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45347E3-732F-408D-A2F8-8EE0B7836454}" xr6:coauthVersionLast="47" xr6:coauthVersionMax="47" xr10:uidLastSave="{00000000-0000-0000-0000-000000000000}"/>
  <workbookProtection workbookAlgorithmName="SHA-512" workbookHashValue="/TSNjfw0z2dyhuoBEBATMcSH7QJnx+L5BnF2Yld18d9vkg73jGp1IZDCeBY4hgR3qh2BSBWHEbfTjFeBLTFA+Q==" workbookSaltValue="/u7kBmjEODmdM4o5QhJLMw==" workbookSpinCount="100000" lockStructure="1"/>
  <bookViews>
    <workbookView xWindow="28680" yWindow="-6960" windowWidth="29040" windowHeight="15720" tabRatio="842" firstSheet="1" activeTab="1" xr2:uid="{00000000-000D-0000-FFFF-FFFF00000000}"/>
  </bookViews>
  <sheets>
    <sheet name="（入力規則）" sheetId="5" state="hidden" r:id="rId1"/>
    <sheet name="様式1　安定供給に関連する情報の公表" sheetId="44" r:id="rId2"/>
    <sheet name="様式２　安定供給体制等を指標とした情報提供項目_日医工" sheetId="16" r:id="rId3"/>
    <sheet name="様式２　安定供給体制等を指標とした情報提供項目_日医工ファーマ" sheetId="17" r:id="rId4"/>
    <sheet name="様式２　安定供給体制等を指標とした情報提供項目_エルメッド" sheetId="18" r:id="rId5"/>
    <sheet name="様式２　安定供給体制等を指標とした情報提供項目_日医工岐阜工場" sheetId="28" r:id="rId6"/>
    <sheet name="様式3　安定供給のための予備対応力_202607" sheetId="48" r:id="rId7"/>
    <sheet name="様式3　安定供給のための予備対応力_202604" sheetId="46" r:id="rId8"/>
    <sheet name="様式3　安定供給のための予備対応力_202601" sheetId="45" r:id="rId9"/>
    <sheet name="様式3　安定供給のための予備対応力_202510" sheetId="41" r:id="rId10"/>
    <sheet name="様式3　安定供給のための予備対応力_202507" sheetId="40" r:id="rId11"/>
    <sheet name="様式3　安定供給のための予備対応力_202504" sheetId="38" r:id="rId12"/>
    <sheet name="様式４　供給計画と実績_202604" sheetId="47" r:id="rId13"/>
    <sheet name="様式４　供給計画と実績_202510" sheetId="42" r:id="rId14"/>
    <sheet name="様式４　供給計画と実績_202504" sheetId="39" r:id="rId15"/>
  </sheets>
  <externalReferences>
    <externalReference r:id="rId16"/>
    <externalReference r:id="rId17"/>
    <externalReference r:id="rId18"/>
  </externalReferences>
  <definedNames>
    <definedName name="_" localSheetId="5" hidden="1">#REF!</definedName>
    <definedName name="_" hidden="1">#REF!</definedName>
    <definedName name="___________________________Ｈ３" localSheetId="5" hidden="1">{"'得意先'!$B$8:$G$58"}</definedName>
    <definedName name="___________________________Ｈ３" localSheetId="6" hidden="1">{"'得意先'!$B$8:$G$58"}</definedName>
    <definedName name="___________________________Ｈ３" hidden="1">{"'得意先'!$B$8:$G$58"}</definedName>
    <definedName name="___________________________Ｈ４" localSheetId="5" hidden="1">{"'得意先'!$B$8:$G$58"}</definedName>
    <definedName name="___________________________Ｈ４" localSheetId="6" hidden="1">{"'得意先'!$B$8:$G$58"}</definedName>
    <definedName name="___________________________Ｈ４" hidden="1">{"'得意先'!$B$8:$G$58"}</definedName>
    <definedName name="___________________________Ｈ５" localSheetId="5" hidden="1">{"'得意先'!$B$8:$G$58"}</definedName>
    <definedName name="___________________________Ｈ５" localSheetId="6" hidden="1">{"'得意先'!$B$8:$G$58"}</definedName>
    <definedName name="___________________________Ｈ５" hidden="1">{"'得意先'!$B$8:$G$58"}</definedName>
    <definedName name="___________________________Ｈ７" localSheetId="5" hidden="1">{"'得意先'!$B$8:$G$58"}</definedName>
    <definedName name="___________________________Ｈ７" localSheetId="6" hidden="1">{"'得意先'!$B$8:$G$58"}</definedName>
    <definedName name="___________________________Ｈ７" hidden="1">{"'得意先'!$B$8:$G$58"}</definedName>
    <definedName name="__________________________Ｈ１" localSheetId="5" hidden="1">{"'得意先'!$B$8:$G$58"}</definedName>
    <definedName name="__________________________Ｈ１" localSheetId="6" hidden="1">{"'得意先'!$B$8:$G$58"}</definedName>
    <definedName name="__________________________Ｈ１" hidden="1">{"'得意先'!$B$8:$G$58"}</definedName>
    <definedName name="__________________________Ｈ２" localSheetId="5" hidden="1">{"'得意先'!$B$8:$G$58"}</definedName>
    <definedName name="__________________________Ｈ２" localSheetId="6" hidden="1">{"'得意先'!$B$8:$G$58"}</definedName>
    <definedName name="__________________________Ｈ２" hidden="1">{"'得意先'!$B$8:$G$58"}</definedName>
    <definedName name="__________________________Ｈ３" localSheetId="5" hidden="1">{"'得意先'!$B$8:$G$58"}</definedName>
    <definedName name="__________________________Ｈ３" localSheetId="6" hidden="1">{"'得意先'!$B$8:$G$58"}</definedName>
    <definedName name="__________________________Ｈ３" hidden="1">{"'得意先'!$B$8:$G$58"}</definedName>
    <definedName name="__________________________Ｈ４" localSheetId="5" hidden="1">{"'得意先'!$B$8:$G$58"}</definedName>
    <definedName name="__________________________Ｈ４" localSheetId="6" hidden="1">{"'得意先'!$B$8:$G$58"}</definedName>
    <definedName name="__________________________Ｈ４" hidden="1">{"'得意先'!$B$8:$G$58"}</definedName>
    <definedName name="__________________________Ｈ５" localSheetId="5" hidden="1">{"'得意先'!$B$8:$G$58"}</definedName>
    <definedName name="__________________________Ｈ５" localSheetId="6" hidden="1">{"'得意先'!$B$8:$G$58"}</definedName>
    <definedName name="__________________________Ｈ５" hidden="1">{"'得意先'!$B$8:$G$58"}</definedName>
    <definedName name="__________________________Ｈ７" localSheetId="5" hidden="1">{"'得意先'!$B$8:$G$58"}</definedName>
    <definedName name="__________________________Ｈ７" localSheetId="6" hidden="1">{"'得意先'!$B$8:$G$58"}</definedName>
    <definedName name="__________________________Ｈ７" hidden="1">{"'得意先'!$B$8:$G$58"}</definedName>
    <definedName name="_______________________Ｈ２" localSheetId="5" hidden="1">{"'得意先'!$B$8:$G$58"}</definedName>
    <definedName name="_______________________Ｈ２" localSheetId="6" hidden="1">{"'得意先'!$B$8:$G$58"}</definedName>
    <definedName name="_______________________Ｈ２" hidden="1">{"'得意先'!$B$8:$G$58"}</definedName>
    <definedName name="_______________________Ｈ３" localSheetId="5" hidden="1">{"'得意先'!$B$8:$G$58"}</definedName>
    <definedName name="_______________________Ｈ３" localSheetId="6" hidden="1">{"'得意先'!$B$8:$G$58"}</definedName>
    <definedName name="_______________________Ｈ３" hidden="1">{"'得意先'!$B$8:$G$58"}</definedName>
    <definedName name="_______________________Ｈ４" localSheetId="5" hidden="1">{"'得意先'!$B$8:$G$58"}</definedName>
    <definedName name="_______________________Ｈ４" localSheetId="6" hidden="1">{"'得意先'!$B$8:$G$58"}</definedName>
    <definedName name="_______________________Ｈ４" hidden="1">{"'得意先'!$B$8:$G$58"}</definedName>
    <definedName name="_______________________Ｈ５" localSheetId="5" hidden="1">{"'得意先'!$B$8:$G$58"}</definedName>
    <definedName name="_______________________Ｈ５" localSheetId="6" hidden="1">{"'得意先'!$B$8:$G$58"}</definedName>
    <definedName name="_______________________Ｈ５" hidden="1">{"'得意先'!$B$8:$G$58"}</definedName>
    <definedName name="_______________________Ｈ７" localSheetId="5" hidden="1">{"'得意先'!$B$8:$G$58"}</definedName>
    <definedName name="_______________________Ｈ７" localSheetId="6" hidden="1">{"'得意先'!$B$8:$G$58"}</definedName>
    <definedName name="_______________________Ｈ７" hidden="1">{"'得意先'!$B$8:$G$58"}</definedName>
    <definedName name="_____________________Ｈ１" localSheetId="5" hidden="1">{"'得意先'!$B$8:$G$58"}</definedName>
    <definedName name="_____________________Ｈ１" localSheetId="6" hidden="1">{"'得意先'!$B$8:$G$58"}</definedName>
    <definedName name="_____________________Ｈ１" hidden="1">{"'得意先'!$B$8:$G$58"}</definedName>
    <definedName name="_____________________Ｈ２" localSheetId="5" hidden="1">{"'得意先'!$B$8:$G$58"}</definedName>
    <definedName name="_____________________Ｈ２" localSheetId="6" hidden="1">{"'得意先'!$B$8:$G$58"}</definedName>
    <definedName name="_____________________Ｈ２" hidden="1">{"'得意先'!$B$8:$G$58"}</definedName>
    <definedName name="_____________________Ｈ３" localSheetId="5" hidden="1">{"'得意先'!$B$8:$G$58"}</definedName>
    <definedName name="_____________________Ｈ３" localSheetId="6" hidden="1">{"'得意先'!$B$8:$G$58"}</definedName>
    <definedName name="_____________________Ｈ３" hidden="1">{"'得意先'!$B$8:$G$58"}</definedName>
    <definedName name="_____________________Ｈ４" localSheetId="5" hidden="1">{"'得意先'!$B$8:$G$58"}</definedName>
    <definedName name="_____________________Ｈ４" localSheetId="6" hidden="1">{"'得意先'!$B$8:$G$58"}</definedName>
    <definedName name="_____________________Ｈ４" hidden="1">{"'得意先'!$B$8:$G$58"}</definedName>
    <definedName name="_____________________Ｈ５" localSheetId="5" hidden="1">{"'得意先'!$B$8:$G$58"}</definedName>
    <definedName name="_____________________Ｈ５" localSheetId="6" hidden="1">{"'得意先'!$B$8:$G$58"}</definedName>
    <definedName name="_____________________Ｈ５" hidden="1">{"'得意先'!$B$8:$G$58"}</definedName>
    <definedName name="_____________________Ｈ７" localSheetId="5" hidden="1">{"'得意先'!$B$8:$G$58"}</definedName>
    <definedName name="_____________________Ｈ７" localSheetId="6" hidden="1">{"'得意先'!$B$8:$G$58"}</definedName>
    <definedName name="_____________________Ｈ７" hidden="1">{"'得意先'!$B$8:$G$58"}</definedName>
    <definedName name="__________________Ｈ２" localSheetId="5" hidden="1">{"'得意先'!$B$8:$G$58"}</definedName>
    <definedName name="__________________Ｈ２" localSheetId="6" hidden="1">{"'得意先'!$B$8:$G$58"}</definedName>
    <definedName name="__________________Ｈ２" hidden="1">{"'得意先'!$B$8:$G$58"}</definedName>
    <definedName name="__________________Ｈ３" localSheetId="5" hidden="1">{"'得意先'!$B$8:$G$58"}</definedName>
    <definedName name="__________________Ｈ３" localSheetId="6" hidden="1">{"'得意先'!$B$8:$G$58"}</definedName>
    <definedName name="__________________Ｈ３" hidden="1">{"'得意先'!$B$8:$G$58"}</definedName>
    <definedName name="__________________Ｈ４" localSheetId="5" hidden="1">{"'得意先'!$B$8:$G$58"}</definedName>
    <definedName name="__________________Ｈ４" localSheetId="6" hidden="1">{"'得意先'!$B$8:$G$58"}</definedName>
    <definedName name="__________________Ｈ４" hidden="1">{"'得意先'!$B$8:$G$58"}</definedName>
    <definedName name="__________________Ｈ５" localSheetId="5" hidden="1">{"'得意先'!$B$8:$G$58"}</definedName>
    <definedName name="__________________Ｈ５" localSheetId="6" hidden="1">{"'得意先'!$B$8:$G$58"}</definedName>
    <definedName name="__________________Ｈ５" hidden="1">{"'得意先'!$B$8:$G$58"}</definedName>
    <definedName name="__________________Ｈ７" localSheetId="5" hidden="1">{"'得意先'!$B$8:$G$58"}</definedName>
    <definedName name="__________________Ｈ７" localSheetId="6" hidden="1">{"'得意先'!$B$8:$G$58"}</definedName>
    <definedName name="__________________Ｈ７" hidden="1">{"'得意先'!$B$8:$G$58"}</definedName>
    <definedName name="_________________B16" localSheetId="5" hidden="1">{"'発注データ送信 確認事項'!$A$1:$D$28"}</definedName>
    <definedName name="_________________B16" localSheetId="6" hidden="1">{"'発注データ送信 確認事項'!$A$1:$D$28"}</definedName>
    <definedName name="_________________B16" hidden="1">{"'発注データ送信 確認事項'!$A$1:$D$28"}</definedName>
    <definedName name="_________________B6" localSheetId="5" hidden="1">{"'発注データ送信 確認事項'!$A$1:$D$28"}</definedName>
    <definedName name="_________________B6" localSheetId="6" hidden="1">{"'発注データ送信 確認事項'!$A$1:$D$28"}</definedName>
    <definedName name="_________________B6" hidden="1">{"'発注データ送信 確認事項'!$A$1:$D$28"}</definedName>
    <definedName name="________________B16" localSheetId="5" hidden="1">{"'発注データ送信 確認事項'!$A$1:$D$28"}</definedName>
    <definedName name="________________B16" localSheetId="6" hidden="1">{"'発注データ送信 確認事項'!$A$1:$D$28"}</definedName>
    <definedName name="________________B16" hidden="1">{"'発注データ送信 確認事項'!$A$1:$D$28"}</definedName>
    <definedName name="________________B6" localSheetId="5" hidden="1">{"'発注データ送信 確認事項'!$A$1:$D$28"}</definedName>
    <definedName name="________________B6" localSheetId="6" hidden="1">{"'発注データ送信 確認事項'!$A$1:$D$28"}</definedName>
    <definedName name="________________B6" hidden="1">{"'発注データ送信 確認事項'!$A$1:$D$28"}</definedName>
    <definedName name="_______________Ｈ３" localSheetId="5" hidden="1">{"'得意先'!$B$8:$G$58"}</definedName>
    <definedName name="_______________Ｈ３" localSheetId="6" hidden="1">{"'得意先'!$B$8:$G$58"}</definedName>
    <definedName name="_______________Ｈ３" hidden="1">{"'得意先'!$B$8:$G$58"}</definedName>
    <definedName name="_______________Ｈ４" localSheetId="5" hidden="1">{"'得意先'!$B$8:$G$58"}</definedName>
    <definedName name="_______________Ｈ４" localSheetId="6" hidden="1">{"'得意先'!$B$8:$G$58"}</definedName>
    <definedName name="_______________Ｈ４" hidden="1">{"'得意先'!$B$8:$G$58"}</definedName>
    <definedName name="_______________Ｈ５" localSheetId="5" hidden="1">{"'得意先'!$B$8:$G$58"}</definedName>
    <definedName name="_______________Ｈ５" localSheetId="6" hidden="1">{"'得意先'!$B$8:$G$58"}</definedName>
    <definedName name="_______________Ｈ５" hidden="1">{"'得意先'!$B$8:$G$58"}</definedName>
    <definedName name="_______________Ｈ７" localSheetId="5" hidden="1">{"'得意先'!$B$8:$G$58"}</definedName>
    <definedName name="_______________Ｈ７" localSheetId="6" hidden="1">{"'得意先'!$B$8:$G$58"}</definedName>
    <definedName name="_______________Ｈ７" hidden="1">{"'得意先'!$B$8:$G$58"}</definedName>
    <definedName name="______________B6" localSheetId="5" hidden="1">{"'発注データ送信 確認事項'!$A$1:$D$28"}</definedName>
    <definedName name="______________B6" localSheetId="6" hidden="1">{"'発注データ送信 確認事項'!$A$1:$D$28"}</definedName>
    <definedName name="______________B6" hidden="1">{"'発注データ送信 確認事項'!$A$1:$D$28"}</definedName>
    <definedName name="_____________B6" localSheetId="5" hidden="1">{"'発注データ送信 確認事項'!$A$1:$D$28"}</definedName>
    <definedName name="_____________B6" localSheetId="6" hidden="1">{"'発注データ送信 確認事項'!$A$1:$D$28"}</definedName>
    <definedName name="_____________B6" hidden="1">{"'発注データ送信 確認事項'!$A$1:$D$28"}</definedName>
    <definedName name="___________fin1" localSheetId="5" hidden="1">{#N/A,#N/A,TRUE,"UKUPNO";#N/A,#N/A,TRUE,"PLASMAN";#N/A,#N/A,TRUE,"REKAP"}</definedName>
    <definedName name="___________fin1" localSheetId="6" hidden="1">{#N/A,#N/A,TRUE,"UKUPNO";#N/A,#N/A,TRUE,"PLASMAN";#N/A,#N/A,TRUE,"REKAP"}</definedName>
    <definedName name="___________fin1" hidden="1">{#N/A,#N/A,TRUE,"UKUPNO";#N/A,#N/A,TRUE,"PLASMAN";#N/A,#N/A,TRUE,"REKAP"}</definedName>
    <definedName name="___________HKJ1" localSheetId="5" hidden="1">{#N/A,#N/A,TRUE,"UKUPNO";#N/A,#N/A,TRUE,"PLASMAN";#N/A,#N/A,TRUE,"REKAP"}</definedName>
    <definedName name="___________HKJ1" localSheetId="6" hidden="1">{#N/A,#N/A,TRUE,"UKUPNO";#N/A,#N/A,TRUE,"PLASMAN";#N/A,#N/A,TRUE,"REKAP"}</definedName>
    <definedName name="___________HKJ1" hidden="1">{#N/A,#N/A,TRUE,"UKUPNO";#N/A,#N/A,TRUE,"PLASMAN";#N/A,#N/A,TRUE,"REKAP"}</definedName>
    <definedName name="___________HR1" localSheetId="5" hidden="1">{#N/A,#N/A,TRUE,"UKUPNO";#N/A,#N/A,TRUE,"PLASMAN";#N/A,#N/A,TRUE,"REKAP"}</definedName>
    <definedName name="___________HR1" localSheetId="6" hidden="1">{#N/A,#N/A,TRUE,"UKUPNO";#N/A,#N/A,TRUE,"PLASMAN";#N/A,#N/A,TRUE,"REKAP"}</definedName>
    <definedName name="___________HR1" hidden="1">{#N/A,#N/A,TRUE,"UKUPNO";#N/A,#N/A,TRUE,"PLASMAN";#N/A,#N/A,TRUE,"REKAP"}</definedName>
    <definedName name="___________K1" localSheetId="5" hidden="1">{#N/A,#N/A,TRUE,"UKUPNO";#N/A,#N/A,TRUE,"PLASMAN";#N/A,#N/A,TRUE,"REKAP"}</definedName>
    <definedName name="___________K1" localSheetId="6" hidden="1">{#N/A,#N/A,TRUE,"UKUPNO";#N/A,#N/A,TRUE,"PLASMAN";#N/A,#N/A,TRUE,"REKAP"}</definedName>
    <definedName name="___________K1" hidden="1">{#N/A,#N/A,TRUE,"UKUPNO";#N/A,#N/A,TRUE,"PLASMAN";#N/A,#N/A,TRUE,"REKAP"}</definedName>
    <definedName name="___________KO1" localSheetId="5" hidden="1">{#N/A,#N/A,TRUE,"UKUPNO";#N/A,#N/A,TRUE,"PLASMAN";#N/A,#N/A,TRUE,"REKAP"}</definedName>
    <definedName name="___________KO1" localSheetId="6" hidden="1">{#N/A,#N/A,TRUE,"UKUPNO";#N/A,#N/A,TRUE,"PLASMAN";#N/A,#N/A,TRUE,"REKAP"}</definedName>
    <definedName name="___________KO1" hidden="1">{#N/A,#N/A,TRUE,"UKUPNO";#N/A,#N/A,TRUE,"PLASMAN";#N/A,#N/A,TRUE,"REKAP"}</definedName>
    <definedName name="___________SE1" localSheetId="5" hidden="1">{#N/A,#N/A,FALSE,"Aging Summary";#N/A,#N/A,FALSE,"Ratio Analysis";#N/A,#N/A,FALSE,"Test 120 Day Accts";#N/A,#N/A,FALSE,"Tickmarks"}</definedName>
    <definedName name="___________SE1" localSheetId="6" hidden="1">{#N/A,#N/A,FALSE,"Aging Summary";#N/A,#N/A,FALSE,"Ratio Analysis";#N/A,#N/A,FALSE,"Test 120 Day Accts";#N/A,#N/A,FALSE,"Tickmarks"}</definedName>
    <definedName name="___________SE1" hidden="1">{#N/A,#N/A,FALSE,"Aging Summary";#N/A,#N/A,FALSE,"Ratio Analysis";#N/A,#N/A,FALSE,"Test 120 Day Accts";#N/A,#N/A,FALSE,"Tickmarks"}</definedName>
    <definedName name="___________w1" localSheetId="5" hidden="1">{#N/A,#N/A,TRUE,"UKUPNO";#N/A,#N/A,TRUE,"PLASMAN";#N/A,#N/A,TRUE,"REKAP"}</definedName>
    <definedName name="___________w1" localSheetId="6" hidden="1">{#N/A,#N/A,TRUE,"UKUPNO";#N/A,#N/A,TRUE,"PLASMAN";#N/A,#N/A,TRUE,"REKAP"}</definedName>
    <definedName name="___________w1" hidden="1">{#N/A,#N/A,TRUE,"UKUPNO";#N/A,#N/A,TRUE,"PLASMAN";#N/A,#N/A,TRUE,"REKAP"}</definedName>
    <definedName name="___________z1" localSheetId="5" hidden="1">{#N/A,#N/A,TRUE,"UKUPNO";#N/A,#N/A,TRUE,"PLASMAN";#N/A,#N/A,TRUE,"REKAP"}</definedName>
    <definedName name="___________z1" localSheetId="6" hidden="1">{#N/A,#N/A,TRUE,"UKUPNO";#N/A,#N/A,TRUE,"PLASMAN";#N/A,#N/A,TRUE,"REKAP"}</definedName>
    <definedName name="___________z1" hidden="1">{#N/A,#N/A,TRUE,"UKUPNO";#N/A,#N/A,TRUE,"PLASMAN";#N/A,#N/A,TRUE,"REKAP"}</definedName>
    <definedName name="__________B6" localSheetId="5" hidden="1">{"'発注データ送信 確認事項'!$A$1:$D$28"}</definedName>
    <definedName name="__________B6" localSheetId="6" hidden="1">{"'発注データ送信 確認事項'!$A$1:$D$28"}</definedName>
    <definedName name="__________B6" hidden="1">{"'発注データ送信 確認事項'!$A$1:$D$28"}</definedName>
    <definedName name="__________b7" localSheetId="5" hidden="1">{"'発注データ送信 確認事項'!$A$1:$D$28"}</definedName>
    <definedName name="__________b7" localSheetId="6" hidden="1">{"'発注データ送信 確認事項'!$A$1:$D$28"}</definedName>
    <definedName name="__________b7" hidden="1">{"'発注データ送信 確認事項'!$A$1:$D$28"}</definedName>
    <definedName name="__________fin1" localSheetId="5" hidden="1">{#N/A,#N/A,TRUE,"UKUPNO";#N/A,#N/A,TRUE,"PLASMAN";#N/A,#N/A,TRUE,"REKAP"}</definedName>
    <definedName name="__________fin1" localSheetId="6" hidden="1">{#N/A,#N/A,TRUE,"UKUPNO";#N/A,#N/A,TRUE,"PLASMAN";#N/A,#N/A,TRUE,"REKAP"}</definedName>
    <definedName name="__________fin1" hidden="1">{#N/A,#N/A,TRUE,"UKUPNO";#N/A,#N/A,TRUE,"PLASMAN";#N/A,#N/A,TRUE,"REKAP"}</definedName>
    <definedName name="__________HKJ1" localSheetId="5" hidden="1">{#N/A,#N/A,TRUE,"UKUPNO";#N/A,#N/A,TRUE,"PLASMAN";#N/A,#N/A,TRUE,"REKAP"}</definedName>
    <definedName name="__________HKJ1" localSheetId="6" hidden="1">{#N/A,#N/A,TRUE,"UKUPNO";#N/A,#N/A,TRUE,"PLASMAN";#N/A,#N/A,TRUE,"REKAP"}</definedName>
    <definedName name="__________HKJ1" hidden="1">{#N/A,#N/A,TRUE,"UKUPNO";#N/A,#N/A,TRUE,"PLASMAN";#N/A,#N/A,TRUE,"REKAP"}</definedName>
    <definedName name="__________HR1" localSheetId="5" hidden="1">{#N/A,#N/A,TRUE,"UKUPNO";#N/A,#N/A,TRUE,"PLASMAN";#N/A,#N/A,TRUE,"REKAP"}</definedName>
    <definedName name="__________HR1" localSheetId="6" hidden="1">{#N/A,#N/A,TRUE,"UKUPNO";#N/A,#N/A,TRUE,"PLASMAN";#N/A,#N/A,TRUE,"REKAP"}</definedName>
    <definedName name="__________HR1" hidden="1">{#N/A,#N/A,TRUE,"UKUPNO";#N/A,#N/A,TRUE,"PLASMAN";#N/A,#N/A,TRUE,"REKAP"}</definedName>
    <definedName name="__________K1" localSheetId="5" hidden="1">{#N/A,#N/A,TRUE,"UKUPNO";#N/A,#N/A,TRUE,"PLASMAN";#N/A,#N/A,TRUE,"REKAP"}</definedName>
    <definedName name="__________K1" localSheetId="6" hidden="1">{#N/A,#N/A,TRUE,"UKUPNO";#N/A,#N/A,TRUE,"PLASMAN";#N/A,#N/A,TRUE,"REKAP"}</definedName>
    <definedName name="__________K1" hidden="1">{#N/A,#N/A,TRUE,"UKUPNO";#N/A,#N/A,TRUE,"PLASMAN";#N/A,#N/A,TRUE,"REKAP"}</definedName>
    <definedName name="__________KO1" localSheetId="5" hidden="1">{#N/A,#N/A,TRUE,"UKUPNO";#N/A,#N/A,TRUE,"PLASMAN";#N/A,#N/A,TRUE,"REKAP"}</definedName>
    <definedName name="__________KO1" localSheetId="6" hidden="1">{#N/A,#N/A,TRUE,"UKUPNO";#N/A,#N/A,TRUE,"PLASMAN";#N/A,#N/A,TRUE,"REKAP"}</definedName>
    <definedName name="__________KO1" hidden="1">{#N/A,#N/A,TRUE,"UKUPNO";#N/A,#N/A,TRUE,"PLASMAN";#N/A,#N/A,TRUE,"REKAP"}</definedName>
    <definedName name="__________SE1" localSheetId="5" hidden="1">{#N/A,#N/A,FALSE,"Aging Summary";#N/A,#N/A,FALSE,"Ratio Analysis";#N/A,#N/A,FALSE,"Test 120 Day Accts";#N/A,#N/A,FALSE,"Tickmarks"}</definedName>
    <definedName name="__________SE1" localSheetId="6" hidden="1">{#N/A,#N/A,FALSE,"Aging Summary";#N/A,#N/A,FALSE,"Ratio Analysis";#N/A,#N/A,FALSE,"Test 120 Day Accts";#N/A,#N/A,FALSE,"Tickmarks"}</definedName>
    <definedName name="__________SE1" hidden="1">{#N/A,#N/A,FALSE,"Aging Summary";#N/A,#N/A,FALSE,"Ratio Analysis";#N/A,#N/A,FALSE,"Test 120 Day Accts";#N/A,#N/A,FALSE,"Tickmarks"}</definedName>
    <definedName name="__________w1" localSheetId="5" hidden="1">{#N/A,#N/A,TRUE,"UKUPNO";#N/A,#N/A,TRUE,"PLASMAN";#N/A,#N/A,TRUE,"REKAP"}</definedName>
    <definedName name="__________w1" localSheetId="6" hidden="1">{#N/A,#N/A,TRUE,"UKUPNO";#N/A,#N/A,TRUE,"PLASMAN";#N/A,#N/A,TRUE,"REKAP"}</definedName>
    <definedName name="__________w1" hidden="1">{#N/A,#N/A,TRUE,"UKUPNO";#N/A,#N/A,TRUE,"PLASMAN";#N/A,#N/A,TRUE,"REKAP"}</definedName>
    <definedName name="__________z1" localSheetId="5" hidden="1">{#N/A,#N/A,TRUE,"UKUPNO";#N/A,#N/A,TRUE,"PLASMAN";#N/A,#N/A,TRUE,"REKAP"}</definedName>
    <definedName name="__________z1" localSheetId="6" hidden="1">{#N/A,#N/A,TRUE,"UKUPNO";#N/A,#N/A,TRUE,"PLASMAN";#N/A,#N/A,TRUE,"REKAP"}</definedName>
    <definedName name="__________z1" hidden="1">{#N/A,#N/A,TRUE,"UKUPNO";#N/A,#N/A,TRUE,"PLASMAN";#N/A,#N/A,TRUE,"REKAP"}</definedName>
    <definedName name="_________a1" localSheetId="5" hidden="1">{"'テーブル名 (2)'!$A$1:$N$66"}</definedName>
    <definedName name="_________a1" localSheetId="6" hidden="1">{"'テーブル名 (2)'!$A$1:$N$66"}</definedName>
    <definedName name="_________a1" hidden="1">{"'テーブル名 (2)'!$A$1:$N$66"}</definedName>
    <definedName name="_________B16" localSheetId="5" hidden="1">{"'発注データ送信 確認事項'!$A$1:$D$28"}</definedName>
    <definedName name="_________B16" localSheetId="6" hidden="1">{"'発注データ送信 確認事項'!$A$1:$D$28"}</definedName>
    <definedName name="_________B16" hidden="1">{"'発注データ送信 確認事項'!$A$1:$D$28"}</definedName>
    <definedName name="_________B6" localSheetId="5" hidden="1">{"'発注データ送信 確認事項'!$A$1:$D$28"}</definedName>
    <definedName name="_________B6" localSheetId="6" hidden="1">{"'発注データ送信 確認事項'!$A$1:$D$28"}</definedName>
    <definedName name="_________B6" hidden="1">{"'発注データ送信 確認事項'!$A$1:$D$28"}</definedName>
    <definedName name="_________b7" localSheetId="5" hidden="1">{"'発注データ送信 確認事項'!$A$1:$D$28"}</definedName>
    <definedName name="_________b7" localSheetId="6" hidden="1">{"'発注データ送信 確認事項'!$A$1:$D$28"}</definedName>
    <definedName name="_________b7" hidden="1">{"'発注データ送信 確認事項'!$A$1:$D$28"}</definedName>
    <definedName name="_________cc5" localSheetId="5" hidden="1">{"'テーブル名 (2)'!$A$1:$N$66"}</definedName>
    <definedName name="_________cc5" localSheetId="6" hidden="1">{"'テーブル名 (2)'!$A$1:$N$66"}</definedName>
    <definedName name="_________cc5" hidden="1">{"'テーブル名 (2)'!$A$1:$N$66"}</definedName>
    <definedName name="_________cc6" localSheetId="5" hidden="1">{"'テーブル名 (2)'!$A$1:$N$66"}</definedName>
    <definedName name="_________cc6" localSheetId="6" hidden="1">{"'テーブル名 (2)'!$A$1:$N$66"}</definedName>
    <definedName name="_________cc6" hidden="1">{"'テーブル名 (2)'!$A$1:$N$66"}</definedName>
    <definedName name="_________d1" localSheetId="5" hidden="1">{"'テーブル名 (2)'!$A$1:$N$66"}</definedName>
    <definedName name="_________d1" localSheetId="6" hidden="1">{"'テーブル名 (2)'!$A$1:$N$66"}</definedName>
    <definedName name="_________d1" hidden="1">{"'テーブル名 (2)'!$A$1:$N$66"}</definedName>
    <definedName name="_________d2" localSheetId="5" hidden="1">{"'テーブル名 (2)'!$A$1:$N$66"}</definedName>
    <definedName name="_________d2" localSheetId="6" hidden="1">{"'テーブル名 (2)'!$A$1:$N$66"}</definedName>
    <definedName name="_________d2" hidden="1">{"'テーブル名 (2)'!$A$1:$N$66"}</definedName>
    <definedName name="_________e1" localSheetId="5" hidden="1">{"'テーブル名 (2)'!$A$1:$N$66"}</definedName>
    <definedName name="_________e1" localSheetId="6" hidden="1">{"'テーブル名 (2)'!$A$1:$N$66"}</definedName>
    <definedName name="_________e1" hidden="1">{"'テーブル名 (2)'!$A$1:$N$66"}</definedName>
    <definedName name="_________fin1" localSheetId="5" hidden="1">{#N/A,#N/A,TRUE,"UKUPNO";#N/A,#N/A,TRUE,"PLASMAN";#N/A,#N/A,TRUE,"REKAP"}</definedName>
    <definedName name="_________fin1" localSheetId="6" hidden="1">{#N/A,#N/A,TRUE,"UKUPNO";#N/A,#N/A,TRUE,"PLASMAN";#N/A,#N/A,TRUE,"REKAP"}</definedName>
    <definedName name="_________fin1" hidden="1">{#N/A,#N/A,TRUE,"UKUPNO";#N/A,#N/A,TRUE,"PLASMAN";#N/A,#N/A,TRUE,"REKAP"}</definedName>
    <definedName name="_________HKJ1" localSheetId="5" hidden="1">{#N/A,#N/A,TRUE,"UKUPNO";#N/A,#N/A,TRUE,"PLASMAN";#N/A,#N/A,TRUE,"REKAP"}</definedName>
    <definedName name="_________HKJ1" localSheetId="6" hidden="1">{#N/A,#N/A,TRUE,"UKUPNO";#N/A,#N/A,TRUE,"PLASMAN";#N/A,#N/A,TRUE,"REKAP"}</definedName>
    <definedName name="_________HKJ1" hidden="1">{#N/A,#N/A,TRUE,"UKUPNO";#N/A,#N/A,TRUE,"PLASMAN";#N/A,#N/A,TRUE,"REKAP"}</definedName>
    <definedName name="_________HR1" localSheetId="5" hidden="1">{#N/A,#N/A,TRUE,"UKUPNO";#N/A,#N/A,TRUE,"PLASMAN";#N/A,#N/A,TRUE,"REKAP"}</definedName>
    <definedName name="_________HR1" localSheetId="6" hidden="1">{#N/A,#N/A,TRUE,"UKUPNO";#N/A,#N/A,TRUE,"PLASMAN";#N/A,#N/A,TRUE,"REKAP"}</definedName>
    <definedName name="_________HR1" hidden="1">{#N/A,#N/A,TRUE,"UKUPNO";#N/A,#N/A,TRUE,"PLASMAN";#N/A,#N/A,TRUE,"REKAP"}</definedName>
    <definedName name="_________K1" localSheetId="5" hidden="1">{#N/A,#N/A,TRUE,"UKUPNO";#N/A,#N/A,TRUE,"PLASMAN";#N/A,#N/A,TRUE,"REKAP"}</definedName>
    <definedName name="_________K1" localSheetId="6" hidden="1">{#N/A,#N/A,TRUE,"UKUPNO";#N/A,#N/A,TRUE,"PLASMAN";#N/A,#N/A,TRUE,"REKAP"}</definedName>
    <definedName name="_________K1" hidden="1">{#N/A,#N/A,TRUE,"UKUPNO";#N/A,#N/A,TRUE,"PLASMAN";#N/A,#N/A,TRUE,"REKAP"}</definedName>
    <definedName name="_________KO1" localSheetId="5" hidden="1">{#N/A,#N/A,TRUE,"UKUPNO";#N/A,#N/A,TRUE,"PLASMAN";#N/A,#N/A,TRUE,"REKAP"}</definedName>
    <definedName name="_________KO1" localSheetId="6" hidden="1">{#N/A,#N/A,TRUE,"UKUPNO";#N/A,#N/A,TRUE,"PLASMAN";#N/A,#N/A,TRUE,"REKAP"}</definedName>
    <definedName name="_________KO1" hidden="1">{#N/A,#N/A,TRUE,"UKUPNO";#N/A,#N/A,TRUE,"PLASMAN";#N/A,#N/A,TRUE,"REKAP"}</definedName>
    <definedName name="_________SE1" localSheetId="5" hidden="1">{#N/A,#N/A,FALSE,"Aging Summary";#N/A,#N/A,FALSE,"Ratio Analysis";#N/A,#N/A,FALSE,"Test 120 Day Accts";#N/A,#N/A,FALSE,"Tickmarks"}</definedName>
    <definedName name="_________SE1" localSheetId="6" hidden="1">{#N/A,#N/A,FALSE,"Aging Summary";#N/A,#N/A,FALSE,"Ratio Analysis";#N/A,#N/A,FALSE,"Test 120 Day Accts";#N/A,#N/A,FALSE,"Tickmarks"}</definedName>
    <definedName name="_________SE1" hidden="1">{#N/A,#N/A,FALSE,"Aging Summary";#N/A,#N/A,FALSE,"Ratio Analysis";#N/A,#N/A,FALSE,"Test 120 Day Accts";#N/A,#N/A,FALSE,"Tickmarks"}</definedName>
    <definedName name="_________w1" localSheetId="5" hidden="1">{#N/A,#N/A,TRUE,"UKUPNO";#N/A,#N/A,TRUE,"PLASMAN";#N/A,#N/A,TRUE,"REKAP"}</definedName>
    <definedName name="_________w1" localSheetId="6" hidden="1">{#N/A,#N/A,TRUE,"UKUPNO";#N/A,#N/A,TRUE,"PLASMAN";#N/A,#N/A,TRUE,"REKAP"}</definedName>
    <definedName name="_________w1" hidden="1">{#N/A,#N/A,TRUE,"UKUPNO";#N/A,#N/A,TRUE,"PLASMAN";#N/A,#N/A,TRUE,"REKAP"}</definedName>
    <definedName name="_________z1" localSheetId="5" hidden="1">{#N/A,#N/A,TRUE,"UKUPNO";#N/A,#N/A,TRUE,"PLASMAN";#N/A,#N/A,TRUE,"REKAP"}</definedName>
    <definedName name="_________z1" localSheetId="6" hidden="1">{#N/A,#N/A,TRUE,"UKUPNO";#N/A,#N/A,TRUE,"PLASMAN";#N/A,#N/A,TRUE,"REKAP"}</definedName>
    <definedName name="_________z1" hidden="1">{#N/A,#N/A,TRUE,"UKUPNO";#N/A,#N/A,TRUE,"PLASMAN";#N/A,#N/A,TRUE,"REKAP"}</definedName>
    <definedName name="________a1" localSheetId="5" hidden="1">{"'テーブル名 (2)'!$A$1:$N$66"}</definedName>
    <definedName name="________a1" localSheetId="6" hidden="1">{"'テーブル名 (2)'!$A$1:$N$66"}</definedName>
    <definedName name="________a1" hidden="1">{"'テーブル名 (2)'!$A$1:$N$66"}</definedName>
    <definedName name="________cc6" localSheetId="5" hidden="1">{"'テーブル名 (2)'!$A$1:$N$66"}</definedName>
    <definedName name="________cc6" localSheetId="6" hidden="1">{"'テーブル名 (2)'!$A$1:$N$66"}</definedName>
    <definedName name="________cc6" hidden="1">{"'テーブル名 (2)'!$A$1:$N$66"}</definedName>
    <definedName name="________d1" localSheetId="5" hidden="1">{"'テーブル名 (2)'!$A$1:$N$66"}</definedName>
    <definedName name="________d1" localSheetId="6" hidden="1">{"'テーブル名 (2)'!$A$1:$N$66"}</definedName>
    <definedName name="________d1" hidden="1">{"'テーブル名 (2)'!$A$1:$N$66"}</definedName>
    <definedName name="________d2" localSheetId="5" hidden="1">{"'テーブル名 (2)'!$A$1:$N$66"}</definedName>
    <definedName name="________d2" localSheetId="6" hidden="1">{"'テーブル名 (2)'!$A$1:$N$66"}</definedName>
    <definedName name="________d2" hidden="1">{"'テーブル名 (2)'!$A$1:$N$66"}</definedName>
    <definedName name="________e1" localSheetId="5" hidden="1">{"'テーブル名 (2)'!$A$1:$N$66"}</definedName>
    <definedName name="________e1" localSheetId="6" hidden="1">{"'テーブル名 (2)'!$A$1:$N$66"}</definedName>
    <definedName name="________e1" hidden="1">{"'テーブル名 (2)'!$A$1:$N$66"}</definedName>
    <definedName name="________fin1" localSheetId="5" hidden="1">{#N/A,#N/A,TRUE,"UKUPNO";#N/A,#N/A,TRUE,"PLASMAN";#N/A,#N/A,TRUE,"REKAP"}</definedName>
    <definedName name="________fin1" localSheetId="6" hidden="1">{#N/A,#N/A,TRUE,"UKUPNO";#N/A,#N/A,TRUE,"PLASMAN";#N/A,#N/A,TRUE,"REKAP"}</definedName>
    <definedName name="________fin1" hidden="1">{#N/A,#N/A,TRUE,"UKUPNO";#N/A,#N/A,TRUE,"PLASMAN";#N/A,#N/A,TRUE,"REKAP"}</definedName>
    <definedName name="________Ｈ２" localSheetId="5" hidden="1">{"'得意先'!$B$8:$G$58"}</definedName>
    <definedName name="________Ｈ２" localSheetId="6" hidden="1">{"'得意先'!$B$8:$G$58"}</definedName>
    <definedName name="________Ｈ２" hidden="1">{"'得意先'!$B$8:$G$58"}</definedName>
    <definedName name="________Ｈ３" localSheetId="5" hidden="1">{"'得意先'!$B$8:$G$58"}</definedName>
    <definedName name="________Ｈ３" localSheetId="6" hidden="1">{"'得意先'!$B$8:$G$58"}</definedName>
    <definedName name="________Ｈ３" hidden="1">{"'得意先'!$B$8:$G$58"}</definedName>
    <definedName name="________Ｈ４" localSheetId="5" hidden="1">{"'得意先'!$B$8:$G$58"}</definedName>
    <definedName name="________Ｈ４" localSheetId="6" hidden="1">{"'得意先'!$B$8:$G$58"}</definedName>
    <definedName name="________Ｈ４" hidden="1">{"'得意先'!$B$8:$G$58"}</definedName>
    <definedName name="________Ｈ５" localSheetId="5" hidden="1">{"'得意先'!$B$8:$G$58"}</definedName>
    <definedName name="________Ｈ５" localSheetId="6" hidden="1">{"'得意先'!$B$8:$G$58"}</definedName>
    <definedName name="________Ｈ５" hidden="1">{"'得意先'!$B$8:$G$58"}</definedName>
    <definedName name="________Ｈ７" localSheetId="5" hidden="1">{"'得意先'!$B$8:$G$58"}</definedName>
    <definedName name="________Ｈ７" localSheetId="6" hidden="1">{"'得意先'!$B$8:$G$58"}</definedName>
    <definedName name="________Ｈ７" hidden="1">{"'得意先'!$B$8:$G$58"}</definedName>
    <definedName name="________HKJ1" localSheetId="5" hidden="1">{#N/A,#N/A,TRUE,"UKUPNO";#N/A,#N/A,TRUE,"PLASMAN";#N/A,#N/A,TRUE,"REKAP"}</definedName>
    <definedName name="________HKJ1" localSheetId="6" hidden="1">{#N/A,#N/A,TRUE,"UKUPNO";#N/A,#N/A,TRUE,"PLASMAN";#N/A,#N/A,TRUE,"REKAP"}</definedName>
    <definedName name="________HKJ1" hidden="1">{#N/A,#N/A,TRUE,"UKUPNO";#N/A,#N/A,TRUE,"PLASMAN";#N/A,#N/A,TRUE,"REKAP"}</definedName>
    <definedName name="________HR1" localSheetId="5" hidden="1">{#N/A,#N/A,TRUE,"UKUPNO";#N/A,#N/A,TRUE,"PLASMAN";#N/A,#N/A,TRUE,"REKAP"}</definedName>
    <definedName name="________HR1" localSheetId="6" hidden="1">{#N/A,#N/A,TRUE,"UKUPNO";#N/A,#N/A,TRUE,"PLASMAN";#N/A,#N/A,TRUE,"REKAP"}</definedName>
    <definedName name="________HR1" hidden="1">{#N/A,#N/A,TRUE,"UKUPNO";#N/A,#N/A,TRUE,"PLASMAN";#N/A,#N/A,TRUE,"REKAP"}</definedName>
    <definedName name="________K1" localSheetId="5" hidden="1">{#N/A,#N/A,TRUE,"UKUPNO";#N/A,#N/A,TRUE,"PLASMAN";#N/A,#N/A,TRUE,"REKAP"}</definedName>
    <definedName name="________K1" localSheetId="6" hidden="1">{#N/A,#N/A,TRUE,"UKUPNO";#N/A,#N/A,TRUE,"PLASMAN";#N/A,#N/A,TRUE,"REKAP"}</definedName>
    <definedName name="________K1" hidden="1">{#N/A,#N/A,TRUE,"UKUPNO";#N/A,#N/A,TRUE,"PLASMAN";#N/A,#N/A,TRUE,"REKAP"}</definedName>
    <definedName name="________KO1" localSheetId="5" hidden="1">{#N/A,#N/A,TRUE,"UKUPNO";#N/A,#N/A,TRUE,"PLASMAN";#N/A,#N/A,TRUE,"REKAP"}</definedName>
    <definedName name="________KO1" localSheetId="6" hidden="1">{#N/A,#N/A,TRUE,"UKUPNO";#N/A,#N/A,TRUE,"PLASMAN";#N/A,#N/A,TRUE,"REKAP"}</definedName>
    <definedName name="________KO1" hidden="1">{#N/A,#N/A,TRUE,"UKUPNO";#N/A,#N/A,TRUE,"PLASMAN";#N/A,#N/A,TRUE,"REKAP"}</definedName>
    <definedName name="________SE1" localSheetId="5" hidden="1">{#N/A,#N/A,FALSE,"Aging Summary";#N/A,#N/A,FALSE,"Ratio Analysis";#N/A,#N/A,FALSE,"Test 120 Day Accts";#N/A,#N/A,FALSE,"Tickmarks"}</definedName>
    <definedName name="________SE1" localSheetId="6" hidden="1">{#N/A,#N/A,FALSE,"Aging Summary";#N/A,#N/A,FALSE,"Ratio Analysis";#N/A,#N/A,FALSE,"Test 120 Day Accts";#N/A,#N/A,FALSE,"Tickmarks"}</definedName>
    <definedName name="________SE1" hidden="1">{#N/A,#N/A,FALSE,"Aging Summary";#N/A,#N/A,FALSE,"Ratio Analysis";#N/A,#N/A,FALSE,"Test 120 Day Accts";#N/A,#N/A,FALSE,"Tickmarks"}</definedName>
    <definedName name="________w1" localSheetId="5" hidden="1">{#N/A,#N/A,TRUE,"UKUPNO";#N/A,#N/A,TRUE,"PLASMAN";#N/A,#N/A,TRUE,"REKAP"}</definedName>
    <definedName name="________w1" localSheetId="6" hidden="1">{#N/A,#N/A,TRUE,"UKUPNO";#N/A,#N/A,TRUE,"PLASMAN";#N/A,#N/A,TRUE,"REKAP"}</definedName>
    <definedName name="________w1" hidden="1">{#N/A,#N/A,TRUE,"UKUPNO";#N/A,#N/A,TRUE,"PLASMAN";#N/A,#N/A,TRUE,"REKAP"}</definedName>
    <definedName name="________z1" localSheetId="5" hidden="1">{#N/A,#N/A,TRUE,"UKUPNO";#N/A,#N/A,TRUE,"PLASMAN";#N/A,#N/A,TRUE,"REKAP"}</definedName>
    <definedName name="________z1" localSheetId="6" hidden="1">{#N/A,#N/A,TRUE,"UKUPNO";#N/A,#N/A,TRUE,"PLASMAN";#N/A,#N/A,TRUE,"REKAP"}</definedName>
    <definedName name="________z1" hidden="1">{#N/A,#N/A,TRUE,"UKUPNO";#N/A,#N/A,TRUE,"PLASMAN";#N/A,#N/A,TRUE,"REKAP"}</definedName>
    <definedName name="_______a1" localSheetId="5" hidden="1">{"'テーブル名 (2)'!$A$1:$N$66"}</definedName>
    <definedName name="_______a1" localSheetId="6" hidden="1">{"'テーブル名 (2)'!$A$1:$N$66"}</definedName>
    <definedName name="_______a1" hidden="1">{"'テーブル名 (2)'!$A$1:$N$66"}</definedName>
    <definedName name="_______B16" localSheetId="5" hidden="1">{"'発注データ送信 確認事項'!$A$1:$D$28"}</definedName>
    <definedName name="_______B16" localSheetId="6" hidden="1">{"'発注データ送信 確認事項'!$A$1:$D$28"}</definedName>
    <definedName name="_______B16" hidden="1">{"'発注データ送信 確認事項'!$A$1:$D$28"}</definedName>
    <definedName name="_______B6" localSheetId="5" hidden="1">{"'発注データ送信 確認事項'!$A$1:$D$28"}</definedName>
    <definedName name="_______B6" localSheetId="6" hidden="1">{"'発注データ送信 確認事項'!$A$1:$D$28"}</definedName>
    <definedName name="_______B6" hidden="1">{"'発注データ送信 確認事項'!$A$1:$D$28"}</definedName>
    <definedName name="_______b7" localSheetId="5" hidden="1">{"'発注データ送信 確認事項'!$A$1:$D$28"}</definedName>
    <definedName name="_______b7" localSheetId="6" hidden="1">{"'発注データ送信 確認事項'!$A$1:$D$28"}</definedName>
    <definedName name="_______b7" hidden="1">{"'発注データ送信 確認事項'!$A$1:$D$28"}</definedName>
    <definedName name="_______cc5" localSheetId="5" hidden="1">{"'テーブル名 (2)'!$A$1:$N$66"}</definedName>
    <definedName name="_______cc5" localSheetId="6" hidden="1">{"'テーブル名 (2)'!$A$1:$N$66"}</definedName>
    <definedName name="_______cc5" hidden="1">{"'テーブル名 (2)'!$A$1:$N$66"}</definedName>
    <definedName name="_______cc6" localSheetId="5" hidden="1">{"'テーブル名 (2)'!$A$1:$N$66"}</definedName>
    <definedName name="_______cc6" localSheetId="6" hidden="1">{"'テーブル名 (2)'!$A$1:$N$66"}</definedName>
    <definedName name="_______cc6" hidden="1">{"'テーブル名 (2)'!$A$1:$N$66"}</definedName>
    <definedName name="_______d1" localSheetId="5" hidden="1">{"'テーブル名 (2)'!$A$1:$N$66"}</definedName>
    <definedName name="_______d1" localSheetId="6" hidden="1">{"'テーブル名 (2)'!$A$1:$N$66"}</definedName>
    <definedName name="_______d1" hidden="1">{"'テーブル名 (2)'!$A$1:$N$66"}</definedName>
    <definedName name="_______d2" localSheetId="5" hidden="1">{"'テーブル名 (2)'!$A$1:$N$66"}</definedName>
    <definedName name="_______d2" localSheetId="6" hidden="1">{"'テーブル名 (2)'!$A$1:$N$66"}</definedName>
    <definedName name="_______d2" hidden="1">{"'テーブル名 (2)'!$A$1:$N$66"}</definedName>
    <definedName name="_______e1" localSheetId="5" hidden="1">{"'テーブル名 (2)'!$A$1:$N$66"}</definedName>
    <definedName name="_______e1" localSheetId="6" hidden="1">{"'テーブル名 (2)'!$A$1:$N$66"}</definedName>
    <definedName name="_______e1" hidden="1">{"'テーブル名 (2)'!$A$1:$N$66"}</definedName>
    <definedName name="_______fin1" localSheetId="5" hidden="1">{#N/A,#N/A,TRUE,"UKUPNO";#N/A,#N/A,TRUE,"PLASMAN";#N/A,#N/A,TRUE,"REKAP"}</definedName>
    <definedName name="_______fin1" localSheetId="6" hidden="1">{#N/A,#N/A,TRUE,"UKUPNO";#N/A,#N/A,TRUE,"PLASMAN";#N/A,#N/A,TRUE,"REKAP"}</definedName>
    <definedName name="_______fin1" hidden="1">{#N/A,#N/A,TRUE,"UKUPNO";#N/A,#N/A,TRUE,"PLASMAN";#N/A,#N/A,TRUE,"REKAP"}</definedName>
    <definedName name="_______Ｈ１" localSheetId="5" hidden="1">{"'得意先'!$B$8:$G$58"}</definedName>
    <definedName name="_______Ｈ１" localSheetId="6" hidden="1">{"'得意先'!$B$8:$G$58"}</definedName>
    <definedName name="_______Ｈ１" hidden="1">{"'得意先'!$B$8:$G$58"}</definedName>
    <definedName name="_______Ｈ２" localSheetId="5" hidden="1">{"'得意先'!$B$8:$G$58"}</definedName>
    <definedName name="_______Ｈ２" localSheetId="6" hidden="1">{"'得意先'!$B$8:$G$58"}</definedName>
    <definedName name="_______Ｈ２" hidden="1">{"'得意先'!$B$8:$G$58"}</definedName>
    <definedName name="_______Ｈ３" localSheetId="5" hidden="1">{"'得意先'!$B$8:$G$58"}</definedName>
    <definedName name="_______Ｈ３" localSheetId="6" hidden="1">{"'得意先'!$B$8:$G$58"}</definedName>
    <definedName name="_______Ｈ３" hidden="1">{"'得意先'!$B$8:$G$58"}</definedName>
    <definedName name="_______Ｈ４" localSheetId="5" hidden="1">{"'得意先'!$B$8:$G$58"}</definedName>
    <definedName name="_______Ｈ４" localSheetId="6" hidden="1">{"'得意先'!$B$8:$G$58"}</definedName>
    <definedName name="_______Ｈ４" hidden="1">{"'得意先'!$B$8:$G$58"}</definedName>
    <definedName name="_______Ｈ５" localSheetId="5" hidden="1">{"'得意先'!$B$8:$G$58"}</definedName>
    <definedName name="_______Ｈ５" localSheetId="6" hidden="1">{"'得意先'!$B$8:$G$58"}</definedName>
    <definedName name="_______Ｈ５" hidden="1">{"'得意先'!$B$8:$G$58"}</definedName>
    <definedName name="_______Ｈ７" localSheetId="5" hidden="1">{"'得意先'!$B$8:$G$58"}</definedName>
    <definedName name="_______Ｈ７" localSheetId="6" hidden="1">{"'得意先'!$B$8:$G$58"}</definedName>
    <definedName name="_______Ｈ７" hidden="1">{"'得意先'!$B$8:$G$58"}</definedName>
    <definedName name="_______HKJ1" localSheetId="5" hidden="1">{#N/A,#N/A,TRUE,"UKUPNO";#N/A,#N/A,TRUE,"PLASMAN";#N/A,#N/A,TRUE,"REKAP"}</definedName>
    <definedName name="_______HKJ1" localSheetId="6" hidden="1">{#N/A,#N/A,TRUE,"UKUPNO";#N/A,#N/A,TRUE,"PLASMAN";#N/A,#N/A,TRUE,"REKAP"}</definedName>
    <definedName name="_______HKJ1" hidden="1">{#N/A,#N/A,TRUE,"UKUPNO";#N/A,#N/A,TRUE,"PLASMAN";#N/A,#N/A,TRUE,"REKAP"}</definedName>
    <definedName name="_______HR1" localSheetId="5" hidden="1">{#N/A,#N/A,TRUE,"UKUPNO";#N/A,#N/A,TRUE,"PLASMAN";#N/A,#N/A,TRUE,"REKAP"}</definedName>
    <definedName name="_______HR1" localSheetId="6" hidden="1">{#N/A,#N/A,TRUE,"UKUPNO";#N/A,#N/A,TRUE,"PLASMAN";#N/A,#N/A,TRUE,"REKAP"}</definedName>
    <definedName name="_______HR1" hidden="1">{#N/A,#N/A,TRUE,"UKUPNO";#N/A,#N/A,TRUE,"PLASMAN";#N/A,#N/A,TRUE,"REKAP"}</definedName>
    <definedName name="_______K1" localSheetId="5" hidden="1">{#N/A,#N/A,TRUE,"UKUPNO";#N/A,#N/A,TRUE,"PLASMAN";#N/A,#N/A,TRUE,"REKAP"}</definedName>
    <definedName name="_______K1" localSheetId="6" hidden="1">{#N/A,#N/A,TRUE,"UKUPNO";#N/A,#N/A,TRUE,"PLASMAN";#N/A,#N/A,TRUE,"REKAP"}</definedName>
    <definedName name="_______K1" hidden="1">{#N/A,#N/A,TRUE,"UKUPNO";#N/A,#N/A,TRUE,"PLASMAN";#N/A,#N/A,TRUE,"REKAP"}</definedName>
    <definedName name="_______KO1" localSheetId="5" hidden="1">{#N/A,#N/A,TRUE,"UKUPNO";#N/A,#N/A,TRUE,"PLASMAN";#N/A,#N/A,TRUE,"REKAP"}</definedName>
    <definedName name="_______KO1" localSheetId="6" hidden="1">{#N/A,#N/A,TRUE,"UKUPNO";#N/A,#N/A,TRUE,"PLASMAN";#N/A,#N/A,TRUE,"REKAP"}</definedName>
    <definedName name="_______KO1" hidden="1">{#N/A,#N/A,TRUE,"UKUPNO";#N/A,#N/A,TRUE,"PLASMAN";#N/A,#N/A,TRUE,"REKAP"}</definedName>
    <definedName name="_______SE1" localSheetId="5" hidden="1">{#N/A,#N/A,FALSE,"Aging Summary";#N/A,#N/A,FALSE,"Ratio Analysis";#N/A,#N/A,FALSE,"Test 120 Day Accts";#N/A,#N/A,FALSE,"Tickmarks"}</definedName>
    <definedName name="_______SE1" localSheetId="6" hidden="1">{#N/A,#N/A,FALSE,"Aging Summary";#N/A,#N/A,FALSE,"Ratio Analysis";#N/A,#N/A,FALSE,"Test 120 Day Accts";#N/A,#N/A,FALSE,"Tickmarks"}</definedName>
    <definedName name="_______SE1" hidden="1">{#N/A,#N/A,FALSE,"Aging Summary";#N/A,#N/A,FALSE,"Ratio Analysis";#N/A,#N/A,FALSE,"Test 120 Day Accts";#N/A,#N/A,FALSE,"Tickmarks"}</definedName>
    <definedName name="_______w1" localSheetId="5" hidden="1">{#N/A,#N/A,TRUE,"UKUPNO";#N/A,#N/A,TRUE,"PLASMAN";#N/A,#N/A,TRUE,"REKAP"}</definedName>
    <definedName name="_______w1" localSheetId="6" hidden="1">{#N/A,#N/A,TRUE,"UKUPNO";#N/A,#N/A,TRUE,"PLASMAN";#N/A,#N/A,TRUE,"REKAP"}</definedName>
    <definedName name="_______w1" hidden="1">{#N/A,#N/A,TRUE,"UKUPNO";#N/A,#N/A,TRUE,"PLASMAN";#N/A,#N/A,TRUE,"REKAP"}</definedName>
    <definedName name="_______z1" localSheetId="5" hidden="1">{#N/A,#N/A,TRUE,"UKUPNO";#N/A,#N/A,TRUE,"PLASMAN";#N/A,#N/A,TRUE,"REKAP"}</definedName>
    <definedName name="_______z1" localSheetId="6" hidden="1">{#N/A,#N/A,TRUE,"UKUPNO";#N/A,#N/A,TRUE,"PLASMAN";#N/A,#N/A,TRUE,"REKAP"}</definedName>
    <definedName name="_______z1" hidden="1">{#N/A,#N/A,TRUE,"UKUPNO";#N/A,#N/A,TRUE,"PLASMAN";#N/A,#N/A,TRUE,"REKAP"}</definedName>
    <definedName name="______a1111" localSheetId="5" hidden="1">{"'フローチャート'!$A$1:$AO$191"}</definedName>
    <definedName name="______a1111" localSheetId="6" hidden="1">{"'フローチャート'!$A$1:$AO$191"}</definedName>
    <definedName name="______a1111" hidden="1">{"'フローチャート'!$A$1:$AO$191"}</definedName>
    <definedName name="______B16" localSheetId="5" hidden="1">{"'発注データ送信 確認事項'!$A$1:$D$28"}</definedName>
    <definedName name="______B16" localSheetId="6" hidden="1">{"'発注データ送信 確認事項'!$A$1:$D$28"}</definedName>
    <definedName name="______B16" hidden="1">{"'発注データ送信 確認事項'!$A$1:$D$28"}</definedName>
    <definedName name="______B6" localSheetId="5" hidden="1">{"'発注データ送信 確認事項'!$A$1:$D$28"}</definedName>
    <definedName name="______B6" localSheetId="6" hidden="1">{"'発注データ送信 確認事項'!$A$1:$D$28"}</definedName>
    <definedName name="______B6" hidden="1">{"'発注データ送信 確認事項'!$A$1:$D$28"}</definedName>
    <definedName name="______b7" localSheetId="5" hidden="1">{"'発注データ送信 確認事項'!$A$1:$D$28"}</definedName>
    <definedName name="______b7" localSheetId="6" hidden="1">{"'発注データ送信 確認事項'!$A$1:$D$28"}</definedName>
    <definedName name="______b7" hidden="1">{"'発注データ送信 確認事項'!$A$1:$D$28"}</definedName>
    <definedName name="______cc5" localSheetId="5" hidden="1">{"'テーブル名 (2)'!$A$1:$N$66"}</definedName>
    <definedName name="______cc5" localSheetId="6" hidden="1">{"'テーブル名 (2)'!$A$1:$N$66"}</definedName>
    <definedName name="______cc5" hidden="1">{"'テーブル名 (2)'!$A$1:$N$66"}</definedName>
    <definedName name="______cc6" localSheetId="5" hidden="1">{"'テーブル名 (2)'!$A$1:$N$66"}</definedName>
    <definedName name="______cc6" localSheetId="6" hidden="1">{"'テーブル名 (2)'!$A$1:$N$66"}</definedName>
    <definedName name="______cc6" hidden="1">{"'テーブル名 (2)'!$A$1:$N$66"}</definedName>
    <definedName name="______d1" localSheetId="5" hidden="1">{"'テーブル名 (2)'!$A$1:$N$66"}</definedName>
    <definedName name="______d1" localSheetId="6" hidden="1">{"'テーブル名 (2)'!$A$1:$N$66"}</definedName>
    <definedName name="______d1" hidden="1">{"'テーブル名 (2)'!$A$1:$N$66"}</definedName>
    <definedName name="______d2" localSheetId="5" hidden="1">{"'テーブル名 (2)'!$A$1:$N$66"}</definedName>
    <definedName name="______d2" localSheetId="6" hidden="1">{"'テーブル名 (2)'!$A$1:$N$66"}</definedName>
    <definedName name="______d2" hidden="1">{"'テーブル名 (2)'!$A$1:$N$66"}</definedName>
    <definedName name="______e1" localSheetId="5" hidden="1">{"'テーブル名 (2)'!$A$1:$N$66"}</definedName>
    <definedName name="______e1" localSheetId="6" hidden="1">{"'テーブル名 (2)'!$A$1:$N$66"}</definedName>
    <definedName name="______e1" hidden="1">{"'テーブル名 (2)'!$A$1:$N$66"}</definedName>
    <definedName name="______fin1" localSheetId="5" hidden="1">{#N/A,#N/A,TRUE,"UKUPNO";#N/A,#N/A,TRUE,"PLASMAN";#N/A,#N/A,TRUE,"REKAP"}</definedName>
    <definedName name="______fin1" localSheetId="6" hidden="1">{#N/A,#N/A,TRUE,"UKUPNO";#N/A,#N/A,TRUE,"PLASMAN";#N/A,#N/A,TRUE,"REKAP"}</definedName>
    <definedName name="______fin1" hidden="1">{#N/A,#N/A,TRUE,"UKUPNO";#N/A,#N/A,TRUE,"PLASMAN";#N/A,#N/A,TRUE,"REKAP"}</definedName>
    <definedName name="______Ｈ１" localSheetId="5" hidden="1">{"'得意先'!$B$8:$G$58"}</definedName>
    <definedName name="______Ｈ１" localSheetId="6" hidden="1">{"'得意先'!$B$8:$G$58"}</definedName>
    <definedName name="______Ｈ１" hidden="1">{"'得意先'!$B$8:$G$58"}</definedName>
    <definedName name="______Ｈ２" localSheetId="5" hidden="1">{"'得意先'!$B$8:$G$58"}</definedName>
    <definedName name="______Ｈ２" localSheetId="6" hidden="1">{"'得意先'!$B$8:$G$58"}</definedName>
    <definedName name="______Ｈ２" hidden="1">{"'得意先'!$B$8:$G$58"}</definedName>
    <definedName name="______Ｈ３" localSheetId="5" hidden="1">{"'得意先'!$B$8:$G$58"}</definedName>
    <definedName name="______Ｈ３" localSheetId="6" hidden="1">{"'得意先'!$B$8:$G$58"}</definedName>
    <definedName name="______Ｈ３" hidden="1">{"'得意先'!$B$8:$G$58"}</definedName>
    <definedName name="______Ｈ４" localSheetId="5" hidden="1">{"'得意先'!$B$8:$G$58"}</definedName>
    <definedName name="______Ｈ４" localSheetId="6" hidden="1">{"'得意先'!$B$8:$G$58"}</definedName>
    <definedName name="______Ｈ４" hidden="1">{"'得意先'!$B$8:$G$58"}</definedName>
    <definedName name="______Ｈ５" localSheetId="5" hidden="1">{"'得意先'!$B$8:$G$58"}</definedName>
    <definedName name="______Ｈ５" localSheetId="6" hidden="1">{"'得意先'!$B$8:$G$58"}</definedName>
    <definedName name="______Ｈ５" hidden="1">{"'得意先'!$B$8:$G$58"}</definedName>
    <definedName name="______Ｈ７" localSheetId="5" hidden="1">{"'得意先'!$B$8:$G$58"}</definedName>
    <definedName name="______Ｈ７" localSheetId="6" hidden="1">{"'得意先'!$B$8:$G$58"}</definedName>
    <definedName name="______Ｈ７" hidden="1">{"'得意先'!$B$8:$G$58"}</definedName>
    <definedName name="______HKJ1" localSheetId="5" hidden="1">{#N/A,#N/A,TRUE,"UKUPNO";#N/A,#N/A,TRUE,"PLASMAN";#N/A,#N/A,TRUE,"REKAP"}</definedName>
    <definedName name="______HKJ1" localSheetId="6" hidden="1">{#N/A,#N/A,TRUE,"UKUPNO";#N/A,#N/A,TRUE,"PLASMAN";#N/A,#N/A,TRUE,"REKAP"}</definedName>
    <definedName name="______HKJ1" hidden="1">{#N/A,#N/A,TRUE,"UKUPNO";#N/A,#N/A,TRUE,"PLASMAN";#N/A,#N/A,TRUE,"REKAP"}</definedName>
    <definedName name="______HR1" localSheetId="5" hidden="1">{#N/A,#N/A,TRUE,"UKUPNO";#N/A,#N/A,TRUE,"PLASMAN";#N/A,#N/A,TRUE,"REKAP"}</definedName>
    <definedName name="______HR1" localSheetId="6" hidden="1">{#N/A,#N/A,TRUE,"UKUPNO";#N/A,#N/A,TRUE,"PLASMAN";#N/A,#N/A,TRUE,"REKAP"}</definedName>
    <definedName name="______HR1" hidden="1">{#N/A,#N/A,TRUE,"UKUPNO";#N/A,#N/A,TRUE,"PLASMAN";#N/A,#N/A,TRUE,"REKAP"}</definedName>
    <definedName name="______K1" localSheetId="5" hidden="1">{#N/A,#N/A,TRUE,"UKUPNO";#N/A,#N/A,TRUE,"PLASMAN";#N/A,#N/A,TRUE,"REKAP"}</definedName>
    <definedName name="______K1" localSheetId="6" hidden="1">{#N/A,#N/A,TRUE,"UKUPNO";#N/A,#N/A,TRUE,"PLASMAN";#N/A,#N/A,TRUE,"REKAP"}</definedName>
    <definedName name="______K1" hidden="1">{#N/A,#N/A,TRUE,"UKUPNO";#N/A,#N/A,TRUE,"PLASMAN";#N/A,#N/A,TRUE,"REKAP"}</definedName>
    <definedName name="______KO1" localSheetId="5" hidden="1">{#N/A,#N/A,TRUE,"UKUPNO";#N/A,#N/A,TRUE,"PLASMAN";#N/A,#N/A,TRUE,"REKAP"}</definedName>
    <definedName name="______KO1" localSheetId="6" hidden="1">{#N/A,#N/A,TRUE,"UKUPNO";#N/A,#N/A,TRUE,"PLASMAN";#N/A,#N/A,TRUE,"REKAP"}</definedName>
    <definedName name="______KO1" hidden="1">{#N/A,#N/A,TRUE,"UKUPNO";#N/A,#N/A,TRUE,"PLASMAN";#N/A,#N/A,TRUE,"REKAP"}</definedName>
    <definedName name="______SE1" localSheetId="5" hidden="1">{#N/A,#N/A,FALSE,"Aging Summary";#N/A,#N/A,FALSE,"Ratio Analysis";#N/A,#N/A,FALSE,"Test 120 Day Accts";#N/A,#N/A,FALSE,"Tickmarks"}</definedName>
    <definedName name="______SE1" localSheetId="6" hidden="1">{#N/A,#N/A,FALSE,"Aging Summary";#N/A,#N/A,FALSE,"Ratio Analysis";#N/A,#N/A,FALSE,"Test 120 Day Accts";#N/A,#N/A,FALSE,"Tickmarks"}</definedName>
    <definedName name="______SE1" hidden="1">{#N/A,#N/A,FALSE,"Aging Summary";#N/A,#N/A,FALSE,"Ratio Analysis";#N/A,#N/A,FALSE,"Test 120 Day Accts";#N/A,#N/A,FALSE,"Tickmarks"}</definedName>
    <definedName name="______w1" localSheetId="5" hidden="1">{#N/A,#N/A,TRUE,"UKUPNO";#N/A,#N/A,TRUE,"PLASMAN";#N/A,#N/A,TRUE,"REKAP"}</definedName>
    <definedName name="______w1" localSheetId="6" hidden="1">{#N/A,#N/A,TRUE,"UKUPNO";#N/A,#N/A,TRUE,"PLASMAN";#N/A,#N/A,TRUE,"REKAP"}</definedName>
    <definedName name="______w1" hidden="1">{#N/A,#N/A,TRUE,"UKUPNO";#N/A,#N/A,TRUE,"PLASMAN";#N/A,#N/A,TRUE,"REKAP"}</definedName>
    <definedName name="______z1" localSheetId="5" hidden="1">{#N/A,#N/A,TRUE,"UKUPNO";#N/A,#N/A,TRUE,"PLASMAN";#N/A,#N/A,TRUE,"REKAP"}</definedName>
    <definedName name="______z1" localSheetId="6" hidden="1">{#N/A,#N/A,TRUE,"UKUPNO";#N/A,#N/A,TRUE,"PLASMAN";#N/A,#N/A,TRUE,"REKAP"}</definedName>
    <definedName name="______z1" hidden="1">{#N/A,#N/A,TRUE,"UKUPNO";#N/A,#N/A,TRUE,"PLASMAN";#N/A,#N/A,TRUE,"REKAP"}</definedName>
    <definedName name="_____a1" localSheetId="5" hidden="1">{"'テーブル名 (2)'!$A$1:$N$66"}</definedName>
    <definedName name="_____a1" localSheetId="6" hidden="1">{"'テーブル名 (2)'!$A$1:$N$66"}</definedName>
    <definedName name="_____a1" hidden="1">{"'テーブル名 (2)'!$A$1:$N$66"}</definedName>
    <definedName name="_____a1111" localSheetId="5" hidden="1">{"'フローチャート'!$A$1:$AO$191"}</definedName>
    <definedName name="_____a1111" localSheetId="6" hidden="1">{"'フローチャート'!$A$1:$AO$191"}</definedName>
    <definedName name="_____a1111" hidden="1">{"'フローチャート'!$A$1:$AO$191"}</definedName>
    <definedName name="_____cc6" localSheetId="5" hidden="1">{"'テーブル名 (2)'!$A$1:$N$66"}</definedName>
    <definedName name="_____cc6" localSheetId="6" hidden="1">{"'テーブル名 (2)'!$A$1:$N$66"}</definedName>
    <definedName name="_____cc6" hidden="1">{"'テーブル名 (2)'!$A$1:$N$66"}</definedName>
    <definedName name="_____d1" localSheetId="5" hidden="1">{"'テーブル名 (2)'!$A$1:$N$66"}</definedName>
    <definedName name="_____d1" localSheetId="6" hidden="1">{"'テーブル名 (2)'!$A$1:$N$66"}</definedName>
    <definedName name="_____d1" hidden="1">{"'テーブル名 (2)'!$A$1:$N$66"}</definedName>
    <definedName name="_____d2" localSheetId="5" hidden="1">{"'テーブル名 (2)'!$A$1:$N$66"}</definedName>
    <definedName name="_____d2" localSheetId="6" hidden="1">{"'テーブル名 (2)'!$A$1:$N$66"}</definedName>
    <definedName name="_____d2" hidden="1">{"'テーブル名 (2)'!$A$1:$N$66"}</definedName>
    <definedName name="_____e1" localSheetId="5" hidden="1">{"'テーブル名 (2)'!$A$1:$N$66"}</definedName>
    <definedName name="_____e1" localSheetId="6" hidden="1">{"'テーブル名 (2)'!$A$1:$N$66"}</definedName>
    <definedName name="_____e1" hidden="1">{"'テーブル名 (2)'!$A$1:$N$66"}</definedName>
    <definedName name="_____fin1" localSheetId="5" hidden="1">{#N/A,#N/A,TRUE,"UKUPNO";#N/A,#N/A,TRUE,"PLASMAN";#N/A,#N/A,TRUE,"REKAP"}</definedName>
    <definedName name="_____fin1" localSheetId="6" hidden="1">{#N/A,#N/A,TRUE,"UKUPNO";#N/A,#N/A,TRUE,"PLASMAN";#N/A,#N/A,TRUE,"REKAP"}</definedName>
    <definedName name="_____fin1" hidden="1">{#N/A,#N/A,TRUE,"UKUPNO";#N/A,#N/A,TRUE,"PLASMAN";#N/A,#N/A,TRUE,"REKAP"}</definedName>
    <definedName name="_____Ｈ２" localSheetId="5" hidden="1">{"'得意先'!$B$8:$G$58"}</definedName>
    <definedName name="_____Ｈ２" localSheetId="6" hidden="1">{"'得意先'!$B$8:$G$58"}</definedName>
    <definedName name="_____Ｈ２" hidden="1">{"'得意先'!$B$8:$G$58"}</definedName>
    <definedName name="_____Ｈ３" localSheetId="5" hidden="1">{"'得意先'!$B$8:$G$58"}</definedName>
    <definedName name="_____Ｈ３" localSheetId="6" hidden="1">{"'得意先'!$B$8:$G$58"}</definedName>
    <definedName name="_____Ｈ３" hidden="1">{"'得意先'!$B$8:$G$58"}</definedName>
    <definedName name="_____Ｈ４" localSheetId="5" hidden="1">{"'得意先'!$B$8:$G$58"}</definedName>
    <definedName name="_____Ｈ４" localSheetId="6" hidden="1">{"'得意先'!$B$8:$G$58"}</definedName>
    <definedName name="_____Ｈ４" hidden="1">{"'得意先'!$B$8:$G$58"}</definedName>
    <definedName name="_____Ｈ５" localSheetId="5" hidden="1">{"'得意先'!$B$8:$G$58"}</definedName>
    <definedName name="_____Ｈ５" localSheetId="6" hidden="1">{"'得意先'!$B$8:$G$58"}</definedName>
    <definedName name="_____Ｈ５" hidden="1">{"'得意先'!$B$8:$G$58"}</definedName>
    <definedName name="_____Ｈ７" localSheetId="5" hidden="1">{"'得意先'!$B$8:$G$58"}</definedName>
    <definedName name="_____Ｈ７" localSheetId="6" hidden="1">{"'得意先'!$B$8:$G$58"}</definedName>
    <definedName name="_____Ｈ７" hidden="1">{"'得意先'!$B$8:$G$58"}</definedName>
    <definedName name="_____HKJ1" localSheetId="5" hidden="1">{#N/A,#N/A,TRUE,"UKUPNO";#N/A,#N/A,TRUE,"PLASMAN";#N/A,#N/A,TRUE,"REKAP"}</definedName>
    <definedName name="_____HKJ1" localSheetId="6" hidden="1">{#N/A,#N/A,TRUE,"UKUPNO";#N/A,#N/A,TRUE,"PLASMAN";#N/A,#N/A,TRUE,"REKAP"}</definedName>
    <definedName name="_____HKJ1" hidden="1">{#N/A,#N/A,TRUE,"UKUPNO";#N/A,#N/A,TRUE,"PLASMAN";#N/A,#N/A,TRUE,"REKAP"}</definedName>
    <definedName name="_____HR1" localSheetId="5" hidden="1">{#N/A,#N/A,TRUE,"UKUPNO";#N/A,#N/A,TRUE,"PLASMAN";#N/A,#N/A,TRUE,"REKAP"}</definedName>
    <definedName name="_____HR1" localSheetId="6" hidden="1">{#N/A,#N/A,TRUE,"UKUPNO";#N/A,#N/A,TRUE,"PLASMAN";#N/A,#N/A,TRUE,"REKAP"}</definedName>
    <definedName name="_____HR1" hidden="1">{#N/A,#N/A,TRUE,"UKUPNO";#N/A,#N/A,TRUE,"PLASMAN";#N/A,#N/A,TRUE,"REKAP"}</definedName>
    <definedName name="_____K1" localSheetId="5" hidden="1">{#N/A,#N/A,TRUE,"UKUPNO";#N/A,#N/A,TRUE,"PLASMAN";#N/A,#N/A,TRUE,"REKAP"}</definedName>
    <definedName name="_____K1" localSheetId="6" hidden="1">{#N/A,#N/A,TRUE,"UKUPNO";#N/A,#N/A,TRUE,"PLASMAN";#N/A,#N/A,TRUE,"REKAP"}</definedName>
    <definedName name="_____K1" hidden="1">{#N/A,#N/A,TRUE,"UKUPNO";#N/A,#N/A,TRUE,"PLASMAN";#N/A,#N/A,TRUE,"REKAP"}</definedName>
    <definedName name="_____KO1" localSheetId="5" hidden="1">{#N/A,#N/A,TRUE,"UKUPNO";#N/A,#N/A,TRUE,"PLASMAN";#N/A,#N/A,TRUE,"REKAP"}</definedName>
    <definedName name="_____KO1" localSheetId="6" hidden="1">{#N/A,#N/A,TRUE,"UKUPNO";#N/A,#N/A,TRUE,"PLASMAN";#N/A,#N/A,TRUE,"REKAP"}</definedName>
    <definedName name="_____KO1" hidden="1">{#N/A,#N/A,TRUE,"UKUPNO";#N/A,#N/A,TRUE,"PLASMAN";#N/A,#N/A,TRUE,"REKAP"}</definedName>
    <definedName name="_____SE1" localSheetId="5" hidden="1">{#N/A,#N/A,FALSE,"Aging Summary";#N/A,#N/A,FALSE,"Ratio Analysis";#N/A,#N/A,FALSE,"Test 120 Day Accts";#N/A,#N/A,FALSE,"Tickmarks"}</definedName>
    <definedName name="_____SE1" localSheetId="6" hidden="1">{#N/A,#N/A,FALSE,"Aging Summary";#N/A,#N/A,FALSE,"Ratio Analysis";#N/A,#N/A,FALSE,"Test 120 Day Accts";#N/A,#N/A,FALSE,"Tickmarks"}</definedName>
    <definedName name="_____SE1" hidden="1">{#N/A,#N/A,FALSE,"Aging Summary";#N/A,#N/A,FALSE,"Ratio Analysis";#N/A,#N/A,FALSE,"Test 120 Day Accts";#N/A,#N/A,FALSE,"Tickmarks"}</definedName>
    <definedName name="_____w1" localSheetId="5" hidden="1">{#N/A,#N/A,TRUE,"UKUPNO";#N/A,#N/A,TRUE,"PLASMAN";#N/A,#N/A,TRUE,"REKAP"}</definedName>
    <definedName name="_____w1" localSheetId="6" hidden="1">{#N/A,#N/A,TRUE,"UKUPNO";#N/A,#N/A,TRUE,"PLASMAN";#N/A,#N/A,TRUE,"REKAP"}</definedName>
    <definedName name="_____w1" hidden="1">{#N/A,#N/A,TRUE,"UKUPNO";#N/A,#N/A,TRUE,"PLASMAN";#N/A,#N/A,TRUE,"REKAP"}</definedName>
    <definedName name="_____z1" localSheetId="5" hidden="1">{#N/A,#N/A,TRUE,"UKUPNO";#N/A,#N/A,TRUE,"PLASMAN";#N/A,#N/A,TRUE,"REKAP"}</definedName>
    <definedName name="_____z1" localSheetId="6" hidden="1">{#N/A,#N/A,TRUE,"UKUPNO";#N/A,#N/A,TRUE,"PLASMAN";#N/A,#N/A,TRUE,"REKAP"}</definedName>
    <definedName name="_____z1" hidden="1">{#N/A,#N/A,TRUE,"UKUPNO";#N/A,#N/A,TRUE,"PLASMAN";#N/A,#N/A,TRUE,"REKAP"}</definedName>
    <definedName name="____a1" localSheetId="5" hidden="1">{"'テーブル名 (2)'!$A$1:$N$66"}</definedName>
    <definedName name="____a1" localSheetId="6" hidden="1">{"'テーブル名 (2)'!$A$1:$N$66"}</definedName>
    <definedName name="____a1" hidden="1">{"'テーブル名 (2)'!$A$1:$N$66"}</definedName>
    <definedName name="____a1111" localSheetId="5" hidden="1">{"'フローチャート'!$A$1:$AO$191"}</definedName>
    <definedName name="____a1111" localSheetId="6" hidden="1">{"'フローチャート'!$A$1:$AO$191"}</definedName>
    <definedName name="____a1111" hidden="1">{"'フローチャート'!$A$1:$AO$191"}</definedName>
    <definedName name="____B16" localSheetId="5" hidden="1">{"'発注データ送信 確認事項'!$A$1:$D$28"}</definedName>
    <definedName name="____B16" localSheetId="6" hidden="1">{"'発注データ送信 確認事項'!$A$1:$D$28"}</definedName>
    <definedName name="____B16" hidden="1">{"'発注データ送信 確認事項'!$A$1:$D$28"}</definedName>
    <definedName name="____B6" localSheetId="5" hidden="1">{"'発注データ送信 確認事項'!$A$1:$D$28"}</definedName>
    <definedName name="____B6" localSheetId="6" hidden="1">{"'発注データ送信 確認事項'!$A$1:$D$28"}</definedName>
    <definedName name="____B6" hidden="1">{"'発注データ送信 確認事項'!$A$1:$D$28"}</definedName>
    <definedName name="____cb1" localSheetId="5" hidden="1">{#N/A,#N/A,FALSE,"Sum-QTD (SI 1-1)";#N/A,#N/A,FALSE,"Sum-YTD (SI 1-1)";#N/A,#N/A,FALSE,"PL-QTD (Misc-5)";#N/A,#N/A,FALSE,"PL-YTD (Misc-5)";#N/A,#N/A,FALSE,"BS (Misc-6)";#N/A,#N/A,FALSE,"CF-QTD (Misc-7)";#N/A,#N/A,FALSE,"CF-YTD (Misc-7)";#N/A,#N/A,FALSE,"Inventory"}</definedName>
    <definedName name="____cb1" localSheetId="6" hidden="1">{#N/A,#N/A,FALSE,"Sum-QTD (SI 1-1)";#N/A,#N/A,FALSE,"Sum-YTD (SI 1-1)";#N/A,#N/A,FALSE,"PL-QTD (Misc-5)";#N/A,#N/A,FALSE,"PL-YTD (Misc-5)";#N/A,#N/A,FALSE,"BS (Misc-6)";#N/A,#N/A,FALSE,"CF-QTD (Misc-7)";#N/A,#N/A,FALSE,"CF-YTD (Misc-7)";#N/A,#N/A,FALSE,"Inventory"}</definedName>
    <definedName name="____cb1" hidden="1">{#N/A,#N/A,FALSE,"Sum-QTD (SI 1-1)";#N/A,#N/A,FALSE,"Sum-YTD (SI 1-1)";#N/A,#N/A,FALSE,"PL-QTD (Misc-5)";#N/A,#N/A,FALSE,"PL-YTD (Misc-5)";#N/A,#N/A,FALSE,"BS (Misc-6)";#N/A,#N/A,FALSE,"CF-QTD (Misc-7)";#N/A,#N/A,FALSE,"CF-YTD (Misc-7)";#N/A,#N/A,FALSE,"Inventory"}</definedName>
    <definedName name="____cc5" localSheetId="5" hidden="1">{"'テーブル名 (2)'!$A$1:$N$66"}</definedName>
    <definedName name="____cc5" localSheetId="6" hidden="1">{"'テーブル名 (2)'!$A$1:$N$66"}</definedName>
    <definedName name="____cc5" hidden="1">{"'テーブル名 (2)'!$A$1:$N$66"}</definedName>
    <definedName name="____cc6" localSheetId="5" hidden="1">{"'テーブル名 (2)'!$A$1:$N$66"}</definedName>
    <definedName name="____cc6" localSheetId="6" hidden="1">{"'テーブル名 (2)'!$A$1:$N$66"}</definedName>
    <definedName name="____cc6" hidden="1">{"'テーブル名 (2)'!$A$1:$N$66"}</definedName>
    <definedName name="____d1" localSheetId="5" hidden="1">{#N/A,#N/A,FALSE,"Sum-QTD (SI 1-1)";#N/A,#N/A,FALSE,"Sum-YTD (SI 1-1)";#N/A,#N/A,FALSE,"PL-QTD (Misc-5)";#N/A,#N/A,FALSE,"PL-YTD (Misc-5)";#N/A,#N/A,FALSE,"BS (Misc-6)";#N/A,#N/A,FALSE,"CF-QTD (Misc-7)";#N/A,#N/A,FALSE,"CF-YTD (Misc-7)";#N/A,#N/A,FALSE,"Inventory"}</definedName>
    <definedName name="____d1" localSheetId="6" hidden="1">{#N/A,#N/A,FALSE,"Sum-QTD (SI 1-1)";#N/A,#N/A,FALSE,"Sum-YTD (SI 1-1)";#N/A,#N/A,FALSE,"PL-QTD (Misc-5)";#N/A,#N/A,FALSE,"PL-YTD (Misc-5)";#N/A,#N/A,FALSE,"BS (Misc-6)";#N/A,#N/A,FALSE,"CF-QTD (Misc-7)";#N/A,#N/A,FALSE,"CF-YTD (Misc-7)";#N/A,#N/A,FALSE,"Inventory"}</definedName>
    <definedName name="____d1" hidden="1">{#N/A,#N/A,FALSE,"Sum-QTD (SI 1-1)";#N/A,#N/A,FALSE,"Sum-YTD (SI 1-1)";#N/A,#N/A,FALSE,"PL-QTD (Misc-5)";#N/A,#N/A,FALSE,"PL-YTD (Misc-5)";#N/A,#N/A,FALSE,"BS (Misc-6)";#N/A,#N/A,FALSE,"CF-QTD (Misc-7)";#N/A,#N/A,FALSE,"CF-YTD (Misc-7)";#N/A,#N/A,FALSE,"Inventory"}</definedName>
    <definedName name="____d2" localSheetId="5" hidden="1">{"'テーブル名 (2)'!$A$1:$N$66"}</definedName>
    <definedName name="____d2" localSheetId="6" hidden="1">{"'テーブル名 (2)'!$A$1:$N$66"}</definedName>
    <definedName name="____d2" hidden="1">{"'テーブル名 (2)'!$A$1:$N$66"}</definedName>
    <definedName name="____dan1" localSheetId="5" hidden="1">{#N/A,#N/A,FALSE,"Sum-QTD (SI 1-1)";#N/A,#N/A,FALSE,"Sum-YTD (SI 1-1)";#N/A,#N/A,FALSE,"PL-QTD (Misc-5)";#N/A,#N/A,FALSE,"PL-YTD (Misc-5)";#N/A,#N/A,FALSE,"BS (Misc-6)";#N/A,#N/A,FALSE,"CF-QTD (Misc-7)";#N/A,#N/A,FALSE,"CF-YTD (Misc-7)";#N/A,#N/A,FALSE,"Inventory"}</definedName>
    <definedName name="____dan1" localSheetId="6" hidden="1">{#N/A,#N/A,FALSE,"Sum-QTD (SI 1-1)";#N/A,#N/A,FALSE,"Sum-YTD (SI 1-1)";#N/A,#N/A,FALSE,"PL-QTD (Misc-5)";#N/A,#N/A,FALSE,"PL-YTD (Misc-5)";#N/A,#N/A,FALSE,"BS (Misc-6)";#N/A,#N/A,FALSE,"CF-QTD (Misc-7)";#N/A,#N/A,FALSE,"CF-YTD (Misc-7)";#N/A,#N/A,FALSE,"Inventory"}</definedName>
    <definedName name="____dan1" hidden="1">{#N/A,#N/A,FALSE,"Sum-QTD (SI 1-1)";#N/A,#N/A,FALSE,"Sum-YTD (SI 1-1)";#N/A,#N/A,FALSE,"PL-QTD (Misc-5)";#N/A,#N/A,FALSE,"PL-YTD (Misc-5)";#N/A,#N/A,FALSE,"BS (Misc-6)";#N/A,#N/A,FALSE,"CF-QTD (Misc-7)";#N/A,#N/A,FALSE,"CF-YTD (Misc-7)";#N/A,#N/A,FALSE,"Inventory"}</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d1" localSheetId="5" hidden="1">{#N/A,#N/A,FALSE,"Sum-QTD (SI 1-1)";#N/A,#N/A,FALSE,"Sum-YTD (SI 1-1)";#N/A,#N/A,FALSE,"PL-QTD (Misc-5)";#N/A,#N/A,FALSE,"PL-YTD (Misc-5)";#N/A,#N/A,FALSE,"BS (Misc-6)";#N/A,#N/A,FALSE,"CF-QTD (Misc-7)";#N/A,#N/A,FALSE,"CF-YTD (Misc-7)";#N/A,#N/A,FALSE,"Inventory"}</definedName>
    <definedName name="____dd1" localSheetId="6" hidden="1">{#N/A,#N/A,FALSE,"Sum-QTD (SI 1-1)";#N/A,#N/A,FALSE,"Sum-YTD (SI 1-1)";#N/A,#N/A,FALSE,"PL-QTD (Misc-5)";#N/A,#N/A,FALSE,"PL-YTD (Misc-5)";#N/A,#N/A,FALSE,"BS (Misc-6)";#N/A,#N/A,FALSE,"CF-QTD (Misc-7)";#N/A,#N/A,FALSE,"CF-YTD (Misc-7)";#N/A,#N/A,FALSE,"Inventory"}</definedName>
    <definedName name="____dd1" hidden="1">{#N/A,#N/A,FALSE,"Sum-QTD (SI 1-1)";#N/A,#N/A,FALSE,"Sum-YTD (SI 1-1)";#N/A,#N/A,FALSE,"PL-QTD (Misc-5)";#N/A,#N/A,FALSE,"PL-YTD (Misc-5)";#N/A,#N/A,FALSE,"BS (Misc-6)";#N/A,#N/A,FALSE,"CF-QTD (Misc-7)";#N/A,#N/A,FALSE,"CF-YTD (Misc-7)";#N/A,#N/A,FALSE,"Inventory"}</definedName>
    <definedName name="____DEC03">#REF!</definedName>
    <definedName name="____e1" localSheetId="5" hidden="1">{"'テーブル名 (2)'!$A$1:$N$66"}</definedName>
    <definedName name="____e1" localSheetId="6" hidden="1">{"'テーブル名 (2)'!$A$1:$N$66"}</definedName>
    <definedName name="____e1" hidden="1">{"'テーブル名 (2)'!$A$1:$N$66"}</definedName>
    <definedName name="____euq27">#REF!</definedName>
    <definedName name="____fin1" localSheetId="5" hidden="1">{#N/A,#N/A,TRUE,"UKUPNO";#N/A,#N/A,TRUE,"PLASMAN";#N/A,#N/A,TRUE,"REKAP"}</definedName>
    <definedName name="____fin1" localSheetId="6" hidden="1">{#N/A,#N/A,TRUE,"UKUPNO";#N/A,#N/A,TRUE,"PLASMAN";#N/A,#N/A,TRUE,"REKAP"}</definedName>
    <definedName name="____fin1" hidden="1">{#N/A,#N/A,TRUE,"UKUPNO";#N/A,#N/A,TRUE,"PLASMAN";#N/A,#N/A,TRUE,"REKAP"}</definedName>
    <definedName name="____gen1">#REF!</definedName>
    <definedName name="____Ｈ２" localSheetId="5" hidden="1">{"'得意先'!$B$8:$G$58"}</definedName>
    <definedName name="____Ｈ２" localSheetId="6" hidden="1">{"'得意先'!$B$8:$G$58"}</definedName>
    <definedName name="____Ｈ２" hidden="1">{"'得意先'!$B$8:$G$58"}</definedName>
    <definedName name="____Ｈ３" localSheetId="5" hidden="1">{"'得意先'!$B$8:$G$58"}</definedName>
    <definedName name="____Ｈ３" localSheetId="6" hidden="1">{"'得意先'!$B$8:$G$58"}</definedName>
    <definedName name="____Ｈ３" hidden="1">{"'得意先'!$B$8:$G$58"}</definedName>
    <definedName name="____Ｈ４" localSheetId="5" hidden="1">{"'得意先'!$B$8:$G$58"}</definedName>
    <definedName name="____Ｈ４" localSheetId="6" hidden="1">{"'得意先'!$B$8:$G$58"}</definedName>
    <definedName name="____Ｈ４" hidden="1">{"'得意先'!$B$8:$G$58"}</definedName>
    <definedName name="____Ｈ５" localSheetId="5" hidden="1">{"'得意先'!$B$8:$G$58"}</definedName>
    <definedName name="____Ｈ５" localSheetId="6" hidden="1">{"'得意先'!$B$8:$G$58"}</definedName>
    <definedName name="____Ｈ５" hidden="1">{"'得意先'!$B$8:$G$58"}</definedName>
    <definedName name="____Ｈ７" localSheetId="5" hidden="1">{"'得意先'!$B$8:$G$58"}</definedName>
    <definedName name="____Ｈ７" localSheetId="6" hidden="1">{"'得意先'!$B$8:$G$58"}</definedName>
    <definedName name="____Ｈ７" hidden="1">{"'得意先'!$B$8:$G$58"}</definedName>
    <definedName name="____HKJ1" localSheetId="5" hidden="1">{#N/A,#N/A,TRUE,"UKUPNO";#N/A,#N/A,TRUE,"PLASMAN";#N/A,#N/A,TRUE,"REKAP"}</definedName>
    <definedName name="____HKJ1" localSheetId="6" hidden="1">{#N/A,#N/A,TRUE,"UKUPNO";#N/A,#N/A,TRUE,"PLASMAN";#N/A,#N/A,TRUE,"REKAP"}</definedName>
    <definedName name="____HKJ1" hidden="1">{#N/A,#N/A,TRUE,"UKUPNO";#N/A,#N/A,TRUE,"PLASMAN";#N/A,#N/A,TRUE,"REKAP"}</definedName>
    <definedName name="____HR1" localSheetId="5" hidden="1">{#N/A,#N/A,TRUE,"UKUPNO";#N/A,#N/A,TRUE,"PLASMAN";#N/A,#N/A,TRUE,"REKAP"}</definedName>
    <definedName name="____HR1" localSheetId="6" hidden="1">{#N/A,#N/A,TRUE,"UKUPNO";#N/A,#N/A,TRUE,"PLASMAN";#N/A,#N/A,TRUE,"REKAP"}</definedName>
    <definedName name="____HR1" hidden="1">{#N/A,#N/A,TRUE,"UKUPNO";#N/A,#N/A,TRUE,"PLASMAN";#N/A,#N/A,TRUE,"REKAP"}</definedName>
    <definedName name="____IZI98">#REF!</definedName>
    <definedName name="____IZV98">#REF!</definedName>
    <definedName name="____IZX98">#REF!</definedName>
    <definedName name="____K1" localSheetId="5" hidden="1">{#N/A,#N/A,TRUE,"UKUPNO";#N/A,#N/A,TRUE,"PLASMAN";#N/A,#N/A,TRUE,"REKAP"}</definedName>
    <definedName name="____K1" localSheetId="6" hidden="1">{#N/A,#N/A,TRUE,"UKUPNO";#N/A,#N/A,TRUE,"PLASMAN";#N/A,#N/A,TRUE,"REKAP"}</definedName>
    <definedName name="____K1" hidden="1">{#N/A,#N/A,TRUE,"UKUPNO";#N/A,#N/A,TRUE,"PLASMAN";#N/A,#N/A,TRUE,"REKAP"}</definedName>
    <definedName name="____KO1" localSheetId="5" hidden="1">{#N/A,#N/A,TRUE,"UKUPNO";#N/A,#N/A,TRUE,"PLASMAN";#N/A,#N/A,TRUE,"REKAP"}</definedName>
    <definedName name="____KO1" localSheetId="6" hidden="1">{#N/A,#N/A,TRUE,"UKUPNO";#N/A,#N/A,TRUE,"PLASMAN";#N/A,#N/A,TRUE,"REKAP"}</definedName>
    <definedName name="____KO1" hidden="1">{#N/A,#N/A,TRUE,"UKUPNO";#N/A,#N/A,TRUE,"PLASMAN";#N/A,#N/A,TRUE,"REKAP"}</definedName>
    <definedName name="____MJ2">#REF!</definedName>
    <definedName name="____NOV03">#REF!</definedName>
    <definedName name="____PA1">#REF!</definedName>
    <definedName name="____re4">#REF!</definedName>
    <definedName name="____SE1" localSheetId="5" hidden="1">{#N/A,#N/A,FALSE,"Aging Summary";#N/A,#N/A,FALSE,"Ratio Analysis";#N/A,#N/A,FALSE,"Test 120 Day Accts";#N/A,#N/A,FALSE,"Tickmarks"}</definedName>
    <definedName name="____SE1" localSheetId="6" hidden="1">{#N/A,#N/A,FALSE,"Aging Summary";#N/A,#N/A,FALSE,"Ratio Analysis";#N/A,#N/A,FALSE,"Test 120 Day Accts";#N/A,#N/A,FALSE,"Tickmarks"}</definedName>
    <definedName name="____SE1" hidden="1">{#N/A,#N/A,FALSE,"Aging Summary";#N/A,#N/A,FALSE,"Ratio Analysis";#N/A,#N/A,FALSE,"Test 120 Day Accts";#N/A,#N/A,FALSE,"Tickmarks"}</definedName>
    <definedName name="____SF2">#REF!</definedName>
    <definedName name="____w1" localSheetId="5" hidden="1">{#N/A,#N/A,TRUE,"UKUPNO";#N/A,#N/A,TRUE,"PLASMAN";#N/A,#N/A,TRUE,"REKAP"}</definedName>
    <definedName name="____w1" localSheetId="6" hidden="1">{#N/A,#N/A,TRUE,"UKUPNO";#N/A,#N/A,TRUE,"PLASMAN";#N/A,#N/A,TRUE,"REKAP"}</definedName>
    <definedName name="____w1" hidden="1">{#N/A,#N/A,TRUE,"UKUPNO";#N/A,#N/A,TRUE,"PLASMAN";#N/A,#N/A,TRUE,"REKAP"}</definedName>
    <definedName name="____z1" localSheetId="5" hidden="1">{#N/A,#N/A,TRUE,"UKUPNO";#N/A,#N/A,TRUE,"PLASMAN";#N/A,#N/A,TRUE,"REKAP"}</definedName>
    <definedName name="____z1" localSheetId="6" hidden="1">{#N/A,#N/A,TRUE,"UKUPNO";#N/A,#N/A,TRUE,"PLASMAN";#N/A,#N/A,TRUE,"REKAP"}</definedName>
    <definedName name="____z1" hidden="1">{#N/A,#N/A,TRUE,"UKUPNO";#N/A,#N/A,TRUE,"PLASMAN";#N/A,#N/A,TRUE,"REKAP"}</definedName>
    <definedName name="___a1" localSheetId="5" hidden="1">{"'テーブル名 (2)'!$A$1:$N$66"}</definedName>
    <definedName name="___a1" localSheetId="6" hidden="1">{"'テーブル名 (2)'!$A$1:$N$66"}</definedName>
    <definedName name="___a1" hidden="1">{"'テーブル名 (2)'!$A$1:$N$66"}</definedName>
    <definedName name="___a1111" localSheetId="5" hidden="1">{"'フローチャート'!$A$1:$AO$191"}</definedName>
    <definedName name="___a1111" localSheetId="6" hidden="1">{"'フローチャート'!$A$1:$AO$191"}</definedName>
    <definedName name="___a1111" hidden="1">{"'フローチャート'!$A$1:$AO$191"}</definedName>
    <definedName name="___cb1" localSheetId="5" hidden="1">{#N/A,#N/A,FALSE,"Sum-QTD (SI 1-1)";#N/A,#N/A,FALSE,"Sum-YTD (SI 1-1)";#N/A,#N/A,FALSE,"PL-QTD (Misc-5)";#N/A,#N/A,FALSE,"PL-YTD (Misc-5)";#N/A,#N/A,FALSE,"BS (Misc-6)";#N/A,#N/A,FALSE,"CF-QTD (Misc-7)";#N/A,#N/A,FALSE,"CF-YTD (Misc-7)";#N/A,#N/A,FALSE,"Inventory"}</definedName>
    <definedName name="___cb1" localSheetId="6" hidden="1">{#N/A,#N/A,FALSE,"Sum-QTD (SI 1-1)";#N/A,#N/A,FALSE,"Sum-YTD (SI 1-1)";#N/A,#N/A,FALSE,"PL-QTD (Misc-5)";#N/A,#N/A,FALSE,"PL-YTD (Misc-5)";#N/A,#N/A,FALSE,"BS (Misc-6)";#N/A,#N/A,FALSE,"CF-QTD (Misc-7)";#N/A,#N/A,FALSE,"CF-YTD (Misc-7)";#N/A,#N/A,FALSE,"Inventory"}</definedName>
    <definedName name="___cb1" hidden="1">{#N/A,#N/A,FALSE,"Sum-QTD (SI 1-1)";#N/A,#N/A,FALSE,"Sum-YTD (SI 1-1)";#N/A,#N/A,FALSE,"PL-QTD (Misc-5)";#N/A,#N/A,FALSE,"PL-YTD (Misc-5)";#N/A,#N/A,FALSE,"BS (Misc-6)";#N/A,#N/A,FALSE,"CF-QTD (Misc-7)";#N/A,#N/A,FALSE,"CF-YTD (Misc-7)";#N/A,#N/A,FALSE,"Inventory"}</definedName>
    <definedName name="___cc6" localSheetId="5" hidden="1">{"'テーブル名 (2)'!$A$1:$N$66"}</definedName>
    <definedName name="___cc6" localSheetId="6" hidden="1">{"'テーブル名 (2)'!$A$1:$N$66"}</definedName>
    <definedName name="___cc6" hidden="1">{"'テーブル名 (2)'!$A$1:$N$66"}</definedName>
    <definedName name="___d1" localSheetId="5" hidden="1">{#N/A,#N/A,FALSE,"Sum-QTD (SI 1-1)";#N/A,#N/A,FALSE,"Sum-YTD (SI 1-1)";#N/A,#N/A,FALSE,"PL-QTD (Misc-5)";#N/A,#N/A,FALSE,"PL-YTD (Misc-5)";#N/A,#N/A,FALSE,"BS (Misc-6)";#N/A,#N/A,FALSE,"CF-QTD (Misc-7)";#N/A,#N/A,FALSE,"CF-YTD (Misc-7)";#N/A,#N/A,FALSE,"Inventory"}</definedName>
    <definedName name="___d1" localSheetId="6" hidden="1">{#N/A,#N/A,FALSE,"Sum-QTD (SI 1-1)";#N/A,#N/A,FALSE,"Sum-YTD (SI 1-1)";#N/A,#N/A,FALSE,"PL-QTD (Misc-5)";#N/A,#N/A,FALSE,"PL-YTD (Misc-5)";#N/A,#N/A,FALSE,"BS (Misc-6)";#N/A,#N/A,FALSE,"CF-QTD (Misc-7)";#N/A,#N/A,FALSE,"CF-YTD (Misc-7)";#N/A,#N/A,FALSE,"Inventory"}</definedName>
    <definedName name="___d1" hidden="1">{#N/A,#N/A,FALSE,"Sum-QTD (SI 1-1)";#N/A,#N/A,FALSE,"Sum-YTD (SI 1-1)";#N/A,#N/A,FALSE,"PL-QTD (Misc-5)";#N/A,#N/A,FALSE,"PL-YTD (Misc-5)";#N/A,#N/A,FALSE,"BS (Misc-6)";#N/A,#N/A,FALSE,"CF-QTD (Misc-7)";#N/A,#N/A,FALSE,"CF-YTD (Misc-7)";#N/A,#N/A,FALSE,"Inventory"}</definedName>
    <definedName name="___d2" localSheetId="5" hidden="1">{"'テーブル名 (2)'!$A$1:$N$66"}</definedName>
    <definedName name="___d2" localSheetId="6" hidden="1">{"'テーブル名 (2)'!$A$1:$N$66"}</definedName>
    <definedName name="___d2" hidden="1">{"'テーブル名 (2)'!$A$1:$N$66"}</definedName>
    <definedName name="___dan1" localSheetId="5" hidden="1">{#N/A,#N/A,FALSE,"Sum-QTD (SI 1-1)";#N/A,#N/A,FALSE,"Sum-YTD (SI 1-1)";#N/A,#N/A,FALSE,"PL-QTD (Misc-5)";#N/A,#N/A,FALSE,"PL-YTD (Misc-5)";#N/A,#N/A,FALSE,"BS (Misc-6)";#N/A,#N/A,FALSE,"CF-QTD (Misc-7)";#N/A,#N/A,FALSE,"CF-YTD (Misc-7)";#N/A,#N/A,FALSE,"Inventory"}</definedName>
    <definedName name="___dan1" localSheetId="6" hidden="1">{#N/A,#N/A,FALSE,"Sum-QTD (SI 1-1)";#N/A,#N/A,FALSE,"Sum-YTD (SI 1-1)";#N/A,#N/A,FALSE,"PL-QTD (Misc-5)";#N/A,#N/A,FALSE,"PL-YTD (Misc-5)";#N/A,#N/A,FALSE,"BS (Misc-6)";#N/A,#N/A,FALSE,"CF-QTD (Misc-7)";#N/A,#N/A,FALSE,"CF-YTD (Misc-7)";#N/A,#N/A,FALSE,"Inventory"}</definedName>
    <definedName name="___dan1" hidden="1">{#N/A,#N/A,FALSE,"Sum-QTD (SI 1-1)";#N/A,#N/A,FALSE,"Sum-YTD (SI 1-1)";#N/A,#N/A,FALSE,"PL-QTD (Misc-5)";#N/A,#N/A,FALSE,"PL-YTD (Misc-5)";#N/A,#N/A,FALSE,"BS (Misc-6)";#N/A,#N/A,FALSE,"CF-QTD (Misc-7)";#N/A,#N/A,FALSE,"CF-YTD (Misc-7)";#N/A,#N/A,FALSE,"Inventory"}</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d1" localSheetId="5" hidden="1">{#N/A,#N/A,FALSE,"Sum-QTD (SI 1-1)";#N/A,#N/A,FALSE,"Sum-YTD (SI 1-1)";#N/A,#N/A,FALSE,"PL-QTD (Misc-5)";#N/A,#N/A,FALSE,"PL-YTD (Misc-5)";#N/A,#N/A,FALSE,"BS (Misc-6)";#N/A,#N/A,FALSE,"CF-QTD (Misc-7)";#N/A,#N/A,FALSE,"CF-YTD (Misc-7)";#N/A,#N/A,FALSE,"Inventory"}</definedName>
    <definedName name="___dd1" localSheetId="6" hidden="1">{#N/A,#N/A,FALSE,"Sum-QTD (SI 1-1)";#N/A,#N/A,FALSE,"Sum-YTD (SI 1-1)";#N/A,#N/A,FALSE,"PL-QTD (Misc-5)";#N/A,#N/A,FALSE,"PL-YTD (Misc-5)";#N/A,#N/A,FALSE,"BS (Misc-6)";#N/A,#N/A,FALSE,"CF-QTD (Misc-7)";#N/A,#N/A,FALSE,"CF-YTD (Misc-7)";#N/A,#N/A,FALSE,"Inventory"}</definedName>
    <definedName name="___dd1" hidden="1">{#N/A,#N/A,FALSE,"Sum-QTD (SI 1-1)";#N/A,#N/A,FALSE,"Sum-YTD (SI 1-1)";#N/A,#N/A,FALSE,"PL-QTD (Misc-5)";#N/A,#N/A,FALSE,"PL-YTD (Misc-5)";#N/A,#N/A,FALSE,"BS (Misc-6)";#N/A,#N/A,FALSE,"CF-QTD (Misc-7)";#N/A,#N/A,FALSE,"CF-YTD (Misc-7)";#N/A,#N/A,FALSE,"Inventory"}</definedName>
    <definedName name="___DEC03">#REF!</definedName>
    <definedName name="___e1" localSheetId="5" hidden="1">{"'テーブル名 (2)'!$A$1:$N$66"}</definedName>
    <definedName name="___e1" localSheetId="6" hidden="1">{"'テーブル名 (2)'!$A$1:$N$66"}</definedName>
    <definedName name="___e1" hidden="1">{"'テーブル名 (2)'!$A$1:$N$66"}</definedName>
    <definedName name="___euq27">#REF!</definedName>
    <definedName name="___fin1" localSheetId="5" hidden="1">{#N/A,#N/A,TRUE,"UKUPNO";#N/A,#N/A,TRUE,"PLASMAN";#N/A,#N/A,TRUE,"REKAP"}</definedName>
    <definedName name="___fin1" localSheetId="6" hidden="1">{#N/A,#N/A,TRUE,"UKUPNO";#N/A,#N/A,TRUE,"PLASMAN";#N/A,#N/A,TRUE,"REKAP"}</definedName>
    <definedName name="___fin1" hidden="1">{#N/A,#N/A,TRUE,"UKUPNO";#N/A,#N/A,TRUE,"PLASMAN";#N/A,#N/A,TRUE,"REKAP"}</definedName>
    <definedName name="___gen1">#REF!</definedName>
    <definedName name="___Ｈ１" localSheetId="5" hidden="1">{"'得意先'!$B$8:$G$58"}</definedName>
    <definedName name="___Ｈ１" localSheetId="6" hidden="1">{"'得意先'!$B$8:$G$58"}</definedName>
    <definedName name="___Ｈ１" hidden="1">{"'得意先'!$B$8:$G$58"}</definedName>
    <definedName name="___Ｈ２" localSheetId="5" hidden="1">{"'得意先'!$B$8:$G$58"}</definedName>
    <definedName name="___Ｈ２" localSheetId="6" hidden="1">{"'得意先'!$B$8:$G$58"}</definedName>
    <definedName name="___Ｈ２" hidden="1">{"'得意先'!$B$8:$G$58"}</definedName>
    <definedName name="___Ｈ３" localSheetId="5" hidden="1">{"'得意先'!$B$8:$G$58"}</definedName>
    <definedName name="___Ｈ３" localSheetId="6" hidden="1">{"'得意先'!$B$8:$G$58"}</definedName>
    <definedName name="___Ｈ３" hidden="1">{"'得意先'!$B$8:$G$58"}</definedName>
    <definedName name="___Ｈ４" localSheetId="5" hidden="1">{"'得意先'!$B$8:$G$58"}</definedName>
    <definedName name="___Ｈ４" localSheetId="6" hidden="1">{"'得意先'!$B$8:$G$58"}</definedName>
    <definedName name="___Ｈ４" hidden="1">{"'得意先'!$B$8:$G$58"}</definedName>
    <definedName name="___Ｈ５" localSheetId="5" hidden="1">{"'得意先'!$B$8:$G$58"}</definedName>
    <definedName name="___Ｈ５" localSheetId="6" hidden="1">{"'得意先'!$B$8:$G$58"}</definedName>
    <definedName name="___Ｈ５" hidden="1">{"'得意先'!$B$8:$G$58"}</definedName>
    <definedName name="___Ｈ７" localSheetId="5" hidden="1">{"'得意先'!$B$8:$G$58"}</definedName>
    <definedName name="___Ｈ７" localSheetId="6" hidden="1">{"'得意先'!$B$8:$G$58"}</definedName>
    <definedName name="___Ｈ７" hidden="1">{"'得意先'!$B$8:$G$58"}</definedName>
    <definedName name="___HKJ1" localSheetId="5" hidden="1">{#N/A,#N/A,TRUE,"UKUPNO";#N/A,#N/A,TRUE,"PLASMAN";#N/A,#N/A,TRUE,"REKAP"}</definedName>
    <definedName name="___HKJ1" localSheetId="6" hidden="1">{#N/A,#N/A,TRUE,"UKUPNO";#N/A,#N/A,TRUE,"PLASMAN";#N/A,#N/A,TRUE,"REKAP"}</definedName>
    <definedName name="___HKJ1" hidden="1">{#N/A,#N/A,TRUE,"UKUPNO";#N/A,#N/A,TRUE,"PLASMAN";#N/A,#N/A,TRUE,"REKAP"}</definedName>
    <definedName name="___HR1" localSheetId="5" hidden="1">{#N/A,#N/A,TRUE,"UKUPNO";#N/A,#N/A,TRUE,"PLASMAN";#N/A,#N/A,TRUE,"REKAP"}</definedName>
    <definedName name="___HR1" localSheetId="6" hidden="1">{#N/A,#N/A,TRUE,"UKUPNO";#N/A,#N/A,TRUE,"PLASMAN";#N/A,#N/A,TRUE,"REKAP"}</definedName>
    <definedName name="___HR1" hidden="1">{#N/A,#N/A,TRUE,"UKUPNO";#N/A,#N/A,TRUE,"PLASMAN";#N/A,#N/A,TRUE,"REKAP"}</definedName>
    <definedName name="___IZI98">#REF!</definedName>
    <definedName name="___IZV98">#REF!</definedName>
    <definedName name="___IZX98">#REF!</definedName>
    <definedName name="___K1" localSheetId="5" hidden="1">{#N/A,#N/A,TRUE,"UKUPNO";#N/A,#N/A,TRUE,"PLASMAN";#N/A,#N/A,TRUE,"REKAP"}</definedName>
    <definedName name="___K1" localSheetId="6" hidden="1">{#N/A,#N/A,TRUE,"UKUPNO";#N/A,#N/A,TRUE,"PLASMAN";#N/A,#N/A,TRUE,"REKAP"}</definedName>
    <definedName name="___K1" hidden="1">{#N/A,#N/A,TRUE,"UKUPNO";#N/A,#N/A,TRUE,"PLASMAN";#N/A,#N/A,TRUE,"REKAP"}</definedName>
    <definedName name="___KO1" localSheetId="5" hidden="1">{#N/A,#N/A,TRUE,"UKUPNO";#N/A,#N/A,TRUE,"PLASMAN";#N/A,#N/A,TRUE,"REKAP"}</definedName>
    <definedName name="___KO1" localSheetId="6" hidden="1">{#N/A,#N/A,TRUE,"UKUPNO";#N/A,#N/A,TRUE,"PLASMAN";#N/A,#N/A,TRUE,"REKAP"}</definedName>
    <definedName name="___KO1" hidden="1">{#N/A,#N/A,TRUE,"UKUPNO";#N/A,#N/A,TRUE,"PLASMAN";#N/A,#N/A,TRUE,"REKAP"}</definedName>
    <definedName name="___MJ2">#REF!</definedName>
    <definedName name="___n640" localSheetId="5" hidden="1">{"'ＥＤＩ'!$H$5:$I$6"}</definedName>
    <definedName name="___n640" localSheetId="6" hidden="1">{"'ＥＤＩ'!$H$5:$I$6"}</definedName>
    <definedName name="___n640" hidden="1">{"'ＥＤＩ'!$H$5:$I$6"}</definedName>
    <definedName name="___NOV03">#REF!</definedName>
    <definedName name="___PA1">#REF!</definedName>
    <definedName name="___re4">#REF!</definedName>
    <definedName name="___SE1" localSheetId="5" hidden="1">{#N/A,#N/A,FALSE,"Aging Summary";#N/A,#N/A,FALSE,"Ratio Analysis";#N/A,#N/A,FALSE,"Test 120 Day Accts";#N/A,#N/A,FALSE,"Tickmarks"}</definedName>
    <definedName name="___SE1" localSheetId="6" hidden="1">{#N/A,#N/A,FALSE,"Aging Summary";#N/A,#N/A,FALSE,"Ratio Analysis";#N/A,#N/A,FALSE,"Test 120 Day Accts";#N/A,#N/A,FALSE,"Tickmarks"}</definedName>
    <definedName name="___SE1" hidden="1">{#N/A,#N/A,FALSE,"Aging Summary";#N/A,#N/A,FALSE,"Ratio Analysis";#N/A,#N/A,FALSE,"Test 120 Day Accts";#N/A,#N/A,FALSE,"Tickmarks"}</definedName>
    <definedName name="___SF2">'[1]COGS by products for Production'!#REF!</definedName>
    <definedName name="___w1" localSheetId="5" hidden="1">{#N/A,#N/A,TRUE,"UKUPNO";#N/A,#N/A,TRUE,"PLASMAN";#N/A,#N/A,TRUE,"REKAP"}</definedName>
    <definedName name="___w1" localSheetId="6" hidden="1">{#N/A,#N/A,TRUE,"UKUPNO";#N/A,#N/A,TRUE,"PLASMAN";#N/A,#N/A,TRUE,"REKAP"}</definedName>
    <definedName name="___w1" hidden="1">{#N/A,#N/A,TRUE,"UKUPNO";#N/A,#N/A,TRUE,"PLASMAN";#N/A,#N/A,TRUE,"REKAP"}</definedName>
    <definedName name="___z1" localSheetId="5" hidden="1">{#N/A,#N/A,TRUE,"UKUPNO";#N/A,#N/A,TRUE,"PLASMAN";#N/A,#N/A,TRUE,"REKAP"}</definedName>
    <definedName name="___z1" localSheetId="6" hidden="1">{#N/A,#N/A,TRUE,"UKUPNO";#N/A,#N/A,TRUE,"PLASMAN";#N/A,#N/A,TRUE,"REKAP"}</definedName>
    <definedName name="___z1" hidden="1">{#N/A,#N/A,TRUE,"UKUPNO";#N/A,#N/A,TRUE,"PLASMAN";#N/A,#N/A,TRUE,"REKAP"}</definedName>
    <definedName name="__123Graph_A" localSheetId="6" hidden="1">#REF!</definedName>
    <definedName name="__123Graph_A" hidden="1">[2]OUTPUT!#REF!</definedName>
    <definedName name="__123Graph_AIC在庫曲線" hidden="1">#REF!</definedName>
    <definedName name="__123Graph_ARAM生産在庫" hidden="1">#REF!</definedName>
    <definedName name="__123Graph_A国内IC数量伸" hidden="1">#REF!</definedName>
    <definedName name="__123Graph_A国内IC生産伸" hidden="1">#REF!</definedName>
    <definedName name="__123Graph_A収益14" localSheetId="6" hidden="1">#REF!</definedName>
    <definedName name="__123Graph_A収益14" hidden="1">[3]A!$E$11:$E$19</definedName>
    <definedName name="__123Graph_A利益14" hidden="1">#REF!</definedName>
    <definedName name="__123Graph_A利益15" hidden="1">#REF!</definedName>
    <definedName name="__123Graph_B" hidden="1">#REF!</definedName>
    <definedName name="__123Graph_B国内IC数量伸" hidden="1">#REF!</definedName>
    <definedName name="__123Graph_B国内IC生産伸" hidden="1">#REF!</definedName>
    <definedName name="__123Graph_B収益14" hidden="1">#REF!</definedName>
    <definedName name="__123Graph_B利益14" hidden="1">#REF!</definedName>
    <definedName name="__123Graph_B利益15" hidden="1">#REF!</definedName>
    <definedName name="__123Graph_C" localSheetId="6" hidden="1">#REF!</definedName>
    <definedName name="__123Graph_C" hidden="1">[2]OUTPUT!#REF!</definedName>
    <definedName name="__123Graph_C国内IC数量伸" hidden="1">#REF!</definedName>
    <definedName name="__123Graph_C国内IC生産伸" hidden="1">#REF!</definedName>
    <definedName name="__123Graph_D" hidden="1">#REF!</definedName>
    <definedName name="__123Graph_D国内IC数量伸" hidden="1">#REF!</definedName>
    <definedName name="__123Graph_D国内IC生産伸" hidden="1">#REF!</definedName>
    <definedName name="__123Graph_X" hidden="1">#REF!</definedName>
    <definedName name="__123Graph_XIC在庫曲線" hidden="1">#REF!</definedName>
    <definedName name="__123Graph_XRAM生産在庫" hidden="1">#REF!</definedName>
    <definedName name="__123Graph_X収益14" hidden="1">#REF!</definedName>
    <definedName name="__123Graph_X収益15" localSheetId="6" hidden="1">#REF!</definedName>
    <definedName name="__123Graph_X収益15" hidden="1">[3]A!$A$11:$A$19</definedName>
    <definedName name="__123Graph_X利益14" hidden="1">#REF!</definedName>
    <definedName name="__123Graph_X利益15" hidden="1">#REF!</definedName>
    <definedName name="__1PR_TE">#REF!</definedName>
    <definedName name="__4B16_" localSheetId="5" hidden="1">{"'発注データ送信 確認事項'!$A$1:$D$28"}</definedName>
    <definedName name="__4B16_" localSheetId="6" hidden="1">{"'発注データ送信 確認事項'!$A$1:$D$28"}</definedName>
    <definedName name="__4B16_" hidden="1">{"'発注データ送信 確認事項'!$A$1:$D$28"}</definedName>
    <definedName name="__8B6_" localSheetId="5" hidden="1">{"'発注データ送信 確認事項'!$A$1:$D$28"}</definedName>
    <definedName name="__8B6_" localSheetId="6" hidden="1">{"'発注データ送信 確認事項'!$A$1:$D$28"}</definedName>
    <definedName name="__8B6_" hidden="1">{"'発注データ送信 確認事項'!$A$1:$D$28"}</definedName>
    <definedName name="__a1111" localSheetId="5" hidden="1">{"'フローチャート'!$A$1:$AO$191"}</definedName>
    <definedName name="__a1111" localSheetId="6" hidden="1">{"'フローチャート'!$A$1:$AO$191"}</definedName>
    <definedName name="__a1111" hidden="1">{"'フローチャート'!$A$1:$AO$191"}</definedName>
    <definedName name="__B16" localSheetId="5" hidden="1">{"'発注データ送信 確認事項'!$A$1:$D$28"}</definedName>
    <definedName name="__B16" localSheetId="6" hidden="1">{"'発注データ送信 確認事項'!$A$1:$D$28"}</definedName>
    <definedName name="__B16" hidden="1">{"'発注データ送信 確認事項'!$A$1:$D$28"}</definedName>
    <definedName name="__B6" localSheetId="5" hidden="1">{"'発注データ送信 確認事項'!$A$1:$D$28"}</definedName>
    <definedName name="__B6" localSheetId="6" hidden="1">{"'発注データ送信 確認事項'!$A$1:$D$28"}</definedName>
    <definedName name="__B6" hidden="1">{"'発注データ送信 確認事項'!$A$1:$D$28"}</definedName>
    <definedName name="__cb1" localSheetId="5" hidden="1">{#N/A,#N/A,FALSE,"Sum-QTD (SI 1-1)";#N/A,#N/A,FALSE,"Sum-YTD (SI 1-1)";#N/A,#N/A,FALSE,"PL-QTD (Misc-5)";#N/A,#N/A,FALSE,"PL-YTD (Misc-5)";#N/A,#N/A,FALSE,"BS (Misc-6)";#N/A,#N/A,FALSE,"CF-QTD (Misc-7)";#N/A,#N/A,FALSE,"CF-YTD (Misc-7)";#N/A,#N/A,FALSE,"Inventory"}</definedName>
    <definedName name="__cb1" localSheetId="6" hidden="1">{#N/A,#N/A,FALSE,"Sum-QTD (SI 1-1)";#N/A,#N/A,FALSE,"Sum-YTD (SI 1-1)";#N/A,#N/A,FALSE,"PL-QTD (Misc-5)";#N/A,#N/A,FALSE,"PL-YTD (Misc-5)";#N/A,#N/A,FALSE,"BS (Misc-6)";#N/A,#N/A,FALSE,"CF-QTD (Misc-7)";#N/A,#N/A,FALSE,"CF-YTD (Misc-7)";#N/A,#N/A,FALSE,"Inventory"}</definedName>
    <definedName name="__cb1" hidden="1">{#N/A,#N/A,FALSE,"Sum-QTD (SI 1-1)";#N/A,#N/A,FALSE,"Sum-YTD (SI 1-1)";#N/A,#N/A,FALSE,"PL-QTD (Misc-5)";#N/A,#N/A,FALSE,"PL-YTD (Misc-5)";#N/A,#N/A,FALSE,"BS (Misc-6)";#N/A,#N/A,FALSE,"CF-QTD (Misc-7)";#N/A,#N/A,FALSE,"CF-YTD (Misc-7)";#N/A,#N/A,FALSE,"Inventory"}</definedName>
    <definedName name="__d1" localSheetId="5" hidden="1">{#N/A,#N/A,FALSE,"Sum-QTD (SI 1-1)";#N/A,#N/A,FALSE,"Sum-YTD (SI 1-1)";#N/A,#N/A,FALSE,"PL-QTD (Misc-5)";#N/A,#N/A,FALSE,"PL-YTD (Misc-5)";#N/A,#N/A,FALSE,"BS (Misc-6)";#N/A,#N/A,FALSE,"CF-QTD (Misc-7)";#N/A,#N/A,FALSE,"CF-YTD (Misc-7)";#N/A,#N/A,FALSE,"Inventory"}</definedName>
    <definedName name="__d1" localSheetId="6" hidden="1">{#N/A,#N/A,FALSE,"Sum-QTD (SI 1-1)";#N/A,#N/A,FALSE,"Sum-YTD (SI 1-1)";#N/A,#N/A,FALSE,"PL-QTD (Misc-5)";#N/A,#N/A,FALSE,"PL-YTD (Misc-5)";#N/A,#N/A,FALSE,"BS (Misc-6)";#N/A,#N/A,FALSE,"CF-QTD (Misc-7)";#N/A,#N/A,FALSE,"CF-YTD (Misc-7)";#N/A,#N/A,FALSE,"Inventory"}</definedName>
    <definedName name="__d1" hidden="1">{#N/A,#N/A,FALSE,"Sum-QTD (SI 1-1)";#N/A,#N/A,FALSE,"Sum-YTD (SI 1-1)";#N/A,#N/A,FALSE,"PL-QTD (Misc-5)";#N/A,#N/A,FALSE,"PL-YTD (Misc-5)";#N/A,#N/A,FALSE,"BS (Misc-6)";#N/A,#N/A,FALSE,"CF-QTD (Misc-7)";#N/A,#N/A,FALSE,"CF-YTD (Misc-7)";#N/A,#N/A,FALSE,"Inventory"}</definedName>
    <definedName name="__dan1" localSheetId="5" hidden="1">{#N/A,#N/A,FALSE,"Sum-QTD (SI 1-1)";#N/A,#N/A,FALSE,"Sum-YTD (SI 1-1)";#N/A,#N/A,FALSE,"PL-QTD (Misc-5)";#N/A,#N/A,FALSE,"PL-YTD (Misc-5)";#N/A,#N/A,FALSE,"BS (Misc-6)";#N/A,#N/A,FALSE,"CF-QTD (Misc-7)";#N/A,#N/A,FALSE,"CF-YTD (Misc-7)";#N/A,#N/A,FALSE,"Inventory"}</definedName>
    <definedName name="__dan1" localSheetId="6" hidden="1">{#N/A,#N/A,FALSE,"Sum-QTD (SI 1-1)";#N/A,#N/A,FALSE,"Sum-YTD (SI 1-1)";#N/A,#N/A,FALSE,"PL-QTD (Misc-5)";#N/A,#N/A,FALSE,"PL-YTD (Misc-5)";#N/A,#N/A,FALSE,"BS (Misc-6)";#N/A,#N/A,FALSE,"CF-QTD (Misc-7)";#N/A,#N/A,FALSE,"CF-YTD (Misc-7)";#N/A,#N/A,FALSE,"Inventory"}</definedName>
    <definedName name="__dan1" hidden="1">{#N/A,#N/A,FALSE,"Sum-QTD (SI 1-1)";#N/A,#N/A,FALSE,"Sum-YTD (SI 1-1)";#N/A,#N/A,FALSE,"PL-QTD (Misc-5)";#N/A,#N/A,FALSE,"PL-YTD (Misc-5)";#N/A,#N/A,FALSE,"BS (Misc-6)";#N/A,#N/A,FALSE,"CF-QTD (Misc-7)";#N/A,#N/A,FALSE,"CF-YTD (Misc-7)";#N/A,#N/A,FALSE,"Inventory"}</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d1" localSheetId="5" hidden="1">{#N/A,#N/A,FALSE,"Sum-QTD (SI 1-1)";#N/A,#N/A,FALSE,"Sum-YTD (SI 1-1)";#N/A,#N/A,FALSE,"PL-QTD (Misc-5)";#N/A,#N/A,FALSE,"PL-YTD (Misc-5)";#N/A,#N/A,FALSE,"BS (Misc-6)";#N/A,#N/A,FALSE,"CF-QTD (Misc-7)";#N/A,#N/A,FALSE,"CF-YTD (Misc-7)";#N/A,#N/A,FALSE,"Inventory"}</definedName>
    <definedName name="__dd1" localSheetId="6" hidden="1">{#N/A,#N/A,FALSE,"Sum-QTD (SI 1-1)";#N/A,#N/A,FALSE,"Sum-YTD (SI 1-1)";#N/A,#N/A,FALSE,"PL-QTD (Misc-5)";#N/A,#N/A,FALSE,"PL-YTD (Misc-5)";#N/A,#N/A,FALSE,"BS (Misc-6)";#N/A,#N/A,FALSE,"CF-QTD (Misc-7)";#N/A,#N/A,FALSE,"CF-YTD (Misc-7)";#N/A,#N/A,FALSE,"Inventory"}</definedName>
    <definedName name="__dd1" hidden="1">{#N/A,#N/A,FALSE,"Sum-QTD (SI 1-1)";#N/A,#N/A,FALSE,"Sum-YTD (SI 1-1)";#N/A,#N/A,FALSE,"PL-QTD (Misc-5)";#N/A,#N/A,FALSE,"PL-YTD (Misc-5)";#N/A,#N/A,FALSE,"BS (Misc-6)";#N/A,#N/A,FALSE,"CF-QTD (Misc-7)";#N/A,#N/A,FALSE,"CF-YTD (Misc-7)";#N/A,#N/A,FALSE,"Inventory"}</definedName>
    <definedName name="__DEC03">#REF!</definedName>
    <definedName name="__euq27">#REF!</definedName>
    <definedName name="__FDS_HYPERLINK_TOGGLE_STATE__" hidden="1">"ON"</definedName>
    <definedName name="__fin1" localSheetId="5" hidden="1">{#N/A,#N/A,TRUE,"UKUPNO";#N/A,#N/A,TRUE,"PLASMAN";#N/A,#N/A,TRUE,"REKAP"}</definedName>
    <definedName name="__fin1" localSheetId="6" hidden="1">{#N/A,#N/A,TRUE,"UKUPNO";#N/A,#N/A,TRUE,"PLASMAN";#N/A,#N/A,TRUE,"REKAP"}</definedName>
    <definedName name="__fin1" hidden="1">{#N/A,#N/A,TRUE,"UKUPNO";#N/A,#N/A,TRUE,"PLASMAN";#N/A,#N/A,TRUE,"REKAP"}</definedName>
    <definedName name="__gen1">#REF!</definedName>
    <definedName name="__Ｈ１" localSheetId="5" hidden="1">{"'得意先'!$B$8:$G$58"}</definedName>
    <definedName name="__Ｈ１" localSheetId="6" hidden="1">{"'得意先'!$B$8:$G$58"}</definedName>
    <definedName name="__Ｈ１" hidden="1">{"'得意先'!$B$8:$G$58"}</definedName>
    <definedName name="__Ｈ２" localSheetId="5" hidden="1">{"'得意先'!$B$8:$G$58"}</definedName>
    <definedName name="__Ｈ２" localSheetId="6" hidden="1">{"'得意先'!$B$8:$G$58"}</definedName>
    <definedName name="__Ｈ２" hidden="1">{"'得意先'!$B$8:$G$58"}</definedName>
    <definedName name="__Ｈ３" localSheetId="5" hidden="1">{"'得意先'!$B$8:$G$58"}</definedName>
    <definedName name="__Ｈ３" localSheetId="6" hidden="1">{"'得意先'!$B$8:$G$58"}</definedName>
    <definedName name="__Ｈ３" hidden="1">{"'得意先'!$B$8:$G$58"}</definedName>
    <definedName name="__Ｈ４" localSheetId="5" hidden="1">{"'得意先'!$B$8:$G$58"}</definedName>
    <definedName name="__Ｈ４" localSheetId="6" hidden="1">{"'得意先'!$B$8:$G$58"}</definedName>
    <definedName name="__Ｈ４" hidden="1">{"'得意先'!$B$8:$G$58"}</definedName>
    <definedName name="__Ｈ５" localSheetId="5" hidden="1">{"'得意先'!$B$8:$G$58"}</definedName>
    <definedName name="__Ｈ５" localSheetId="6" hidden="1">{"'得意先'!$B$8:$G$58"}</definedName>
    <definedName name="__Ｈ５" hidden="1">{"'得意先'!$B$8:$G$58"}</definedName>
    <definedName name="__Ｈ７" localSheetId="5" hidden="1">{"'得意先'!$B$8:$G$58"}</definedName>
    <definedName name="__Ｈ７" localSheetId="6" hidden="1">{"'得意先'!$B$8:$G$58"}</definedName>
    <definedName name="__Ｈ７" hidden="1">{"'得意先'!$B$8:$G$58"}</definedName>
    <definedName name="__HDD200607" localSheetId="5" hidden="1">{#N/A,#N/A,FALSE,"earnings"}</definedName>
    <definedName name="__HDD200607" localSheetId="6" hidden="1">{#N/A,#N/A,FALSE,"earnings"}</definedName>
    <definedName name="__HDD200607" hidden="1">{#N/A,#N/A,FALSE,"earnings"}</definedName>
    <definedName name="__HKJ1" localSheetId="5" hidden="1">{#N/A,#N/A,TRUE,"UKUPNO";#N/A,#N/A,TRUE,"PLASMAN";#N/A,#N/A,TRUE,"REKAP"}</definedName>
    <definedName name="__HKJ1" localSheetId="6" hidden="1">{#N/A,#N/A,TRUE,"UKUPNO";#N/A,#N/A,TRUE,"PLASMAN";#N/A,#N/A,TRUE,"REKAP"}</definedName>
    <definedName name="__HKJ1" hidden="1">{#N/A,#N/A,TRUE,"UKUPNO";#N/A,#N/A,TRUE,"PLASMAN";#N/A,#N/A,TRUE,"REKAP"}</definedName>
    <definedName name="__HR1" localSheetId="5" hidden="1">{#N/A,#N/A,TRUE,"UKUPNO";#N/A,#N/A,TRUE,"PLASMAN";#N/A,#N/A,TRUE,"REKAP"}</definedName>
    <definedName name="__HR1" localSheetId="6" hidden="1">{#N/A,#N/A,TRUE,"UKUPNO";#N/A,#N/A,TRUE,"PLASMAN";#N/A,#N/A,TRUE,"REKAP"}</definedName>
    <definedName name="__HR1" hidden="1">{#N/A,#N/A,TRUE,"UKUPNO";#N/A,#N/A,TRUE,"PLASMAN";#N/A,#N/A,TRUE,"REKAP"}</definedName>
    <definedName name="__IZI98">#REF!</definedName>
    <definedName name="__IZV98">#REF!</definedName>
    <definedName name="__IZX98">#REF!</definedName>
    <definedName name="__K1" localSheetId="5" hidden="1">{#N/A,#N/A,TRUE,"UKUPNO";#N/A,#N/A,TRUE,"PLASMAN";#N/A,#N/A,TRUE,"REKAP"}</definedName>
    <definedName name="__K1" localSheetId="6" hidden="1">{#N/A,#N/A,TRUE,"UKUPNO";#N/A,#N/A,TRUE,"PLASMAN";#N/A,#N/A,TRUE,"REKAP"}</definedName>
    <definedName name="__K1" hidden="1">{#N/A,#N/A,TRUE,"UKUPNO";#N/A,#N/A,TRUE,"PLASMAN";#N/A,#N/A,TRUE,"REKAP"}</definedName>
    <definedName name="__KO1" localSheetId="5" hidden="1">{#N/A,#N/A,TRUE,"UKUPNO";#N/A,#N/A,TRUE,"PLASMAN";#N/A,#N/A,TRUE,"REKAP"}</definedName>
    <definedName name="__KO1" localSheetId="6" hidden="1">{#N/A,#N/A,TRUE,"UKUPNO";#N/A,#N/A,TRUE,"PLASMAN";#N/A,#N/A,TRUE,"REKAP"}</definedName>
    <definedName name="__KO1" hidden="1">{#N/A,#N/A,TRUE,"UKUPNO";#N/A,#N/A,TRUE,"PLASMAN";#N/A,#N/A,TRUE,"REKAP"}</definedName>
    <definedName name="__MJ2">#REF!</definedName>
    <definedName name="__n640" localSheetId="5" hidden="1">{"'ＥＤＩ'!$H$5:$I$6"}</definedName>
    <definedName name="__n640" localSheetId="6" hidden="1">{"'ＥＤＩ'!$H$5:$I$6"}</definedName>
    <definedName name="__n640" hidden="1">{"'ＥＤＩ'!$H$5:$I$6"}</definedName>
    <definedName name="__NOV03">#REF!</definedName>
    <definedName name="__PA1">#REF!</definedName>
    <definedName name="__re4">#REF!</definedName>
    <definedName name="__SE1" localSheetId="5" hidden="1">{#N/A,#N/A,FALSE,"Aging Summary";#N/A,#N/A,FALSE,"Ratio Analysis";#N/A,#N/A,FALSE,"Test 120 Day Accts";#N/A,#N/A,FALSE,"Tickmarks"}</definedName>
    <definedName name="__SE1" localSheetId="6" hidden="1">{#N/A,#N/A,FALSE,"Aging Summary";#N/A,#N/A,FALSE,"Ratio Analysis";#N/A,#N/A,FALSE,"Test 120 Day Accts";#N/A,#N/A,FALSE,"Tickmarks"}</definedName>
    <definedName name="__SE1" hidden="1">{#N/A,#N/A,FALSE,"Aging Summary";#N/A,#N/A,FALSE,"Ratio Analysis";#N/A,#N/A,FALSE,"Test 120 Day Accts";#N/A,#N/A,FALSE,"Tickmarks"}</definedName>
    <definedName name="__SF2">#REF!</definedName>
    <definedName name="__TAh1612">#REF!</definedName>
    <definedName name="__w1" localSheetId="5" hidden="1">{#N/A,#N/A,TRUE,"UKUPNO";#N/A,#N/A,TRUE,"PLASMAN";#N/A,#N/A,TRUE,"REKAP"}</definedName>
    <definedName name="__w1" localSheetId="6" hidden="1">{#N/A,#N/A,TRUE,"UKUPNO";#N/A,#N/A,TRUE,"PLASMAN";#N/A,#N/A,TRUE,"REKAP"}</definedName>
    <definedName name="__w1" hidden="1">{#N/A,#N/A,TRUE,"UKUPNO";#N/A,#N/A,TRUE,"PLASMAN";#N/A,#N/A,TRUE,"REKAP"}</definedName>
    <definedName name="__z1" localSheetId="5" hidden="1">{#N/A,#N/A,TRUE,"UKUPNO";#N/A,#N/A,TRUE,"PLASMAN";#N/A,#N/A,TRUE,"REKAP"}</definedName>
    <definedName name="__z1" localSheetId="6" hidden="1">{#N/A,#N/A,TRUE,"UKUPNO";#N/A,#N/A,TRUE,"PLASMAN";#N/A,#N/A,TRUE,"REKAP"}</definedName>
    <definedName name="__z1" hidden="1">{#N/A,#N/A,TRUE,"UKUPNO";#N/A,#N/A,TRUE,"PLASMAN";#N/A,#N/A,TRUE,"REKAP"}</definedName>
    <definedName name="_009___ABIC_MARKETING">#REF!</definedName>
    <definedName name="_１．契約プロセス群">#REF!</definedName>
    <definedName name="_1__123Graph_Aｸﾞﾗﾌ_1" hidden="1">#REF!</definedName>
    <definedName name="_1_0ACwvu.Pag" hidden="1">#REF!</definedName>
    <definedName name="_10__123Graph_Bｸﾞﾗﾌ_5" hidden="1">#REF!</definedName>
    <definedName name="_10__123Graph_CCHART_21A" hidden="1">#REF!</definedName>
    <definedName name="_10__123Graph_Eｸﾞﾗﾌ_2" hidden="1">#REF!</definedName>
    <definedName name="_10__123Graph_Fｸﾞﾗﾌ_1" hidden="1">#REF!</definedName>
    <definedName name="_11__123Graph_Cｸﾞﾗﾌ_3" hidden="1">#REF!</definedName>
    <definedName name="_11__123Graph_Fｸﾞﾗﾌ_1" hidden="1">#REF!</definedName>
    <definedName name="_11__123Graph_Xｸﾞﾗﾌ_1" hidden="1">#REF!</definedName>
    <definedName name="_12__123Graph_CCHART_8A" hidden="1">#REF!</definedName>
    <definedName name="_12__123Graph_Cｸﾞﾗﾌ_4" hidden="1">#REF!</definedName>
    <definedName name="_12__123Graph_Fｸﾞﾗﾌ_2" hidden="1">#REF!</definedName>
    <definedName name="_12__123Graph_Xｸﾞﾗﾌ_2" hidden="1">#REF!</definedName>
    <definedName name="_12_0Rwvu.Pag" hidden="1">#REF!</definedName>
    <definedName name="_123Graph_D" hidden="1">#REF!</definedName>
    <definedName name="_123Graph_XIC在庫曲線" hidden="1">#REF!</definedName>
    <definedName name="_12Ｈ１_" localSheetId="5" hidden="1">{"'得意先'!$B$8:$G$58"}</definedName>
    <definedName name="_12Ｈ１_" localSheetId="6" hidden="1">{"'得意先'!$B$8:$G$58"}</definedName>
    <definedName name="_12Ｈ１_" hidden="1">{"'得意先'!$B$8:$G$58"}</definedName>
    <definedName name="_13__123Graph_Cｸﾞﾗﾌ_5" hidden="1">#REF!</definedName>
    <definedName name="_13ex１_" hidden="1">#REF!</definedName>
    <definedName name="_13Ｈ１_" localSheetId="5" hidden="1">{"'得意先'!$B$8:$G$58"}</definedName>
    <definedName name="_13Ｈ１_" localSheetId="6" hidden="1">{"'得意先'!$B$8:$G$58"}</definedName>
    <definedName name="_13Ｈ１_" hidden="1">{"'得意先'!$B$8:$G$58"}</definedName>
    <definedName name="_14__123Graph_DCHART_21A" hidden="1">#REF!</definedName>
    <definedName name="_14__123Graph_Xｸﾞﾗﾌ_1" hidden="1">#REF!</definedName>
    <definedName name="_14ex10_" hidden="1">#REF!</definedName>
    <definedName name="_14Ｈ２_" localSheetId="5" hidden="1">{"'得意先'!$B$8:$G$58"}</definedName>
    <definedName name="_14Ｈ２_" localSheetId="6" hidden="1">{"'得意先'!$B$8:$G$58"}</definedName>
    <definedName name="_14Ｈ２_" hidden="1">{"'得意先'!$B$8:$G$58"}</definedName>
    <definedName name="_15__123Graph_Xｸﾞﾗﾌ_2" hidden="1">#REF!</definedName>
    <definedName name="_15ex11_" hidden="1">#REF!</definedName>
    <definedName name="_16__123Graph_DCHART_8A" hidden="1">#REF!</definedName>
    <definedName name="_16__123Graph_Xｸﾞﾗﾌ_3" hidden="1">#REF!</definedName>
    <definedName name="_16ex2_" hidden="1">#REF!</definedName>
    <definedName name="_16Ｈ２_" localSheetId="5" hidden="1">{"'得意先'!$B$8:$G$58"}</definedName>
    <definedName name="_16Ｈ２_" localSheetId="6" hidden="1">{"'得意先'!$B$8:$G$58"}</definedName>
    <definedName name="_16Ｈ２_" hidden="1">{"'得意先'!$B$8:$G$58"}</definedName>
    <definedName name="_16Ｈ３_" localSheetId="5" hidden="1">{"'得意先'!$B$8:$G$58"}</definedName>
    <definedName name="_16Ｈ３_" localSheetId="6" hidden="1">{"'得意先'!$B$8:$G$58"}</definedName>
    <definedName name="_16Ｈ３_" hidden="1">{"'得意先'!$B$8:$G$58"}</definedName>
    <definedName name="_17__123Graph_Xｸﾞﾗﾌ_4" hidden="1">#REF!</definedName>
    <definedName name="_17ex3_" hidden="1">#REF!</definedName>
    <definedName name="_18__123Graph_ECHART_21A" hidden="1">#REF!</definedName>
    <definedName name="_18__123Graph_Xｸﾞﾗﾌ_5" hidden="1">#REF!</definedName>
    <definedName name="_18B16_" localSheetId="5" hidden="1">{"'発注データ送信 確認事項'!$A$1:$D$28"}</definedName>
    <definedName name="_18B16_" localSheetId="6" hidden="1">{"'発注データ送信 確認事項'!$A$1:$D$28"}</definedName>
    <definedName name="_18B16_" hidden="1">{"'発注データ送信 確認事項'!$A$1:$D$28"}</definedName>
    <definedName name="_18ex4_" hidden="1">#REF!</definedName>
    <definedName name="_18Ｈ４_" localSheetId="5" hidden="1">{"'得意先'!$B$8:$G$58"}</definedName>
    <definedName name="_18Ｈ４_" localSheetId="6" hidden="1">{"'得意先'!$B$8:$G$58"}</definedName>
    <definedName name="_18Ｈ４_" hidden="1">{"'得意先'!$B$8:$G$58"}</definedName>
    <definedName name="_1987RES">#REF!</definedName>
    <definedName name="_19ex5_" hidden="1">#REF!</definedName>
    <definedName name="_19Ｈ３_" localSheetId="5" hidden="1">{"'得意先'!$B$8:$G$58"}</definedName>
    <definedName name="_19Ｈ３_" localSheetId="6" hidden="1">{"'得意先'!$B$8:$G$58"}</definedName>
    <definedName name="_19Ｈ３_" hidden="1">{"'得意先'!$B$8:$G$58"}</definedName>
    <definedName name="_1a1_" localSheetId="5" hidden="1">{"'Sheet1'!$A$3:$I$11"}</definedName>
    <definedName name="_1a1_" localSheetId="6" hidden="1">{"'Sheet1'!$A$3:$I$11"}</definedName>
    <definedName name="_1a1_" hidden="1">{"'Sheet1'!$A$3:$I$11"}</definedName>
    <definedName name="_1HR1_" localSheetId="5" hidden="1">{#N/A,#N/A,TRUE,"UKUPNO";#N/A,#N/A,TRUE,"PLASMAN";#N/A,#N/A,TRUE,"REKAP"}</definedName>
    <definedName name="_1HR1_" localSheetId="6" hidden="1">{#N/A,#N/A,TRUE,"UKUPNO";#N/A,#N/A,TRUE,"PLASMAN";#N/A,#N/A,TRUE,"REKAP"}</definedName>
    <definedName name="_1HR1_" hidden="1">{#N/A,#N/A,TRUE,"UKUPNO";#N/A,#N/A,TRUE,"PLASMAN";#N/A,#N/A,TRUE,"REKAP"}</definedName>
    <definedName name="_1ＩＯ２_" localSheetId="5" hidden="1">{#N/A,#N/A,TRUE,"カスタマイズ仕様書";#N/A,#N/A,TRUE,"Ｉ・Ｏ関連表(1)";#N/A,#N/A,TRUE,"Ｉ・Ｏ関連表(2)";#N/A,#N/A,TRUE,"Ｉ・Ｏ関連表(3)";#N/A,#N/A,TRUE,"レポート記述書";#N/A,#N/A,TRUE,"画面記述書"}</definedName>
    <definedName name="_1ＩＯ２_" localSheetId="6" hidden="1">{#N/A,#N/A,TRUE,"カスタマイズ仕様書";#N/A,#N/A,TRUE,"Ｉ・Ｏ関連表(1)";#N/A,#N/A,TRUE,"Ｉ・Ｏ関連表(2)";#N/A,#N/A,TRUE,"Ｉ・Ｏ関連表(3)";#N/A,#N/A,TRUE,"レポート記述書";#N/A,#N/A,TRUE,"画面記述書"}</definedName>
    <definedName name="_1ＩＯ２_" hidden="1">{#N/A,#N/A,TRUE,"カスタマイズ仕様書";#N/A,#N/A,TRUE,"Ｉ・Ｏ関連表(1)";#N/A,#N/A,TRUE,"Ｉ・Ｏ関連表(2)";#N/A,#N/A,TRUE,"Ｉ・Ｏ関連表(3)";#N/A,#N/A,TRUE,"レポート記述書";#N/A,#N/A,TRUE,"画面記述書"}</definedName>
    <definedName name="_1Module1_.MARU">#REF!</definedName>
    <definedName name="_1PR_TE">#REF!</definedName>
    <definedName name="_1T_施設別ターゲットDr数_営業本部">#REF!</definedName>
    <definedName name="_1最終_品目別">#REF!</definedName>
    <definedName name="_2">#REF!</definedName>
    <definedName name="＿2.3.1">#REF!</definedName>
    <definedName name="＿2.3.2">#REF!</definedName>
    <definedName name="_２．企画プロセス群">#REF!</definedName>
    <definedName name="_2__123Graph_ACHART_21A" hidden="1">#REF!</definedName>
    <definedName name="_2__123Graph_Aｸﾞﾗﾌ_2" hidden="1">#REF!</definedName>
    <definedName name="_2_0ACwvu.Pag" hidden="1">#REF!</definedName>
    <definedName name="_2_0Swvu.Pag" hidden="1">#REF!</definedName>
    <definedName name="_2_0印">#REF!</definedName>
    <definedName name="_20__123Graph_ECHART_8A" hidden="1">#REF!</definedName>
    <definedName name="_201304以降">#REF!</definedName>
    <definedName name="_20ex6_" hidden="1">#REF!</definedName>
    <definedName name="_20Ｈ５_" localSheetId="5" hidden="1">{"'得意先'!$B$8:$G$58"}</definedName>
    <definedName name="_20Ｈ５_" localSheetId="6" hidden="1">{"'得意先'!$B$8:$G$58"}</definedName>
    <definedName name="_20Ｈ５_" hidden="1">{"'得意先'!$B$8:$G$58"}</definedName>
    <definedName name="_21ex7_" hidden="1">#REF!</definedName>
    <definedName name="_22__123Graph_Cｸﾞﾗﾌ_1" hidden="1">#REF!</definedName>
    <definedName name="_22__123Graph_FCHART_21A" hidden="1">#REF!</definedName>
    <definedName name="_22ex8_" hidden="1">#REF!</definedName>
    <definedName name="_22Ｈ４_" localSheetId="5" hidden="1">{"'得意先'!$B$8:$G$58"}</definedName>
    <definedName name="_22Ｈ４_" localSheetId="6" hidden="1">{"'得意先'!$B$8:$G$58"}</definedName>
    <definedName name="_22Ｈ４_" hidden="1">{"'得意先'!$B$8:$G$58"}</definedName>
    <definedName name="_22Ｈ７_" localSheetId="5" hidden="1">{"'得意先'!$B$8:$G$58"}</definedName>
    <definedName name="_22Ｈ７_" localSheetId="6" hidden="1">{"'得意先'!$B$8:$G$58"}</definedName>
    <definedName name="_22Ｈ７_" hidden="1">{"'得意先'!$B$8:$G$58"}</definedName>
    <definedName name="_23ex9_" hidden="1">#REF!</definedName>
    <definedName name="_24__123Graph_Cｸﾞﾗﾌ_2" hidden="1">#REF!</definedName>
    <definedName name="_24__123Graph_XCHART_21A" hidden="1">#REF!</definedName>
    <definedName name="_25Ｈ５_" localSheetId="5" hidden="1">{"'得意先'!$B$8:$G$58"}</definedName>
    <definedName name="_25Ｈ５_" localSheetId="6" hidden="1">{"'得意先'!$B$8:$G$58"}</definedName>
    <definedName name="_25Ｈ５_" hidden="1">{"'得意先'!$B$8:$G$58"}</definedName>
    <definedName name="_26__123Graph_Dｸﾞﾗﾌ_1" hidden="1">#REF!</definedName>
    <definedName name="_28__123Graph_Dｸﾞﾗﾌ_2" hidden="1">#REF!</definedName>
    <definedName name="_28B6_" localSheetId="5" hidden="1">{"'発注データ送信 確認事項'!$A$1:$D$28"}</definedName>
    <definedName name="_28B6_" localSheetId="6" hidden="1">{"'発注データ送信 確認事項'!$A$1:$D$28"}</definedName>
    <definedName name="_28B6_" hidden="1">{"'発注データ送信 確認事項'!$A$1:$D$28"}</definedName>
    <definedName name="_28Ｈ７_" localSheetId="5" hidden="1">{"'得意先'!$B$8:$G$58"}</definedName>
    <definedName name="_28Ｈ７_" localSheetId="6" hidden="1">{"'得意先'!$B$8:$G$58"}</definedName>
    <definedName name="_28Ｈ７_" hidden="1">{"'得意先'!$B$8:$G$58"}</definedName>
    <definedName name="_2HR1_" localSheetId="5" hidden="1">{#N/A,#N/A,TRUE,"UKUPNO";#N/A,#N/A,TRUE,"PLASMAN";#N/A,#N/A,TRUE,"REKAP"}</definedName>
    <definedName name="_2HR1_" localSheetId="6" hidden="1">{#N/A,#N/A,TRUE,"UKUPNO";#N/A,#N/A,TRUE,"PLASMAN";#N/A,#N/A,TRUE,"REKAP"}</definedName>
    <definedName name="_2HR1_" hidden="1">{#N/A,#N/A,TRUE,"UKUPNO";#N/A,#N/A,TRUE,"PLASMAN";#N/A,#N/A,TRUE,"REKAP"}</definedName>
    <definedName name="_2K1_" localSheetId="5" hidden="1">{#N/A,#N/A,TRUE,"UKUPNO";#N/A,#N/A,TRUE,"PLASMAN";#N/A,#N/A,TRUE,"REKAP"}</definedName>
    <definedName name="_2K1_" localSheetId="6" hidden="1">{#N/A,#N/A,TRUE,"UKUPNO";#N/A,#N/A,TRUE,"PLASMAN";#N/A,#N/A,TRUE,"REKAP"}</definedName>
    <definedName name="_2K1_" hidden="1">{#N/A,#N/A,TRUE,"UKUPNO";#N/A,#N/A,TRUE,"PLASMAN";#N/A,#N/A,TRUE,"REKAP"}</definedName>
    <definedName name="_2n640_" localSheetId="5" hidden="1">{"'ＥＤＩ'!$H$5:$I$6"}</definedName>
    <definedName name="_2n640_" localSheetId="6" hidden="1">{"'ＥＤＩ'!$H$5:$I$6"}</definedName>
    <definedName name="_2n640_" hidden="1">{"'ＥＤＩ'!$H$5:$I$6"}</definedName>
    <definedName name="_3__123Graph_Aｸﾞﾗﾌ_3" hidden="1">#REF!</definedName>
    <definedName name="_3__123Graph_Bｸﾞﾗﾌ_1" hidden="1">#REF!</definedName>
    <definedName name="_3_0ACwvu.Pag" hidden="1">#REF!</definedName>
    <definedName name="_3_0Rwvu.Pag" hidden="1">#REF!</definedName>
    <definedName name="_30__123Graph_Eｸﾞﾗﾌ_1" hidden="1">#REF!</definedName>
    <definedName name="_32__123Graph_Eｸﾞﾗﾌ_2" hidden="1">#REF!</definedName>
    <definedName name="_34__123Graph_Fｸﾞﾗﾌ_1" hidden="1">#REF!</definedName>
    <definedName name="_36__123Graph_Fｸﾞﾗﾌ_2" hidden="1">#REF!</definedName>
    <definedName name="_3a1111_" localSheetId="5" hidden="1">{"'フローチャート'!$A$1:$AO$191"}</definedName>
    <definedName name="_3a1111_" localSheetId="6" hidden="1">{"'フローチャート'!$A$1:$AO$191"}</definedName>
    <definedName name="_3a1111_" hidden="1">{"'フローチャート'!$A$1:$AO$191"}</definedName>
    <definedName name="_3PR_TE">#REF!</definedName>
    <definedName name="_3印">#REF!</definedName>
    <definedName name="_4__123Graph_ACHART_8A" hidden="1">#REF!</definedName>
    <definedName name="_4__123Graph_Aｸﾞﾗﾌ_4" hidden="1">#REF!</definedName>
    <definedName name="_4__123Graph_Bｸﾞﾗﾌ_1" hidden="1">#REF!</definedName>
    <definedName name="_4__123Graph_Bｸﾞﾗﾌ_2" hidden="1">#REF!</definedName>
    <definedName name="_4_0ACwvu.Pag" hidden="1">#REF!</definedName>
    <definedName name="_4_0Swvu.Pag" hidden="1">#REF!</definedName>
    <definedName name="_43Ｈ１_" localSheetId="5" hidden="1">{"'得意先'!$B$8:$G$58"}</definedName>
    <definedName name="_43Ｈ１_" localSheetId="6" hidden="1">{"'得意先'!$B$8:$G$58"}</definedName>
    <definedName name="_43Ｈ１_" hidden="1">{"'得意先'!$B$8:$G$58"}</definedName>
    <definedName name="_4B16_" localSheetId="5" hidden="1">{"'発注データ送信 確認事項'!$A$1:$D$28"}</definedName>
    <definedName name="_4B16_" localSheetId="6" hidden="1">{"'発注データ送信 確認事項'!$A$1:$D$28"}</definedName>
    <definedName name="_4B16_" hidden="1">{"'発注データ送信 確認事項'!$A$1:$D$28"}</definedName>
    <definedName name="_4K1_" localSheetId="5" hidden="1">{#N/A,#N/A,TRUE,"UKUPNO";#N/A,#N/A,TRUE,"PLASMAN";#N/A,#N/A,TRUE,"REKAP"}</definedName>
    <definedName name="_4K1_" localSheetId="6" hidden="1">{#N/A,#N/A,TRUE,"UKUPNO";#N/A,#N/A,TRUE,"PLASMAN";#N/A,#N/A,TRUE,"REKAP"}</definedName>
    <definedName name="_4K1_" hidden="1">{#N/A,#N/A,TRUE,"UKUPNO";#N/A,#N/A,TRUE,"PLASMAN";#N/A,#N/A,TRUE,"REKAP"}</definedName>
    <definedName name="_4PR_TE">#REF!</definedName>
    <definedName name="_4w1_" localSheetId="5" hidden="1">{#N/A,#N/A,TRUE,"UKUPNO";#N/A,#N/A,TRUE,"PLASMAN";#N/A,#N/A,TRUE,"REKAP"}</definedName>
    <definedName name="_4w1_" localSheetId="6" hidden="1">{#N/A,#N/A,TRUE,"UKUPNO";#N/A,#N/A,TRUE,"PLASMAN";#N/A,#N/A,TRUE,"REKAP"}</definedName>
    <definedName name="_4w1_" hidden="1">{#N/A,#N/A,TRUE,"UKUPNO";#N/A,#N/A,TRUE,"PLASMAN";#N/A,#N/A,TRUE,"REKAP"}</definedName>
    <definedName name="_5__123Graph_Aｸﾞﾗﾌ_5" hidden="1">#REF!</definedName>
    <definedName name="_5__123Graph_Bｸﾞﾗﾌ_2" hidden="1">#REF!</definedName>
    <definedName name="_5__123Graph_Cｸﾞﾗﾌ_1" hidden="1">#REF!</definedName>
    <definedName name="_5__123Graph_Xｸﾞﾗﾌ_1" hidden="1">#REF!</definedName>
    <definedName name="_53Ｈ２_" localSheetId="5" hidden="1">{"'得意先'!$B$8:$G$58"}</definedName>
    <definedName name="_53Ｈ２_" localSheetId="6" hidden="1">{"'得意先'!$B$8:$G$58"}</definedName>
    <definedName name="_53Ｈ２_" hidden="1">{"'得意先'!$B$8:$G$58"}</definedName>
    <definedName name="_5PR_TE">#REF!</definedName>
    <definedName name="_5w1_" localSheetId="5" hidden="1">{#N/A,#N/A,TRUE,"UKUPNO";#N/A,#N/A,TRUE,"PLASMAN";#N/A,#N/A,TRUE,"REKAP"}</definedName>
    <definedName name="_5w1_" localSheetId="6" hidden="1">{#N/A,#N/A,TRUE,"UKUPNO";#N/A,#N/A,TRUE,"PLASMAN";#N/A,#N/A,TRUE,"REKAP"}</definedName>
    <definedName name="_5w1_" hidden="1">{#N/A,#N/A,TRUE,"UKUPNO";#N/A,#N/A,TRUE,"PLASMAN";#N/A,#N/A,TRUE,"REKAP"}</definedName>
    <definedName name="_5z1_" localSheetId="5" hidden="1">{#N/A,#N/A,TRUE,"UKUPNO";#N/A,#N/A,TRUE,"PLASMAN";#N/A,#N/A,TRUE,"REKAP"}</definedName>
    <definedName name="_5z1_" localSheetId="6" hidden="1">{#N/A,#N/A,TRUE,"UKUPNO";#N/A,#N/A,TRUE,"PLASMAN";#N/A,#N/A,TRUE,"REKAP"}</definedName>
    <definedName name="_5z1_" hidden="1">{#N/A,#N/A,TRUE,"UKUPNO";#N/A,#N/A,TRUE,"PLASMAN";#N/A,#N/A,TRUE,"REKAP"}</definedName>
    <definedName name="_6__123Graph_BCHART_21A" hidden="1">#REF!</definedName>
    <definedName name="_6__123Graph_Bｸﾞﾗﾌ_1" hidden="1">#REF!</definedName>
    <definedName name="_6__123Graph_Bｸﾞﾗﾌ_3" hidden="1">#REF!</definedName>
    <definedName name="_6__123Graph_Cｸﾞﾗﾌ_2" hidden="1">#REF!</definedName>
    <definedName name="_6__123Graph_Xｸﾞﾗﾌ_2" hidden="1">#REF!</definedName>
    <definedName name="_6_0Rwvu.Pag" hidden="1">#REF!</definedName>
    <definedName name="_6_0Swvu.Pag" hidden="1">#REF!</definedName>
    <definedName name="_63Ｈ３_" localSheetId="5" hidden="1">{"'得意先'!$B$8:$G$58"}</definedName>
    <definedName name="_63Ｈ３_" localSheetId="6" hidden="1">{"'得意先'!$B$8:$G$58"}</definedName>
    <definedName name="_63Ｈ３_" hidden="1">{"'得意先'!$B$8:$G$58"}</definedName>
    <definedName name="_6z1_" localSheetId="5" hidden="1">{#N/A,#N/A,TRUE,"UKUPNO";#N/A,#N/A,TRUE,"PLASMAN";#N/A,#N/A,TRUE,"REKAP"}</definedName>
    <definedName name="_6z1_" localSheetId="6" hidden="1">{#N/A,#N/A,TRUE,"UKUPNO";#N/A,#N/A,TRUE,"PLASMAN";#N/A,#N/A,TRUE,"REKAP"}</definedName>
    <definedName name="_6z1_" hidden="1">{#N/A,#N/A,TRUE,"UKUPNO";#N/A,#N/A,TRUE,"PLASMAN";#N/A,#N/A,TRUE,"REKAP"}</definedName>
    <definedName name="_7__123Graph_Bｸﾞﾗﾌ_2" hidden="1">#REF!</definedName>
    <definedName name="_7__123Graph_Cｸﾞﾗﾌ_1" hidden="1">#REF!</definedName>
    <definedName name="_7__123Graph_Dｸﾞﾗﾌ_1" hidden="1">#REF!</definedName>
    <definedName name="_73Ｈ４_" localSheetId="5" hidden="1">{"'得意先'!$B$8:$G$58"}</definedName>
    <definedName name="_73Ｈ４_" localSheetId="6" hidden="1">{"'得意先'!$B$8:$G$58"}</definedName>
    <definedName name="_73Ｈ４_" hidden="1">{"'得意先'!$B$8:$G$58"}</definedName>
    <definedName name="_7w1_" localSheetId="5" hidden="1">{#N/A,#N/A,TRUE,"UKUPNO";#N/A,#N/A,TRUE,"PLASMAN";#N/A,#N/A,TRUE,"REKAP"}</definedName>
    <definedName name="_7w1_" localSheetId="6" hidden="1">{#N/A,#N/A,TRUE,"UKUPNO";#N/A,#N/A,TRUE,"PLASMAN";#N/A,#N/A,TRUE,"REKAP"}</definedName>
    <definedName name="_7w1_" hidden="1">{#N/A,#N/A,TRUE,"UKUPNO";#N/A,#N/A,TRUE,"PLASMAN";#N/A,#N/A,TRUE,"REKAP"}</definedName>
    <definedName name="_8__123Graph_BCHART_8A" hidden="1">#REF!</definedName>
    <definedName name="_8__123Graph_Bｸﾞﾗﾌ_3" hidden="1">#REF!</definedName>
    <definedName name="_8__123Graph_Dｸﾞﾗﾌ_1" hidden="1">#REF!</definedName>
    <definedName name="_8__123Graph_Dｸﾞﾗﾌ_2" hidden="1">#REF!</definedName>
    <definedName name="_8_0Swvu.Pag" hidden="1">#REF!</definedName>
    <definedName name="_83Ｈ５_" localSheetId="5" hidden="1">{"'得意先'!$B$8:$G$58"}</definedName>
    <definedName name="_83Ｈ５_" localSheetId="6" hidden="1">{"'得意先'!$B$8:$G$58"}</definedName>
    <definedName name="_83Ｈ５_" hidden="1">{"'得意先'!$B$8:$G$58"}</definedName>
    <definedName name="_8B6_" localSheetId="5" hidden="1">{"'発注データ送信 確認事項'!$A$1:$D$28"}</definedName>
    <definedName name="_8B6_" localSheetId="6" hidden="1">{"'発注データ送信 確認事項'!$A$1:$D$28"}</definedName>
    <definedName name="_8B6_" hidden="1">{"'発注データ送信 確認事項'!$A$1:$D$28"}</definedName>
    <definedName name="_9__123Graph_Bｸﾞﾗﾌ_4" hidden="1">#REF!</definedName>
    <definedName name="_9__123Graph_Eｸﾞﾗﾌ_1" hidden="1">#REF!</definedName>
    <definedName name="_9_0Rwvu.Pag" hidden="1">#REF!</definedName>
    <definedName name="_93Ｈ７_" localSheetId="5" hidden="1">{"'得意先'!$B$8:$G$58"}</definedName>
    <definedName name="_93Ｈ７_" localSheetId="6" hidden="1">{"'得意先'!$B$8:$G$58"}</definedName>
    <definedName name="_93Ｈ７_" hidden="1">{"'得意先'!$B$8:$G$58"}</definedName>
    <definedName name="_9z1_" localSheetId="5" hidden="1">{#N/A,#N/A,TRUE,"UKUPNO";#N/A,#N/A,TRUE,"PLASMAN";#N/A,#N/A,TRUE,"REKAP"}</definedName>
    <definedName name="_9z1_" localSheetId="6" hidden="1">{#N/A,#N/A,TRUE,"UKUPNO";#N/A,#N/A,TRUE,"PLASMAN";#N/A,#N/A,TRUE,"REKAP"}</definedName>
    <definedName name="_9z1_" hidden="1">{#N/A,#N/A,TRUE,"UKUPNO";#N/A,#N/A,TRUE,"PLASMAN";#N/A,#N/A,TRUE,"REKAP"}</definedName>
    <definedName name="_A">#REF!</definedName>
    <definedName name="_a1111" localSheetId="5" hidden="1">{"'フローチャート'!$A$1:$AO$191"}</definedName>
    <definedName name="_a1111" localSheetId="6" hidden="1">{"'フローチャート'!$A$1:$AO$191"}</definedName>
    <definedName name="_a1111" hidden="1">{"'フローチャート'!$A$1:$AO$191"}</definedName>
    <definedName name="_a3" hidden="1">#REF!</definedName>
    <definedName name="_B">#REF!</definedName>
    <definedName name="_bdm.4261CBDD64CC43EEAE9367E32A5D9415.edm" hidden="1">#REF!</definedName>
    <definedName name="_bdm.EE4FE38359B54D868B4E6D164382A293.edm" hidden="1">#REF!</definedName>
    <definedName name="_bdm.FastTrackBookmark.11_18_2020_7_02_26_AM.edm" hidden="1">#REF!</definedName>
    <definedName name="_bdm.FastTrackBookmark.4_17_2018_1_11_47_AM.edm" hidden="1">#REF!</definedName>
    <definedName name="_BQ4.1" hidden="1">#REF!</definedName>
    <definedName name="_BQ4.2" hidden="1">#REF!</definedName>
    <definedName name="_C">#REF!</definedName>
    <definedName name="_cb1" localSheetId="5" hidden="1">{#N/A,#N/A,FALSE,"Sum-QTD (SI 1-1)";#N/A,#N/A,FALSE,"Sum-YTD (SI 1-1)";#N/A,#N/A,FALSE,"PL-QTD (Misc-5)";#N/A,#N/A,FALSE,"PL-YTD (Misc-5)";#N/A,#N/A,FALSE,"BS (Misc-6)";#N/A,#N/A,FALSE,"CF-QTD (Misc-7)";#N/A,#N/A,FALSE,"CF-YTD (Misc-7)";#N/A,#N/A,FALSE,"Inventory"}</definedName>
    <definedName name="_cb1" localSheetId="6" hidden="1">{#N/A,#N/A,FALSE,"Sum-QTD (SI 1-1)";#N/A,#N/A,FALSE,"Sum-YTD (SI 1-1)";#N/A,#N/A,FALSE,"PL-QTD (Misc-5)";#N/A,#N/A,FALSE,"PL-YTD (Misc-5)";#N/A,#N/A,FALSE,"BS (Misc-6)";#N/A,#N/A,FALSE,"CF-QTD (Misc-7)";#N/A,#N/A,FALSE,"CF-YTD (Misc-7)";#N/A,#N/A,FALSE,"Inventory"}</definedName>
    <definedName name="_cb1" hidden="1">{#N/A,#N/A,FALSE,"Sum-QTD (SI 1-1)";#N/A,#N/A,FALSE,"Sum-YTD (SI 1-1)";#N/A,#N/A,FALSE,"PL-QTD (Misc-5)";#N/A,#N/A,FALSE,"PL-YTD (Misc-5)";#N/A,#N/A,FALSE,"BS (Misc-6)";#N/A,#N/A,FALSE,"CF-QTD (Misc-7)";#N/A,#N/A,FALSE,"CF-YTD (Misc-7)";#N/A,#N/A,FALSE,"Inventory"}</definedName>
    <definedName name="_cc5" localSheetId="5" hidden="1">{"'テーブル名 (2)'!$A$1:$N$66"}</definedName>
    <definedName name="_cc5" localSheetId="6" hidden="1">{"'テーブル名 (2)'!$A$1:$N$66"}</definedName>
    <definedName name="_cc5" hidden="1">{"'テーブル名 (2)'!$A$1:$N$66"}</definedName>
    <definedName name="_cc6" localSheetId="5" hidden="1">{"'テーブル名 (2)'!$A$1:$N$66"}</definedName>
    <definedName name="_cc6" localSheetId="6" hidden="1">{"'テーブル名 (2)'!$A$1:$N$66"}</definedName>
    <definedName name="_cc6" hidden="1">{"'テーブル名 (2)'!$A$1:$N$66"}</definedName>
    <definedName name="_ccc2" localSheetId="5" hidden="1">{"'一覧'!$A$1:$M$28"}</definedName>
    <definedName name="_ccc2" localSheetId="6" hidden="1">{"'一覧'!$A$1:$M$28"}</definedName>
    <definedName name="_ccc2" hidden="1">{"'一覧'!$A$1:$M$28"}</definedName>
    <definedName name="_D">#REF!</definedName>
    <definedName name="_d1" localSheetId="5" hidden="1">{#N/A,#N/A,FALSE,"Sum-QTD (SI 1-1)";#N/A,#N/A,FALSE,"Sum-YTD (SI 1-1)";#N/A,#N/A,FALSE,"PL-QTD (Misc-5)";#N/A,#N/A,FALSE,"PL-YTD (Misc-5)";#N/A,#N/A,FALSE,"BS (Misc-6)";#N/A,#N/A,FALSE,"CF-QTD (Misc-7)";#N/A,#N/A,FALSE,"CF-YTD (Misc-7)";#N/A,#N/A,FALSE,"Inventory"}</definedName>
    <definedName name="_d1" localSheetId="6" hidden="1">{#N/A,#N/A,FALSE,"Sum-QTD (SI 1-1)";#N/A,#N/A,FALSE,"Sum-YTD (SI 1-1)";#N/A,#N/A,FALSE,"PL-QTD (Misc-5)";#N/A,#N/A,FALSE,"PL-YTD (Misc-5)";#N/A,#N/A,FALSE,"BS (Misc-6)";#N/A,#N/A,FALSE,"CF-QTD (Misc-7)";#N/A,#N/A,FALSE,"CF-YTD (Misc-7)";#N/A,#N/A,FALSE,"Inventory"}</definedName>
    <definedName name="_d1" hidden="1">{#N/A,#N/A,FALSE,"Sum-QTD (SI 1-1)";#N/A,#N/A,FALSE,"Sum-YTD (SI 1-1)";#N/A,#N/A,FALSE,"PL-QTD (Misc-5)";#N/A,#N/A,FALSE,"PL-YTD (Misc-5)";#N/A,#N/A,FALSE,"BS (Misc-6)";#N/A,#N/A,FALSE,"CF-QTD (Misc-7)";#N/A,#N/A,FALSE,"CF-YTD (Misc-7)";#N/A,#N/A,FALSE,"Inventory"}</definedName>
    <definedName name="_d2" localSheetId="5" hidden="1">{"'テーブル名 (2)'!$A$1:$N$66"}</definedName>
    <definedName name="_d2" localSheetId="6" hidden="1">{"'テーブル名 (2)'!$A$1:$N$66"}</definedName>
    <definedName name="_d2" hidden="1">{"'テーブル名 (2)'!$A$1:$N$66"}</definedName>
    <definedName name="_dan1" localSheetId="5" hidden="1">{#N/A,#N/A,FALSE,"Sum-QTD (SI 1-1)";#N/A,#N/A,FALSE,"Sum-YTD (SI 1-1)";#N/A,#N/A,FALSE,"PL-QTD (Misc-5)";#N/A,#N/A,FALSE,"PL-YTD (Misc-5)";#N/A,#N/A,FALSE,"BS (Misc-6)";#N/A,#N/A,FALSE,"CF-QTD (Misc-7)";#N/A,#N/A,FALSE,"CF-YTD (Misc-7)";#N/A,#N/A,FALSE,"Inventory"}</definedName>
    <definedName name="_dan1" localSheetId="6" hidden="1">{#N/A,#N/A,FALSE,"Sum-QTD (SI 1-1)";#N/A,#N/A,FALSE,"Sum-YTD (SI 1-1)";#N/A,#N/A,FALSE,"PL-QTD (Misc-5)";#N/A,#N/A,FALSE,"PL-YTD (Misc-5)";#N/A,#N/A,FALSE,"BS (Misc-6)";#N/A,#N/A,FALSE,"CF-QTD (Misc-7)";#N/A,#N/A,FALSE,"CF-YTD (Misc-7)";#N/A,#N/A,FALSE,"Inventory"}</definedName>
    <definedName name="_dan1" hidden="1">{#N/A,#N/A,FALSE,"Sum-QTD (SI 1-1)";#N/A,#N/A,FALSE,"Sum-YTD (SI 1-1)";#N/A,#N/A,FALSE,"PL-QTD (Misc-5)";#N/A,#N/A,FALSE,"PL-YTD (Misc-5)";#N/A,#N/A,FALSE,"BS (Misc-6)";#N/A,#N/A,FALSE,"CF-QTD (Misc-7)";#N/A,#N/A,FALSE,"CF-YTD (Misc-7)";#N/A,#N/A,FALSE,"Inventory"}</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d1" localSheetId="5" hidden="1">{#N/A,#N/A,FALSE,"Sum-QTD (SI 1-1)";#N/A,#N/A,FALSE,"Sum-YTD (SI 1-1)";#N/A,#N/A,FALSE,"PL-QTD (Misc-5)";#N/A,#N/A,FALSE,"PL-YTD (Misc-5)";#N/A,#N/A,FALSE,"BS (Misc-6)";#N/A,#N/A,FALSE,"CF-QTD (Misc-7)";#N/A,#N/A,FALSE,"CF-YTD (Misc-7)";#N/A,#N/A,FALSE,"Inventory"}</definedName>
    <definedName name="_dd1" localSheetId="6" hidden="1">{#N/A,#N/A,FALSE,"Sum-QTD (SI 1-1)";#N/A,#N/A,FALSE,"Sum-YTD (SI 1-1)";#N/A,#N/A,FALSE,"PL-QTD (Misc-5)";#N/A,#N/A,FALSE,"PL-YTD (Misc-5)";#N/A,#N/A,FALSE,"BS (Misc-6)";#N/A,#N/A,FALSE,"CF-QTD (Misc-7)";#N/A,#N/A,FALSE,"CF-YTD (Misc-7)";#N/A,#N/A,FALSE,"Inventory"}</definedName>
    <definedName name="_dd1" hidden="1">{#N/A,#N/A,FALSE,"Sum-QTD (SI 1-1)";#N/A,#N/A,FALSE,"Sum-YTD (SI 1-1)";#N/A,#N/A,FALSE,"PL-QTD (Misc-5)";#N/A,#N/A,FALSE,"PL-YTD (Misc-5)";#N/A,#N/A,FALSE,"BS (Misc-6)";#N/A,#N/A,FALSE,"CF-QTD (Misc-7)";#N/A,#N/A,FALSE,"CF-YTD (Misc-7)";#N/A,#N/A,FALSE,"Inventory"}</definedName>
    <definedName name="_DEC03">#REF!</definedName>
    <definedName name="_E">#REF!</definedName>
    <definedName name="_e1" localSheetId="5" hidden="1">{"'テーブル名 (2)'!$A$1:$N$66"}</definedName>
    <definedName name="_e1" localSheetId="6" hidden="1">{"'テーブル名 (2)'!$A$1:$N$66"}</definedName>
    <definedName name="_e1" hidden="1">{"'テーブル名 (2)'!$A$1:$N$66"}</definedName>
    <definedName name="_euq27">#REF!</definedName>
    <definedName name="_F">#REF!</definedName>
    <definedName name="_f09" localSheetId="5" hidden="1">{#N/A,#N/A,FALSE,"OperatingAssumptions"}</definedName>
    <definedName name="_f09" localSheetId="6" hidden="1">{#N/A,#N/A,FALSE,"OperatingAssumptions"}</definedName>
    <definedName name="_f09" hidden="1">{#N/A,#N/A,FALSE,"OperatingAssumptions"}</definedName>
    <definedName name="_Fill" hidden="1">#REF!</definedName>
    <definedName name="_filla" hidden="1">#REF!</definedName>
    <definedName name="_xlnm._FilterDatabase" localSheetId="7" hidden="1">'様式3　安定供給のための予備対応力_202604'!$B$4:$M$992</definedName>
    <definedName name="_xlnm._FilterDatabase" localSheetId="6" hidden="1">'様式3　安定供給のための予備対応力_202607'!$A$4:$M$352</definedName>
    <definedName name="_xlnm._FilterDatabase" hidden="1">#REF!</definedName>
    <definedName name="_fin1" localSheetId="5" hidden="1">{#N/A,#N/A,TRUE,"UKUPNO";#N/A,#N/A,TRUE,"PLASMAN";#N/A,#N/A,TRUE,"REKAP"}</definedName>
    <definedName name="_fin1" localSheetId="6" hidden="1">{#N/A,#N/A,TRUE,"UKUPNO";#N/A,#N/A,TRUE,"PLASMAN";#N/A,#N/A,TRUE,"REKAP"}</definedName>
    <definedName name="_fin1" hidden="1">{#N/A,#N/A,TRUE,"UKUPNO";#N/A,#N/A,TRUE,"PLASMAN";#N/A,#N/A,TRUE,"REKAP"}</definedName>
    <definedName name="_G">#REF!</definedName>
    <definedName name="_gen1">#REF!</definedName>
    <definedName name="_H">#REF!</definedName>
    <definedName name="_Ｈ１" localSheetId="5" hidden="1">{"'得意先'!$B$8:$G$58"}</definedName>
    <definedName name="_Ｈ１" localSheetId="6" hidden="1">{"'得意先'!$B$8:$G$58"}</definedName>
    <definedName name="_Ｈ１" hidden="1">{"'得意先'!$B$8:$G$58"}</definedName>
    <definedName name="_Ｈ２" localSheetId="5" hidden="1">{"'得意先'!$B$8:$G$58"}</definedName>
    <definedName name="_Ｈ２" localSheetId="6" hidden="1">{"'得意先'!$B$8:$G$58"}</definedName>
    <definedName name="_Ｈ２" hidden="1">{"'得意先'!$B$8:$G$58"}</definedName>
    <definedName name="_Ｈ３" localSheetId="5" hidden="1">{"'得意先'!$B$8:$G$58"}</definedName>
    <definedName name="_Ｈ３" localSheetId="6" hidden="1">{"'得意先'!$B$8:$G$58"}</definedName>
    <definedName name="_Ｈ３" hidden="1">{"'得意先'!$B$8:$G$58"}</definedName>
    <definedName name="_Ｈ４" localSheetId="5" hidden="1">{"'得意先'!$B$8:$G$58"}</definedName>
    <definedName name="_Ｈ４" localSheetId="6" hidden="1">{"'得意先'!$B$8:$G$58"}</definedName>
    <definedName name="_Ｈ４" hidden="1">{"'得意先'!$B$8:$G$58"}</definedName>
    <definedName name="_Ｈ５" localSheetId="5" hidden="1">{"'得意先'!$B$8:$G$58"}</definedName>
    <definedName name="_Ｈ５" localSheetId="6" hidden="1">{"'得意先'!$B$8:$G$58"}</definedName>
    <definedName name="_Ｈ５" hidden="1">{"'得意先'!$B$8:$G$58"}</definedName>
    <definedName name="_Ｈ７" localSheetId="5" hidden="1">{"'得意先'!$B$8:$G$58"}</definedName>
    <definedName name="_Ｈ７" localSheetId="6" hidden="1">{"'得意先'!$B$8:$G$58"}</definedName>
    <definedName name="_Ｈ７" hidden="1">{"'得意先'!$B$8:$G$58"}</definedName>
    <definedName name="_hhh2" hidden="1">#REF!</definedName>
    <definedName name="_HKJ1" localSheetId="5" hidden="1">{#N/A,#N/A,TRUE,"UKUPNO";#N/A,#N/A,TRUE,"PLASMAN";#N/A,#N/A,TRUE,"REKAP"}</definedName>
    <definedName name="_HKJ1" localSheetId="6" hidden="1">{#N/A,#N/A,TRUE,"UKUPNO";#N/A,#N/A,TRUE,"PLASMAN";#N/A,#N/A,TRUE,"REKAP"}</definedName>
    <definedName name="_HKJ1" hidden="1">{#N/A,#N/A,TRUE,"UKUPNO";#N/A,#N/A,TRUE,"PLASMAN";#N/A,#N/A,TRUE,"REKAP"}</definedName>
    <definedName name="_HR1" localSheetId="5" hidden="1">{#N/A,#N/A,TRUE,"UKUPNO";#N/A,#N/A,TRUE,"PLASMAN";#N/A,#N/A,TRUE,"REKAP"}</definedName>
    <definedName name="_HR1" localSheetId="6" hidden="1">{#N/A,#N/A,TRUE,"UKUPNO";#N/A,#N/A,TRUE,"PLASMAN";#N/A,#N/A,TRUE,"REKAP"}</definedName>
    <definedName name="_HR1" hidden="1">{#N/A,#N/A,TRUE,"UKUPNO";#N/A,#N/A,TRUE,"PLASMAN";#N/A,#N/A,TRUE,"REKAP"}</definedName>
    <definedName name="_I">#REF!</definedName>
    <definedName name="_IZI98">#REF!</definedName>
    <definedName name="_IZV98">#REF!</definedName>
    <definedName name="_IZX98">#REF!</definedName>
    <definedName name="_J">#REF!</definedName>
    <definedName name="_K">#REF!</definedName>
    <definedName name="_K1" localSheetId="5" hidden="1">{#N/A,#N/A,TRUE,"UKUPNO";#N/A,#N/A,TRUE,"PLASMAN";#N/A,#N/A,TRUE,"REKAP"}</definedName>
    <definedName name="_K1" localSheetId="6" hidden="1">{#N/A,#N/A,TRUE,"UKUPNO";#N/A,#N/A,TRUE,"PLASMAN";#N/A,#N/A,TRUE,"REKAP"}</definedName>
    <definedName name="_K1" hidden="1">{#N/A,#N/A,TRUE,"UKUPNO";#N/A,#N/A,TRUE,"PLASMAN";#N/A,#N/A,TRUE,"REKAP"}</definedName>
    <definedName name="_Key" hidden="1">#REF!</definedName>
    <definedName name="_Key1" hidden="1">#REF!</definedName>
    <definedName name="_Key2" hidden="1">#REF!</definedName>
    <definedName name="_KO1" localSheetId="5" hidden="1">{#N/A,#N/A,TRUE,"UKUPNO";#N/A,#N/A,TRUE,"PLASMAN";#N/A,#N/A,TRUE,"REKAP"}</definedName>
    <definedName name="_KO1" localSheetId="6" hidden="1">{#N/A,#N/A,TRUE,"UKUPNO";#N/A,#N/A,TRUE,"PLASMAN";#N/A,#N/A,TRUE,"REKAP"}</definedName>
    <definedName name="_KO1" hidden="1">{#N/A,#N/A,TRUE,"UKUPNO";#N/A,#N/A,TRUE,"PLASMAN";#N/A,#N/A,TRUE,"REKAP"}</definedName>
    <definedName name="_L">#REF!</definedName>
    <definedName name="_M">#REF!</definedName>
    <definedName name="_MACRO">#REF!</definedName>
    <definedName name="_MJ2">#REF!</definedName>
    <definedName name="_ｍｔｂ2" localSheetId="5" hidden="1">{"ｹﾝﾄ（M)",#N/A,FALSE,"収支・日割";"ｹﾝﾄ（RD)",#N/A,FALSE,"収支・日割";"ｹﾝﾄ（PMC)",#N/A,FALSE,"収支・日割"}</definedName>
    <definedName name="_ｍｔｂ2" localSheetId="6" hidden="1">{"ｹﾝﾄ（M)",#N/A,FALSE,"収支・日割";"ｹﾝﾄ（RD)",#N/A,FALSE,"収支・日割";"ｹﾝﾄ（PMC)",#N/A,FALSE,"収支・日割"}</definedName>
    <definedName name="_ｍｔｂ2" hidden="1">{"ｹﾝﾄ（M)",#N/A,FALSE,"収支・日割";"ｹﾝﾄ（RD)",#N/A,FALSE,"収支・日割";"ｹﾝﾄ（PMC)",#N/A,FALSE,"収支・日割"}</definedName>
    <definedName name="_mtb3" localSheetId="5" hidden="1">{#N/A,#N/A,FALSE,"１";#N/A,#N/A,FALSE,"２";#N/A,#N/A,FALSE,"３";#N/A,#N/A,FALSE,"４"}</definedName>
    <definedName name="_mtb3" localSheetId="6" hidden="1">{#N/A,#N/A,FALSE,"１";#N/A,#N/A,FALSE,"２";#N/A,#N/A,FALSE,"３";#N/A,#N/A,FALSE,"４"}</definedName>
    <definedName name="_mtb3" hidden="1">{#N/A,#N/A,FALSE,"１";#N/A,#N/A,FALSE,"２";#N/A,#N/A,FALSE,"３";#N/A,#N/A,FALSE,"４"}</definedName>
    <definedName name="_N">#REF!</definedName>
    <definedName name="_n640" localSheetId="5" hidden="1">{"'ＥＤＩ'!$H$5:$I$6"}</definedName>
    <definedName name="_n640" localSheetId="6" hidden="1">{"'ＥＤＩ'!$H$5:$I$6"}</definedName>
    <definedName name="_n640" hidden="1">{"'ＥＤＩ'!$H$5:$I$6"}</definedName>
    <definedName name="_NOV03">#REF!</definedName>
    <definedName name="_NOV08" localSheetId="5" hidden="1">{"Actual",#N/A,FALSE,"(価格)";"Market",#N/A,FALSE,"(価格)";"Plan",#N/A,FALSE,"(価格)"}</definedName>
    <definedName name="_NOV08" localSheetId="6" hidden="1">{"Actual",#N/A,FALSE,"(価格)";"Market",#N/A,FALSE,"(価格)";"Plan",#N/A,FALSE,"(価格)"}</definedName>
    <definedName name="_NOV08" hidden="1">{"Actual",#N/A,FALSE,"(価格)";"Market",#N/A,FALSE,"(価格)";"Plan",#N/A,FALSE,"(価格)"}</definedName>
    <definedName name="_NPV1" localSheetId="5" hidden="1">{#N/A,#N/A,TRUE,"Patient Forecast - Eisai";#N/A,#N/A,TRUE,"Patient Forecast - Modified";#N/A,#N/A,TRUE,"Patient Forecast - High"}</definedName>
    <definedName name="_NPV1" localSheetId="6" hidden="1">{#N/A,#N/A,TRUE,"Patient Forecast - Eisai";#N/A,#N/A,TRUE,"Patient Forecast - Modified";#N/A,#N/A,TRUE,"Patient Forecast - High"}</definedName>
    <definedName name="_NPV1" hidden="1">{#N/A,#N/A,TRUE,"Patient Forecast - Eisai";#N/A,#N/A,TRUE,"Patient Forecast - Modified";#N/A,#N/A,TRUE,"Patient Forecast - High"}</definedName>
    <definedName name="_NPV2" localSheetId="5" hidden="1">{#N/A,#N/A,TRUE,"Patient Forecast - Eisai";#N/A,#N/A,TRUE,"Patient Forecast - Modified";#N/A,#N/A,TRUE,"Patient Forecast - High"}</definedName>
    <definedName name="_NPV2" localSheetId="6" hidden="1">{#N/A,#N/A,TRUE,"Patient Forecast - Eisai";#N/A,#N/A,TRUE,"Patient Forecast - Modified";#N/A,#N/A,TRUE,"Patient Forecast - High"}</definedName>
    <definedName name="_NPV2" hidden="1">{#N/A,#N/A,TRUE,"Patient Forecast - Eisai";#N/A,#N/A,TRUE,"Patient Forecast - Modified";#N/A,#N/A,TRUE,"Patient Forecast - High"}</definedName>
    <definedName name="_NPV3" localSheetId="5" hidden="1">{#N/A,#N/A,TRUE,"Patient Forecast - Eisai";#N/A,#N/A,TRUE,"Patient Forecast - Modified";#N/A,#N/A,TRUE,"Patient Forecast - High"}</definedName>
    <definedName name="_NPV3" localSheetId="6" hidden="1">{#N/A,#N/A,TRUE,"Patient Forecast - Eisai";#N/A,#N/A,TRUE,"Patient Forecast - Modified";#N/A,#N/A,TRUE,"Patient Forecast - High"}</definedName>
    <definedName name="_NPV3" hidden="1">{#N/A,#N/A,TRUE,"Patient Forecast - Eisai";#N/A,#N/A,TRUE,"Patient Forecast - Modified";#N/A,#N/A,TRUE,"Patient Forecast - High"}</definedName>
    <definedName name="_NPV4" localSheetId="5" hidden="1">{#N/A,#N/A,TRUE,"Patient Forecast - Eisai";#N/A,#N/A,TRUE,"Patient Forecast - Modified";#N/A,#N/A,TRUE,"Patient Forecast - High"}</definedName>
    <definedName name="_NPV4" localSheetId="6" hidden="1">{#N/A,#N/A,TRUE,"Patient Forecast - Eisai";#N/A,#N/A,TRUE,"Patient Forecast - Modified";#N/A,#N/A,TRUE,"Patient Forecast - High"}</definedName>
    <definedName name="_NPV4" hidden="1">{#N/A,#N/A,TRUE,"Patient Forecast - Eisai";#N/A,#N/A,TRUE,"Patient Forecast - Modified";#N/A,#N/A,TRUE,"Patient Forecast - High"}</definedName>
    <definedName name="_O">#REF!</definedName>
    <definedName name="_O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O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O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Order1" hidden="1">255</definedName>
    <definedName name="_Order2" hidden="1">0</definedName>
    <definedName name="_P">#REF!</definedName>
    <definedName name="_PA1">#REF!</definedName>
    <definedName name="_palopasteviewstyle" hidden="1">"White"</definedName>
    <definedName name="_Parse_In" hidden="1">#REF!</definedName>
    <definedName name="_Parse_Out" hidden="1">#REF!</definedName>
    <definedName name="_pd4" localSheetId="5" hidden="1">{"AnnualRentRoll",#N/A,FALSE,"RentRoll"}</definedName>
    <definedName name="_pd4" localSheetId="6" hidden="1">{"AnnualRentRoll",#N/A,FALSE,"RentRoll"}</definedName>
    <definedName name="_pd4" hidden="1">{"AnnualRentRoll",#N/A,FALSE,"RentRoll"}</definedName>
    <definedName name="_PT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PT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PT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Q">#REF!</definedName>
    <definedName name="_R">#REF!</definedName>
    <definedName name="_re4">#REF!</definedName>
    <definedName name="_Regression_Int" hidden="1">1</definedName>
    <definedName name="_Regression_Out" hidden="1">#REF!</definedName>
    <definedName name="_Regression_X" hidden="1">#REF!</definedName>
    <definedName name="_Regression_Y" hidden="1">#REF!</definedName>
    <definedName name="_RINJI" hidden="1">#REF!</definedName>
    <definedName name="_RSLT">#REF!</definedName>
    <definedName name="_S">#REF!</definedName>
    <definedName name="_s12" localSheetId="5" hidden="1">{#N/A,#N/A,FALSE,"LoanAssumptions"}</definedName>
    <definedName name="_s12" localSheetId="6" hidden="1">{#N/A,#N/A,FALSE,"LoanAssumptions"}</definedName>
    <definedName name="_s12" hidden="1">{#N/A,#N/A,FALSE,"LoanAssumptions"}</definedName>
    <definedName name="_SE1" localSheetId="5" hidden="1">{#N/A,#N/A,FALSE,"Aging Summary";#N/A,#N/A,FALSE,"Ratio Analysis";#N/A,#N/A,FALSE,"Test 120 Day Accts";#N/A,#N/A,FALSE,"Tickmarks"}</definedName>
    <definedName name="_SE1" localSheetId="6" hidden="1">{#N/A,#N/A,FALSE,"Aging Summary";#N/A,#N/A,FALSE,"Ratio Analysis";#N/A,#N/A,FALSE,"Test 120 Day Accts";#N/A,#N/A,FALSE,"Tickmarks"}</definedName>
    <definedName name="_SE1" hidden="1">{#N/A,#N/A,FALSE,"Aging Summary";#N/A,#N/A,FALSE,"Ratio Analysis";#N/A,#N/A,FALSE,"Test 120 Day Accts";#N/A,#N/A,FALSE,"Tickmarks"}</definedName>
    <definedName name="_SF2">#REF!</definedName>
    <definedName name="_Sort" hidden="1">#REF!</definedName>
    <definedName name="_T">#REF!</definedName>
    <definedName name="_t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t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t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Table2_Out" hidden="1">#REF!</definedName>
    <definedName name="_TAh1612">#REF!</definedName>
    <definedName name="_U">#REF!</definedName>
    <definedName name="_u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u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u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V">#REF!</definedName>
    <definedName name="_vf6" localSheetId="5" hidden="1">{#N/A,#N/A,FALSE,"Summary"}</definedName>
    <definedName name="_vf6" localSheetId="6" hidden="1">{#N/A,#N/A,FALSE,"Summary"}</definedName>
    <definedName name="_vf6" hidden="1">{#N/A,#N/A,FALSE,"Summary"}</definedName>
    <definedName name="_W">#REF!</definedName>
    <definedName name="_W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W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W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w1" localSheetId="5" hidden="1">{#N/A,#N/A,TRUE,"UKUPNO";#N/A,#N/A,TRUE,"PLASMAN";#N/A,#N/A,TRUE,"REKAP"}</definedName>
    <definedName name="_w1" localSheetId="6" hidden="1">{#N/A,#N/A,TRUE,"UKUPNO";#N/A,#N/A,TRUE,"PLASMAN";#N/A,#N/A,TRUE,"REKAP"}</definedName>
    <definedName name="_w1" hidden="1">{#N/A,#N/A,TRUE,"UKUPNO";#N/A,#N/A,TRUE,"PLASMAN";#N/A,#N/A,TRUE,"REKAP"}</definedName>
    <definedName name="_X">#REF!</definedName>
    <definedName name="_Y">#REF!</definedName>
    <definedName name="_y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y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y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_Z">#REF!</definedName>
    <definedName name="_z1" localSheetId="5" hidden="1">{#N/A,#N/A,TRUE,"UKUPNO";#N/A,#N/A,TRUE,"PLASMAN";#N/A,#N/A,TRUE,"REKAP"}</definedName>
    <definedName name="_z1" localSheetId="6" hidden="1">{#N/A,#N/A,TRUE,"UKUPNO";#N/A,#N/A,TRUE,"PLASMAN";#N/A,#N/A,TRUE,"REKAP"}</definedName>
    <definedName name="_z1" hidden="1">{#N/A,#N/A,TRUE,"UKUPNO";#N/A,#N/A,TRUE,"PLASMAN";#N/A,#N/A,TRUE,"REKAP"}</definedName>
    <definedName name="_最終5">#REF!</definedName>
    <definedName name="\" hidden="1">#REF!</definedName>
    <definedName name="\\\" hidden="1">#REF!</definedName>
    <definedName name="\\\\" hidden="1">#REF!</definedName>
    <definedName name="\a">#REF!</definedName>
    <definedName name="\p">#REF!</definedName>
    <definedName name="\PA">#REF!</definedName>
    <definedName name="\PQ">#REF!</definedName>
    <definedName name="\PQ1">#REF!</definedName>
    <definedName name="\PW">#REF!</definedName>
    <definedName name="\PW1">#REF!</definedName>
    <definedName name="\PW2">#REF!</definedName>
    <definedName name="【０６年度実績】" localSheetId="5" hidden="1">{"'Sheet1'!$B$9"}</definedName>
    <definedName name="【０６年度実績】" localSheetId="6" hidden="1">{"'Sheet1'!$B$9"}</definedName>
    <definedName name="【０６年度実績】" hidden="1">{"'Sheet1'!$B$9"}</definedName>
    <definedName name="【広島1】アトルバスタチン0524">#REF!</definedName>
    <definedName name="■添付資料４「作業タイムテーブル」">#REF!</definedName>
    <definedName name="●商品庫商品">#REF!</definedName>
    <definedName name="♪商品集計マスタ">#REF!</definedName>
    <definedName name="①">#REF!</definedName>
    <definedName name="②">#REF!</definedName>
    <definedName name="③">#REF!</definedName>
    <definedName name="④">#REF!</definedName>
    <definedName name="⑤">#REF!</definedName>
    <definedName name="⑥">#REF!</definedName>
    <definedName name="⑦">#REF!</definedName>
    <definedName name="⑧">#REF!</definedName>
    <definedName name="⑨">#REF!</definedName>
    <definedName name="⑩">#REF!</definedName>
    <definedName name="⑪">#REF!</definedName>
    <definedName name="⑫">#REF!</definedName>
    <definedName name="A_GA">#REF!</definedName>
    <definedName name="A_RD">#REF!</definedName>
    <definedName name="A_SALES">#REF!</definedName>
    <definedName name="A_SD">#REF!</definedName>
    <definedName name="A_日計合計のクロス集計_nagata">#REF!</definedName>
    <definedName name="A13_EsbRet">#REF!</definedName>
    <definedName name="aa">#REF!</definedName>
    <definedName name="AAAA" localSheetId="5" hidden="1">{"'システム形態'!$Y$62"}</definedName>
    <definedName name="AAAA" localSheetId="6" hidden="1">{"'システム形態'!$Y$62"}</definedName>
    <definedName name="AAAA" hidden="1">{"'システム形態'!$Y$62"}</definedName>
    <definedName name="aaaaa" localSheetId="5" hidden="1">{"AnnualRentRoll",#N/A,FALSE,"RentRoll"}</definedName>
    <definedName name="aaaaa" localSheetId="6" hidden="1">{"AnnualRentRoll",#N/A,FALSE,"RentRoll"}</definedName>
    <definedName name="aaaaa" hidden="1">{"AnnualRentRoll",#N/A,FALSE,"RentRoll"}</definedName>
    <definedName name="aaaaaa" localSheetId="5" hidden="1">{"AnnualRentRoll",#N/A,FALSE,"RentRoll"}</definedName>
    <definedName name="aaaaaa" localSheetId="6" hidden="1">{"AnnualRentRoll",#N/A,FALSE,"RentRoll"}</definedName>
    <definedName name="aaaaaa" hidden="1">{"AnnualRentRoll",#N/A,FALSE,"RentRoll"}</definedName>
    <definedName name="aaaaaaa" hidden="1">#REF!</definedName>
    <definedName name="aaaaaaaa" localSheetId="5" hidden="1">{#N/A,#N/A,FALSE,"ExitStratigy"}</definedName>
    <definedName name="aaaaaaaa" localSheetId="6" hidden="1">{#N/A,#N/A,FALSE,"ExitStratigy"}</definedName>
    <definedName name="aaaaaaaa" hidden="1">{#N/A,#N/A,FALSE,"ExitStratigy"}</definedName>
    <definedName name="aaaaaaaaaaaaaaaaaaaaaaa" hidden="1">#REF!</definedName>
    <definedName name="aaaaafg" hidden="1">#REF!</definedName>
    <definedName name="aaazz" localSheetId="5" hidden="1">{#N/A,#N/A,FALSE,"earnings"}</definedName>
    <definedName name="aaazz" localSheetId="6" hidden="1">{#N/A,#N/A,FALSE,"earnings"}</definedName>
    <definedName name="aaazz" hidden="1">{#N/A,#N/A,FALSE,"earnings"}</definedName>
    <definedName name="aaazzz" localSheetId="5" hidden="1">{#N/A,#N/A,FALSE,"earnings"}</definedName>
    <definedName name="aaazzz" localSheetId="6" hidden="1">{#N/A,#N/A,FALSE,"earnings"}</definedName>
    <definedName name="aaazzz" hidden="1">{#N/A,#N/A,FALSE,"earnings"}</definedName>
    <definedName name="aab" localSheetId="5" hidden="1">{"MonthlyRentRoll",#N/A,FALSE,"RentRoll"}</definedName>
    <definedName name="aab" localSheetId="6" hidden="1">{"MonthlyRentRoll",#N/A,FALSE,"RentRoll"}</definedName>
    <definedName name="aab" hidden="1">{"MonthlyRentRoll",#N/A,FALSE,"RentRoll"}</definedName>
    <definedName name="abc_tab_eu">#REF!</definedName>
    <definedName name="abc_tab_us">#REF!</definedName>
    <definedName name="abcd">#REF!</definedName>
    <definedName name="Access_Button" hidden="1">"dataLink_ver1__Sheet1_List"</definedName>
    <definedName name="AccessDatabase" hidden="1">"C:\dataLink(ver1).mdb"</definedName>
    <definedName name="accname">#REF!</definedName>
    <definedName name="Account">#REF!</definedName>
    <definedName name="Account_Company">#REF!</definedName>
    <definedName name="Account_Equity">#REF!</definedName>
    <definedName name="Account_Equity_New">#REF!</definedName>
    <definedName name="Account_Number">#REF!</definedName>
    <definedName name="Account2">#REF!</definedName>
    <definedName name="Account3">#REF!</definedName>
    <definedName name="Accounts">#REF!</definedName>
    <definedName name="ACCT">#REF!</definedName>
    <definedName name="ACCTRNG">#REF!</definedName>
    <definedName name="acnames">#REF!</definedName>
    <definedName name="Act.ASP">#REF!</definedName>
    <definedName name="Actual.ASP">#REF!</definedName>
    <definedName name="Actual.COGS.USD">#REF!</definedName>
    <definedName name="Actual.Gross.Margin">#REF!</definedName>
    <definedName name="Actual.Gross.Profit">#REF!</definedName>
    <definedName name="Actual.Sales.Kg">#REF!</definedName>
    <definedName name="Actual.Sales.USD">#REF!</definedName>
    <definedName name="Actual.Unit.STD.Cost">#REF!</definedName>
    <definedName name="Actual.vs.Budg.G.Profit">#REF!</definedName>
    <definedName name="Actual.vs.Budget.COGS.Kg">#REF!</definedName>
    <definedName name="Actual.vs.Budget.COGS.USD">#REF!</definedName>
    <definedName name="Actual.vs.Budget.GM.Percent">#REF!</definedName>
    <definedName name="Actual.vs.Budget.Sales.kg">#REF!</definedName>
    <definedName name="Actual.vs.Budget.Sales.USD">#REF!</definedName>
    <definedName name="Actual.vs.Prior.Yr.COGS.USD">#REF!</definedName>
    <definedName name="Actual.vs.Prior.Yr.GM.Percent">#REF!</definedName>
    <definedName name="Actual.vs.Prior.Yr.GP">#REF!</definedName>
    <definedName name="Actual.vs.Prior.Yr.Sales.Kg">#REF!</definedName>
    <definedName name="Actual.vs.Prior.Yr.Sales.USD">#REF!</definedName>
    <definedName name="ACwvu.BiPolar." hidden="1">#REF!</definedName>
    <definedName name="ACwvu.Page4." hidden="1">#REF!</definedName>
    <definedName name="ACwvu.Sumnpv." hidden="1">#REF!</definedName>
    <definedName name="ad" localSheetId="5" hidden="1">#REF!-1 &amp; "." &amp; MAX(1,COUNTA(INDEX(#REF!,MATCH(#REF!-1,#REF!,FALSE)):#REF!))</definedName>
    <definedName name="ad" hidden="1">#REF!-1 &amp; "." &amp; MAX(1,COUNTA(INDEX(#REF!,MATCH(#REF!-1,#REF!,FALSE)):#REF!))</definedName>
    <definedName name="AD・DNS" localSheetId="5" hidden="1">{"'一覧'!$A$1:$M$28"}</definedName>
    <definedName name="AD・DNS" localSheetId="6" hidden="1">{"'一覧'!$A$1:$M$28"}</definedName>
    <definedName name="AD・DNS" hidden="1">{"'一覧'!$A$1:$M$28"}</definedName>
    <definedName name="add">#REF!</definedName>
    <definedName name="adj">#REF!</definedName>
    <definedName name="advertising">#REF!</definedName>
    <definedName name="advisory_fee_10MM">#REF!</definedName>
    <definedName name="advisory_fee_15">#REF!</definedName>
    <definedName name="advisory_fee_5MM">#REF!</definedName>
    <definedName name="advisory_fee_thereafter">#REF!</definedName>
    <definedName name="ae">#REF!</definedName>
    <definedName name="af">#REF!</definedName>
    <definedName name="afx">#REF!</definedName>
    <definedName name="AGEDDATABASE" localSheetId="5" hidden="1">{#N/A,#N/A,FALSE,"970301";#N/A,#N/A,FALSE,"970302";#N/A,#N/A,FALSE,"970303";#N/A,#N/A,FALSE,"970304";#N/A,#N/A,FALSE,"COM1";#N/A,#N/A,FALSE,"COM2"}</definedName>
    <definedName name="AGEDDATABASE" localSheetId="6" hidden="1">{#N/A,#N/A,FALSE,"970301";#N/A,#N/A,FALSE,"970302";#N/A,#N/A,FALSE,"970303";#N/A,#N/A,FALSE,"970304";#N/A,#N/A,FALSE,"COM1";#N/A,#N/A,FALSE,"COM2"}</definedName>
    <definedName name="AGEDDATABASE" hidden="1">{#N/A,#N/A,FALSE,"970301";#N/A,#N/A,FALSE,"970302";#N/A,#N/A,FALSE,"970303";#N/A,#N/A,FALSE,"970304";#N/A,#N/A,FALSE,"COM1";#N/A,#N/A,FALSE,"COM2"}</definedName>
    <definedName name="ak">#REF!</definedName>
    <definedName name="akia" localSheetId="5" hidden="1">{#N/A,#N/A,FALSE,"Aging Summary";#N/A,#N/A,FALSE,"Ratio Analysis";#N/A,#N/A,FALSE,"Test 120 Day Accts";#N/A,#N/A,FALSE,"Tickmarks"}</definedName>
    <definedName name="akia" localSheetId="6" hidden="1">{#N/A,#N/A,FALSE,"Aging Summary";#N/A,#N/A,FALSE,"Ratio Analysis";#N/A,#N/A,FALSE,"Test 120 Day Accts";#N/A,#N/A,FALSE,"Tickmarks"}</definedName>
    <definedName name="akia" hidden="1">{#N/A,#N/A,FALSE,"Aging Summary";#N/A,#N/A,FALSE,"Ratio Analysis";#N/A,#N/A,FALSE,"Test 120 Day Accts";#N/A,#N/A,FALSE,"Tickmarks"}</definedName>
    <definedName name="aksp">#REF!</definedName>
    <definedName name="All_Copy_Total_Crosstab1">#REF!</definedName>
    <definedName name="AMORT">#REF!</definedName>
    <definedName name="Analysis">#REF!</definedName>
    <definedName name="Analysis2">#REF!</definedName>
    <definedName name="annual1" localSheetId="5" hidden="1">{#N/A,#N/A,FALSE,"earnings"}</definedName>
    <definedName name="annual1" localSheetId="6" hidden="1">{#N/A,#N/A,FALSE,"earnings"}</definedName>
    <definedName name="annual1" hidden="1">{#N/A,#N/A,FALSE,"earnings"}</definedName>
    <definedName name="anscount" hidden="1">3</definedName>
    <definedName name="AP_GA">#REF!</definedName>
    <definedName name="AP_RD">#REF!</definedName>
    <definedName name="AP_SALES">#REF!</definedName>
    <definedName name="AP_SD">#REF!</definedName>
    <definedName name="Apr">#REF!</definedName>
    <definedName name="aprlbes">#REF!</definedName>
    <definedName name="aprlbeu">#REF!</definedName>
    <definedName name="aqw" localSheetId="5" hidden="1">{#N/A,#N/A,FALSE,"Sheet6";#N/A,#N/A,FALSE,"Sheet7";#N/A,#N/A,FALSE,"Sheet8";#N/A,#N/A,FALSE,"Sheet9";#N/A,#N/A,FALSE,"Sheet10";#N/A,#N/A,FALSE,"Sheet1";#N/A,#N/A,FALSE,"Sheet1";#N/A,#N/A,FALSE,"Sheet2";#N/A,#N/A,FALSE,"Sheet3";#N/A,#N/A,FALSE,"Sheet4"}</definedName>
    <definedName name="aqw" localSheetId="6" hidden="1">{#N/A,#N/A,FALSE,"Sheet6";#N/A,#N/A,FALSE,"Sheet7";#N/A,#N/A,FALSE,"Sheet8";#N/A,#N/A,FALSE,"Sheet9";#N/A,#N/A,FALSE,"Sheet10";#N/A,#N/A,FALSE,"Sheet1";#N/A,#N/A,FALSE,"Sheet1";#N/A,#N/A,FALSE,"Sheet2";#N/A,#N/A,FALSE,"Sheet3";#N/A,#N/A,FALSE,"Sheet4"}</definedName>
    <definedName name="aqw" hidden="1">{#N/A,#N/A,FALSE,"Sheet6";#N/A,#N/A,FALSE,"Sheet7";#N/A,#N/A,FALSE,"Sheet8";#N/A,#N/A,FALSE,"Sheet9";#N/A,#N/A,FALSE,"Sheet10";#N/A,#N/A,FALSE,"Sheet1";#N/A,#N/A,FALSE,"Sheet1";#N/A,#N/A,FALSE,"Sheet2";#N/A,#N/A,FALSE,"Sheet3";#N/A,#N/A,FALSE,"Sheet4"}</definedName>
    <definedName name="AREV">#REF!</definedName>
    <definedName name="aria" localSheetId="5" hidden="1">{#N/A,#N/A,FALSE,"Aging Summary";#N/A,#N/A,FALSE,"Ratio Analysis";#N/A,#N/A,FALSE,"Test 120 Day Accts";#N/A,#N/A,FALSE,"Tickmarks"}</definedName>
    <definedName name="aria" localSheetId="6" hidden="1">{#N/A,#N/A,FALSE,"Aging Summary";#N/A,#N/A,FALSE,"Ratio Analysis";#N/A,#N/A,FALSE,"Test 120 Day Accts";#N/A,#N/A,FALSE,"Tickmarks"}</definedName>
    <definedName name="aria" hidden="1">{#N/A,#N/A,FALSE,"Aging Summary";#N/A,#N/A,FALSE,"Ratio Analysis";#N/A,#N/A,FALSE,"Test 120 Day Accts";#N/A,#N/A,FALSE,"Tickmarks"}</definedName>
    <definedName name="ARP_Threshold">#REF!</definedName>
    <definedName name="as">#REF!</definedName>
    <definedName name="AS2DocOpenMode" hidden="1">"AS2DocumentEdit"</definedName>
    <definedName name="AS2HasNoAutoHeaderFooter" hidden="1">" "</definedName>
    <definedName name="AS2NamedRange" hidden="1">2</definedName>
    <definedName name="AS2ReportLS" hidden="1">1</definedName>
    <definedName name="AS2SyncStepLS" hidden="1">3</definedName>
    <definedName name="AS2TickmarkLS" hidden="1">#REF!</definedName>
    <definedName name="AS2VersionLS" hidden="1">300</definedName>
    <definedName name="asa">#REF!</definedName>
    <definedName name="asaa">#REF!</definedName>
    <definedName name="asd">#REF!</definedName>
    <definedName name="asdc">#REF!</definedName>
    <definedName name="asdf" localSheetId="5" hidden="1">{#N/A,#N/A,FALSE,"１）背景";#N/A,#N/A,FALSE,"２）前提事項";#N/A,#N/A,FALSE,"３）優先順位";#N/A,#N/A,FALSE,"４）改善サマリー";#N/A,#N/A,FALSE,"５）懸念-1";#N/A,#N/A,FALSE,"５）懸念-2";#N/A,#N/A,FALSE,"５）懸念-3";#N/A,#N/A,FALSE,"５）懸念-4";#N/A,#N/A,FALSE,"６）組織図";#N/A,#N/A,FALSE,"６）スケジュール"}</definedName>
    <definedName name="asdf" localSheetId="6" hidden="1">{#N/A,#N/A,FALSE,"１）背景";#N/A,#N/A,FALSE,"２）前提事項";#N/A,#N/A,FALSE,"３）優先順位";#N/A,#N/A,FALSE,"４）改善サマリー";#N/A,#N/A,FALSE,"５）懸念-1";#N/A,#N/A,FALSE,"５）懸念-2";#N/A,#N/A,FALSE,"５）懸念-3";#N/A,#N/A,FALSE,"５）懸念-4";#N/A,#N/A,FALSE,"６）組織図";#N/A,#N/A,FALSE,"６）スケジュール"}</definedName>
    <definedName name="asdf" hidden="1">{#N/A,#N/A,FALSE,"１）背景";#N/A,#N/A,FALSE,"２）前提事項";#N/A,#N/A,FALSE,"３）優先順位";#N/A,#N/A,FALSE,"４）改善サマリー";#N/A,#N/A,FALSE,"５）懸念-1";#N/A,#N/A,FALSE,"５）懸念-2";#N/A,#N/A,FALSE,"５）懸念-3";#N/A,#N/A,FALSE,"５）懸念-4";#N/A,#N/A,FALSE,"６）組織図";#N/A,#N/A,FALSE,"６）スケジュール"}</definedName>
    <definedName name="ASDF1" localSheetId="5" hidden="1">{#N/A,#N/A,TRUE,"UKUPNO";#N/A,#N/A,TRUE,"PLASMAN";#N/A,#N/A,TRUE,"REKAP"}</definedName>
    <definedName name="ASDF1" localSheetId="6" hidden="1">{#N/A,#N/A,TRUE,"UKUPNO";#N/A,#N/A,TRUE,"PLASMAN";#N/A,#N/A,TRUE,"REKAP"}</definedName>
    <definedName name="ASDF1" hidden="1">{#N/A,#N/A,TRUE,"UKUPNO";#N/A,#N/A,TRUE,"PLASMAN";#N/A,#N/A,TRUE,"REKAP"}</definedName>
    <definedName name="ASDFG" localSheetId="5" hidden="1">{#N/A,#N/A,TRUE,"UKUPNO";#N/A,#N/A,TRUE,"PLASMAN";#N/A,#N/A,TRUE,"REKAP"}</definedName>
    <definedName name="ASDFG" localSheetId="6" hidden="1">{#N/A,#N/A,TRUE,"UKUPNO";#N/A,#N/A,TRUE,"PLASMAN";#N/A,#N/A,TRUE,"REKAP"}</definedName>
    <definedName name="ASDFG" hidden="1">{#N/A,#N/A,TRUE,"UKUPNO";#N/A,#N/A,TRUE,"PLASMAN";#N/A,#N/A,TRUE,"REKAP"}</definedName>
    <definedName name="asga">#REF!</definedName>
    <definedName name="asgab">#REF!</definedName>
    <definedName name="asp">#REF!</definedName>
    <definedName name="assdwa" localSheetId="5" hidden="1">{"'例）NTServer'!$A$1:$F$77"}</definedName>
    <definedName name="assdwa" localSheetId="6" hidden="1">{"'例）NTServer'!$A$1:$F$77"}</definedName>
    <definedName name="assdwa" hidden="1">{"'例）NTServer'!$A$1:$F$77"}</definedName>
    <definedName name="assetrates">#REF!</definedName>
    <definedName name="asSQ" localSheetId="5" hidden="1">{#N/A,#N/A,TRUE,"UKUPNO";#N/A,#N/A,TRUE,"PLASMAN";#N/A,#N/A,TRUE,"REKAP"}</definedName>
    <definedName name="asSQ" localSheetId="6" hidden="1">{#N/A,#N/A,TRUE,"UKUPNO";#N/A,#N/A,TRUE,"PLASMAN";#N/A,#N/A,TRUE,"REKAP"}</definedName>
    <definedName name="asSQ" hidden="1">{#N/A,#N/A,TRUE,"UKUPNO";#N/A,#N/A,TRUE,"PLASMAN";#N/A,#N/A,TRUE,"REKAP"}</definedName>
    <definedName name="asss" localSheetId="5" hidden="1">{#N/A,#N/A,TRUE,"UKUPNO";#N/A,#N/A,TRUE,"PLASMAN";#N/A,#N/A,TRUE,"REKAP"}</definedName>
    <definedName name="asss" localSheetId="6" hidden="1">{#N/A,#N/A,TRUE,"UKUPNO";#N/A,#N/A,TRUE,"PLASMAN";#N/A,#N/A,TRUE,"REKAP"}</definedName>
    <definedName name="asss" hidden="1">{#N/A,#N/A,TRUE,"UKUPNO";#N/A,#N/A,TRUE,"PLASMAN";#N/A,#N/A,TRUE,"REKAP"}</definedName>
    <definedName name="attach" localSheetId="5" hidden="1">{"AnnualRentRoll",#N/A,FALSE,"RentRoll"}</definedName>
    <definedName name="attach" localSheetId="6" hidden="1">{"AnnualRentRoll",#N/A,FALSE,"RentRoll"}</definedName>
    <definedName name="attach" hidden="1">{"AnnualRentRoll",#N/A,FALSE,"RentRoll"}</definedName>
    <definedName name="Aug">#REF!</definedName>
    <definedName name="AUTOIS">#REF!</definedName>
    <definedName name="av" localSheetId="5" hidden="1">{#N/A,#N/A,FALSE,"OffAdvance";#N/A,#N/A,FALSE,"OffExpRprt";#N/A,#N/A,FALSE,"Travelling";#N/A,#N/A,FALSE,"Entertmnt";#N/A,#N/A,FALSE,"Promotion"}</definedName>
    <definedName name="av" localSheetId="6" hidden="1">{#N/A,#N/A,FALSE,"OffAdvance";#N/A,#N/A,FALSE,"OffExpRprt";#N/A,#N/A,FALSE,"Travelling";#N/A,#N/A,FALSE,"Entertmnt";#N/A,#N/A,FALSE,"Promotion"}</definedName>
    <definedName name="av" hidden="1">{#N/A,#N/A,FALSE,"OffAdvance";#N/A,#N/A,FALSE,"OffExpRprt";#N/A,#N/A,FALSE,"Travelling";#N/A,#N/A,FALSE,"Entertmnt";#N/A,#N/A,FALSE,"Promotion"}</definedName>
    <definedName name="Ｂ">#REF!</definedName>
    <definedName name="BA">#REF!</definedName>
    <definedName name="BALTICS">#REF!</definedName>
    <definedName name="BAZA">#REF!</definedName>
    <definedName name="bbz">#REF!</definedName>
    <definedName name="bcap">#REF!</definedName>
    <definedName name="bcglappli" localSheetId="5" hidden="1">{#N/A,#N/A,FALSE,"Summary"}</definedName>
    <definedName name="bcglappli" localSheetId="6" hidden="1">{#N/A,#N/A,FALSE,"Summary"}</definedName>
    <definedName name="bcglappli" hidden="1">{#N/A,#N/A,FALSE,"Summary"}</definedName>
    <definedName name="benefits">#REF!</definedName>
    <definedName name="BEx1IBS0SBPKNWMMTALW0Q9DENRG" localSheetId="5" hidden="1">Filter #REF!</definedName>
    <definedName name="BEx1IBS0SBPKNWMMTALW0Q9DENRG" localSheetId="6" hidden="1">Filter #REF!</definedName>
    <definedName name="BEx1IBS0SBPKNWMMTALW0Q9DENRG" hidden="1">Filter #REF!</definedName>
    <definedName name="BEx1IITNM1OLVZ43G3V886EKML26" localSheetId="5" hidden="1">Filter #REF!</definedName>
    <definedName name="BEx1IITNM1OLVZ43G3V886EKML26" localSheetId="6" hidden="1">Filter #REF!</definedName>
    <definedName name="BEx1IITNM1OLVZ43G3V886EKML26" hidden="1">Filter #REF!</definedName>
    <definedName name="BEx1J2R34FNKG1VR44O60RAS1TL3" localSheetId="5" hidden="1">Filter #REF!</definedName>
    <definedName name="BEx1J2R34FNKG1VR44O60RAS1TL3" localSheetId="6" hidden="1">Filter #REF!</definedName>
    <definedName name="BEx1J2R34FNKG1VR44O60RAS1TL3" hidden="1">Filter #REF!</definedName>
    <definedName name="BEx1LBYXNF9EVIEZLTZL7JX18UAH" localSheetId="5" hidden="1">Filter #REF!</definedName>
    <definedName name="BEx1LBYXNF9EVIEZLTZL7JX18UAH" localSheetId="6" hidden="1">Filter #REF!</definedName>
    <definedName name="BEx1LBYXNF9EVIEZLTZL7JX18UAH" hidden="1">Filter #REF!</definedName>
    <definedName name="BEx1NFN88XZUMLUIW3RFSQH8VJLE" localSheetId="5" hidden="1">Filter #REF!</definedName>
    <definedName name="BEx1NFN88XZUMLUIW3RFSQH8VJLE" localSheetId="6" hidden="1">Filter #REF!</definedName>
    <definedName name="BEx1NFN88XZUMLUIW3RFSQH8VJLE" hidden="1">Filter #REF!</definedName>
    <definedName name="BEx1OYXTZDKHOG5I7EDYF1SEIVY5" localSheetId="5" hidden="1">Filter #REF!</definedName>
    <definedName name="BEx1OYXTZDKHOG5I7EDYF1SEIVY5" localSheetId="6" hidden="1">Filter #REF!</definedName>
    <definedName name="BEx1OYXTZDKHOG5I7EDYF1SEIVY5" hidden="1">Filter #REF!</definedName>
    <definedName name="BEx1Q939KXXAUTXDEIBD22PXC36A" localSheetId="5" hidden="1">Filter #REF!</definedName>
    <definedName name="BEx1Q939KXXAUTXDEIBD22PXC36A" localSheetId="6" hidden="1">Filter #REF!</definedName>
    <definedName name="BEx1Q939KXXAUTXDEIBD22PXC36A" hidden="1">Filter #REF!</definedName>
    <definedName name="BEx1T2JH8V19HOWDR2AOS6TZJPTC" localSheetId="5" hidden="1">Filter #REF!</definedName>
    <definedName name="BEx1T2JH8V19HOWDR2AOS6TZJPTC" localSheetId="6" hidden="1">Filter #REF!</definedName>
    <definedName name="BEx1T2JH8V19HOWDR2AOS6TZJPTC" hidden="1">Filter #REF!</definedName>
    <definedName name="BEx1TH2QPLTVLBN94IIAVQI0FL2Z" localSheetId="5" hidden="1">Filter #REF!</definedName>
    <definedName name="BEx1TH2QPLTVLBN94IIAVQI0FL2Z" localSheetId="6" hidden="1">Filter #REF!</definedName>
    <definedName name="BEx1TH2QPLTVLBN94IIAVQI0FL2Z" hidden="1">Filter #REF!</definedName>
    <definedName name="BEx1XPBP52DL4ZJ69FYPOXY9YERL" localSheetId="5" hidden="1">Filter #REF!</definedName>
    <definedName name="BEx1XPBP52DL4ZJ69FYPOXY9YERL" localSheetId="6" hidden="1">Filter #REF!</definedName>
    <definedName name="BEx1XPBP52DL4ZJ69FYPOXY9YERL" hidden="1">Filter #REF!</definedName>
    <definedName name="BEx3GBQME2WQGJDWVSH68Z1YAXYZ" localSheetId="5" hidden="1">Filter #REF!</definedName>
    <definedName name="BEx3GBQME2WQGJDWVSH68Z1YAXYZ" localSheetId="6" hidden="1">Filter #REF!</definedName>
    <definedName name="BEx3GBQME2WQGJDWVSH68Z1YAXYZ" hidden="1">Filter #REF!</definedName>
    <definedName name="BEx3IS03VP4OEB35PXNFWKF8S8ZG" localSheetId="5" hidden="1">Filter #REF!</definedName>
    <definedName name="BEx3IS03VP4OEB35PXNFWKF8S8ZG" localSheetId="6" hidden="1">Filter #REF!</definedName>
    <definedName name="BEx3IS03VP4OEB35PXNFWKF8S8ZG" hidden="1">Filter #REF!</definedName>
    <definedName name="BEx3KYO4H6G0V9EW8YQJF295BJGF" localSheetId="5" hidden="1">Filter #REF!</definedName>
    <definedName name="BEx3KYO4H6G0V9EW8YQJF295BJGF" localSheetId="6" hidden="1">Filter #REF!</definedName>
    <definedName name="BEx3KYO4H6G0V9EW8YQJF295BJGF" hidden="1">Filter #REF!</definedName>
    <definedName name="BEx3LQ3BFOCELDPOGVEEHGDVXLZL" localSheetId="5" hidden="1">Filter #REF!</definedName>
    <definedName name="BEx3LQ3BFOCELDPOGVEEHGDVXLZL" localSheetId="6" hidden="1">Filter #REF!</definedName>
    <definedName name="BEx3LQ3BFOCELDPOGVEEHGDVXLZL" hidden="1">Filter #REF!</definedName>
    <definedName name="BEx3N0UHRP48GH58PDLUOHKQNK8H" localSheetId="5" hidden="1">Filter #REF!</definedName>
    <definedName name="BEx3N0UHRP48GH58PDLUOHKQNK8H" localSheetId="6" hidden="1">Filter #REF!</definedName>
    <definedName name="BEx3N0UHRP48GH58PDLUOHKQNK8H" hidden="1">Filter #REF!</definedName>
    <definedName name="BEx3O85IKWARA6NCJOLRBRJFMEWW" localSheetId="5" hidden="1">#REF!</definedName>
    <definedName name="BEx3O85IKWARA6NCJOLRBRJFMEWW" hidden="1">#REF!</definedName>
    <definedName name="BEx3QCKW26HEEUTSYQGQ8B6SXIK7" localSheetId="5" hidden="1">Filter #REF!</definedName>
    <definedName name="BEx3QCKW26HEEUTSYQGQ8B6SXIK7" localSheetId="6" hidden="1">Filter #REF!</definedName>
    <definedName name="BEx3QCKW26HEEUTSYQGQ8B6SXIK7" hidden="1">Filter #REF!</definedName>
    <definedName name="BEx3UFFHAMM5PRT7UWXBAJFW6FLY" localSheetId="5" hidden="1">Filter #REF!</definedName>
    <definedName name="BEx3UFFHAMM5PRT7UWXBAJFW6FLY" localSheetId="6" hidden="1">Filter #REF!</definedName>
    <definedName name="BEx3UFFHAMM5PRT7UWXBAJFW6FLY" hidden="1">Filter #REF!</definedName>
    <definedName name="BEx5BUU5KWPL2LPYR6V1TZFJJO8U" localSheetId="5" hidden="1">Filter #REF!</definedName>
    <definedName name="BEx5BUU5KWPL2LPYR6V1TZFJJO8U" localSheetId="6" hidden="1">Filter #REF!</definedName>
    <definedName name="BEx5BUU5KWPL2LPYR6V1TZFJJO8U" hidden="1">Filter #REF!</definedName>
    <definedName name="BEx5IDCN846XAK3Q8UOQ32ZSIE64" localSheetId="5" hidden="1">Filter #REF!</definedName>
    <definedName name="BEx5IDCN846XAK3Q8UOQ32ZSIE64" localSheetId="6" hidden="1">Filter #REF!</definedName>
    <definedName name="BEx5IDCN846XAK3Q8UOQ32ZSIE64" hidden="1">Filter #REF!</definedName>
    <definedName name="BEx5MLQZM68YQSKARVWTTPINFQ2C" localSheetId="5" hidden="1">#REF!</definedName>
    <definedName name="BEx5MLQZM68YQSKARVWTTPINFQ2C" hidden="1">#REF!</definedName>
    <definedName name="BEx5NSWNA0A3G79S09X113BQQX7Y" localSheetId="5" hidden="1">Filter #REF!</definedName>
    <definedName name="BEx5NSWNA0A3G79S09X113BQQX7Y" localSheetId="6" hidden="1">Filter #REF!</definedName>
    <definedName name="BEx5NSWNA0A3G79S09X113BQQX7Y" hidden="1">Filter #REF!</definedName>
    <definedName name="BEx75QLECYXJMEM9UXHSZOA9GEXZ" localSheetId="5" hidden="1">Filter #REF!</definedName>
    <definedName name="BEx75QLECYXJMEM9UXHSZOA9GEXZ" localSheetId="6" hidden="1">Filter #REF!</definedName>
    <definedName name="BEx75QLECYXJMEM9UXHSZOA9GEXZ" hidden="1">Filter #REF!</definedName>
    <definedName name="BEx7AQV2XI98QJNEU796WRX59VFA" localSheetId="5" hidden="1">Filter #REF!</definedName>
    <definedName name="BEx7AQV2XI98QJNEU796WRX59VFA" localSheetId="6" hidden="1">Filter #REF!</definedName>
    <definedName name="BEx7AQV2XI98QJNEU796WRX59VFA" hidden="1">Filter #REF!</definedName>
    <definedName name="BEx91X7YENAYTI8GL4RHMRPT6EKW" localSheetId="5" hidden="1">Filter #REF!</definedName>
    <definedName name="BEx91X7YENAYTI8GL4RHMRPT6EKW" localSheetId="6" hidden="1">Filter #REF!</definedName>
    <definedName name="BEx91X7YENAYTI8GL4RHMRPT6EKW" hidden="1">Filter #REF!</definedName>
    <definedName name="BEx95SFJOH4AKDJZ6GPHIVQ0GQ39" localSheetId="5" hidden="1">Filter #REF!</definedName>
    <definedName name="BEx95SFJOH4AKDJZ6GPHIVQ0GQ39" localSheetId="6" hidden="1">Filter #REF!</definedName>
    <definedName name="BEx95SFJOH4AKDJZ6GPHIVQ0GQ39" hidden="1">Filter #REF!</definedName>
    <definedName name="BEx9ENGIE4MPQFJZX9QLTISA3DFQ" localSheetId="5" hidden="1">Filter #REF!</definedName>
    <definedName name="BEx9ENGIE4MPQFJZX9QLTISA3DFQ" localSheetId="6" hidden="1">Filter #REF!</definedName>
    <definedName name="BEx9ENGIE4MPQFJZX9QLTISA3DFQ" hidden="1">Filter #REF!</definedName>
    <definedName name="BEx9FKVIFYT1KMWV3P4AO6MAK0AI" localSheetId="5" hidden="1">Filter #REF!</definedName>
    <definedName name="BEx9FKVIFYT1KMWV3P4AO6MAK0AI" localSheetId="6" hidden="1">Filter #REF!</definedName>
    <definedName name="BEx9FKVIFYT1KMWV3P4AO6MAK0AI" hidden="1">Filter #REF!</definedName>
    <definedName name="BEx9HT1NMXS0DMZVZD4EGH4EYIJ7" localSheetId="5" hidden="1">Filter #REF!</definedName>
    <definedName name="BEx9HT1NMXS0DMZVZD4EGH4EYIJ7" localSheetId="6" hidden="1">Filter #REF!</definedName>
    <definedName name="BEx9HT1NMXS0DMZVZD4EGH4EYIJ7" hidden="1">Filter #REF!</definedName>
    <definedName name="BEx9IXNK8QWW0IFTFLUVI38XAFXZ" localSheetId="5" hidden="1">Filter #REF!</definedName>
    <definedName name="BEx9IXNK8QWW0IFTFLUVI38XAFXZ" localSheetId="6" hidden="1">Filter #REF!</definedName>
    <definedName name="BEx9IXNK8QWW0IFTFLUVI38XAFXZ" hidden="1">Filter #REF!</definedName>
    <definedName name="BEx9J2QZRAMDASJQXHFZ9LLA2DX5" localSheetId="5" hidden="1">Filter #REF!</definedName>
    <definedName name="BEx9J2QZRAMDASJQXHFZ9LLA2DX5" localSheetId="6" hidden="1">Filter #REF!</definedName>
    <definedName name="BEx9J2QZRAMDASJQXHFZ9LLA2DX5" hidden="1">Filter #REF!</definedName>
    <definedName name="BExAZBG9R2ZY49HRMIPB6N9UZPZI" localSheetId="5" hidden="1">Filter #REF!</definedName>
    <definedName name="BExAZBG9R2ZY49HRMIPB6N9UZPZI" localSheetId="6" hidden="1">Filter #REF!</definedName>
    <definedName name="BExAZBG9R2ZY49HRMIPB6N9UZPZI" hidden="1">Filter #REF!</definedName>
    <definedName name="BExB0MCS0IK8G6W4UCTDCYIU0O94" localSheetId="5" hidden="1">Filter #REF!</definedName>
    <definedName name="BExB0MCS0IK8G6W4UCTDCYIU0O94" localSheetId="6" hidden="1">Filter #REF!</definedName>
    <definedName name="BExB0MCS0IK8G6W4UCTDCYIU0O94" hidden="1">Filter #REF!</definedName>
    <definedName name="BExB1EIZCQEFOAC3L115TCA6T8VY" localSheetId="5" hidden="1">Filter #REF!</definedName>
    <definedName name="BExB1EIZCQEFOAC3L115TCA6T8VY" localSheetId="6" hidden="1">Filter #REF!</definedName>
    <definedName name="BExB1EIZCQEFOAC3L115TCA6T8VY" hidden="1">Filter #REF!</definedName>
    <definedName name="BExB94CH04E5X6XQ4XNL0AZ6LBR1" localSheetId="5" hidden="1">Filter #REF!</definedName>
    <definedName name="BExB94CH04E5X6XQ4XNL0AZ6LBR1" localSheetId="6" hidden="1">Filter #REF!</definedName>
    <definedName name="BExB94CH04E5X6XQ4XNL0AZ6LBR1" hidden="1">Filter #REF!</definedName>
    <definedName name="BExBE162KY1C6BKWW2MRW29NAQNW" localSheetId="5" hidden="1">Filter #REF!</definedName>
    <definedName name="BExBE162KY1C6BKWW2MRW29NAQNW" localSheetId="6" hidden="1">Filter #REF!</definedName>
    <definedName name="BExBE162KY1C6BKWW2MRW29NAQNW" hidden="1">Filter #REF!</definedName>
    <definedName name="BExD2HDFAYYTMRCBENAHLSAI3708" localSheetId="5" hidden="1">Filter #REF!</definedName>
    <definedName name="BExD2HDFAYYTMRCBENAHLSAI3708" localSheetId="6" hidden="1">Filter #REF!</definedName>
    <definedName name="BExD2HDFAYYTMRCBENAHLSAI3708" hidden="1">Filter #REF!</definedName>
    <definedName name="BExD3FDZRCCB55BD2JP536VZ8FNE" localSheetId="5" hidden="1">Filter #REF!</definedName>
    <definedName name="BExD3FDZRCCB55BD2JP536VZ8FNE" localSheetId="6" hidden="1">Filter #REF!</definedName>
    <definedName name="BExD3FDZRCCB55BD2JP536VZ8FNE" hidden="1">Filter #REF!</definedName>
    <definedName name="BExD6RPY0KH5EVHKF5UBY2SLFRZS" localSheetId="5" hidden="1">Filter #REF!</definedName>
    <definedName name="BExD6RPY0KH5EVHKF5UBY2SLFRZS" localSheetId="6" hidden="1">Filter #REF!</definedName>
    <definedName name="BExD6RPY0KH5EVHKF5UBY2SLFRZS" hidden="1">Filter #REF!</definedName>
    <definedName name="BExEP3HPUNV34ITI8BYXTS6DNUSE" localSheetId="5" hidden="1">Filter #REF!</definedName>
    <definedName name="BExEP3HPUNV34ITI8BYXTS6DNUSE" localSheetId="6" hidden="1">Filter #REF!</definedName>
    <definedName name="BExEP3HPUNV34ITI8BYXTS6DNUSE" hidden="1">Filter #REF!</definedName>
    <definedName name="BExERWCEBKQRYWRQLYJ4UCMMKTHG" localSheetId="5" hidden="1">#REF!</definedName>
    <definedName name="BExERWCEBKQRYWRQLYJ4UCMMKTHG" hidden="1">#REF!</definedName>
    <definedName name="BExEWITMOJ5CGP607CUDRA1C3FDZ" localSheetId="5" hidden="1">Filter #REF!</definedName>
    <definedName name="BExEWITMOJ5CGP607CUDRA1C3FDZ" localSheetId="6" hidden="1">Filter #REF!</definedName>
    <definedName name="BExEWITMOJ5CGP607CUDRA1C3FDZ" hidden="1">Filter #REF!</definedName>
    <definedName name="BExEZ8Z4EIQDHJGJGE2Z429Z4CN6" localSheetId="5" hidden="1">Filter #REF!</definedName>
    <definedName name="BExEZ8Z4EIQDHJGJGE2Z429Z4CN6" localSheetId="6" hidden="1">Filter #REF!</definedName>
    <definedName name="BExEZ8Z4EIQDHJGJGE2Z429Z4CN6" hidden="1">Filter #REF!</definedName>
    <definedName name="BExF0M9YOXGO0MFNWRN7SISZTE6Z" localSheetId="5" hidden="1">Filter #REF!</definedName>
    <definedName name="BExF0M9YOXGO0MFNWRN7SISZTE6Z" localSheetId="6" hidden="1">Filter #REF!</definedName>
    <definedName name="BExF0M9YOXGO0MFNWRN7SISZTE6Z" hidden="1">Filter #REF!</definedName>
    <definedName name="BExF1J8T6VOPPOJEM6Q8M7EF0XIA" localSheetId="5" hidden="1">Filter #REF!</definedName>
    <definedName name="BExF1J8T6VOPPOJEM6Q8M7EF0XIA" localSheetId="6" hidden="1">Filter #REF!</definedName>
    <definedName name="BExF1J8T6VOPPOJEM6Q8M7EF0XIA" hidden="1">Filter #REF!</definedName>
    <definedName name="BExF8YFFEX2G3EGIJD9B9IUXRLT0" localSheetId="5" hidden="1">Filter #REF!</definedName>
    <definedName name="BExF8YFFEX2G3EGIJD9B9IUXRLT0" localSheetId="6" hidden="1">Filter #REF!</definedName>
    <definedName name="BExF8YFFEX2G3EGIJD9B9IUXRLT0" hidden="1">Filter #REF!</definedName>
    <definedName name="BExGOGWFPTQZVZQRCKPD2T3YVFXS" localSheetId="5" hidden="1">Filter #REF!</definedName>
    <definedName name="BExGOGWFPTQZVZQRCKPD2T3YVFXS" localSheetId="6" hidden="1">Filter #REF!</definedName>
    <definedName name="BExGOGWFPTQZVZQRCKPD2T3YVFXS" hidden="1">Filter #REF!</definedName>
    <definedName name="BExGR1YL2CR8CNUYTZNGNE37FIVM" localSheetId="5" hidden="1">Filter #REF!</definedName>
    <definedName name="BExGR1YL2CR8CNUYTZNGNE37FIVM" localSheetId="6" hidden="1">Filter #REF!</definedName>
    <definedName name="BExGR1YL2CR8CNUYTZNGNE37FIVM" hidden="1">Filter #REF!</definedName>
    <definedName name="BExGVBK0MSVG1711WDJ4CRYZOM0V" localSheetId="5" hidden="1">Filter #REF!</definedName>
    <definedName name="BExGVBK0MSVG1711WDJ4CRYZOM0V" localSheetId="6" hidden="1">Filter #REF!</definedName>
    <definedName name="BExGVBK0MSVG1711WDJ4CRYZOM0V" hidden="1">Filter #REF!</definedName>
    <definedName name="BExGW3Q9FPZB6GL7U728VU1IG18Q" localSheetId="5" hidden="1">Filter #REF!</definedName>
    <definedName name="BExGW3Q9FPZB6GL7U728VU1IG18Q" localSheetId="6" hidden="1">Filter #REF!</definedName>
    <definedName name="BExGW3Q9FPZB6GL7U728VU1IG18Q" hidden="1">Filter #REF!</definedName>
    <definedName name="BExIHV4IXSNXOP8YNECPFNAH10AS" localSheetId="5" hidden="1">Filter #REF!</definedName>
    <definedName name="BExIHV4IXSNXOP8YNECPFNAH10AS" localSheetId="6" hidden="1">Filter #REF!</definedName>
    <definedName name="BExIHV4IXSNXOP8YNECPFNAH10AS" hidden="1">Filter #REF!</definedName>
    <definedName name="BExIKCL7QQHY6PPMJH71TLO8L44Q" localSheetId="5" hidden="1">Filter #REF!</definedName>
    <definedName name="BExIKCL7QQHY6PPMJH71TLO8L44Q" localSheetId="6" hidden="1">Filter #REF!</definedName>
    <definedName name="BExIKCL7QQHY6PPMJH71TLO8L44Q" hidden="1">Filter #REF!</definedName>
    <definedName name="BExINI6A12O3NESZCDGKFK2762CD" localSheetId="5" hidden="1">Filter #REF!</definedName>
    <definedName name="BExINI6A12O3NESZCDGKFK2762CD" localSheetId="6" hidden="1">Filter #REF!</definedName>
    <definedName name="BExINI6A12O3NESZCDGKFK2762CD" hidden="1">Filter #REF!</definedName>
    <definedName name="BExIP5D5VV1WHVZ42CBO0DTLK8D7" localSheetId="5" hidden="1">Filter #REF!</definedName>
    <definedName name="BExIP5D5VV1WHVZ42CBO0DTLK8D7" localSheetId="6" hidden="1">Filter #REF!</definedName>
    <definedName name="BExIP5D5VV1WHVZ42CBO0DTLK8D7" hidden="1">Filter #REF!</definedName>
    <definedName name="BExIQAPZ6UHY2HRUXXHLI6SNC967" localSheetId="5" hidden="1">Filter #REF!</definedName>
    <definedName name="BExIQAPZ6UHY2HRUXXHLI6SNC967" localSheetId="6" hidden="1">Filter #REF!</definedName>
    <definedName name="BExIQAPZ6UHY2HRUXXHLI6SNC967" hidden="1">Filter #REF!</definedName>
    <definedName name="BExIR0SO74HX38IAFM7P7GU59OCJ" localSheetId="5" hidden="1">Filter #REF!</definedName>
    <definedName name="BExIR0SO74HX38IAFM7P7GU59OCJ" localSheetId="6" hidden="1">Filter #REF!</definedName>
    <definedName name="BExIR0SO74HX38IAFM7P7GU59OCJ" hidden="1">Filter #REF!</definedName>
    <definedName name="BExITQNFTLCRM5Z1JQS804MJVW95" localSheetId="5" hidden="1">Filter #REF!</definedName>
    <definedName name="BExITQNFTLCRM5Z1JQS804MJVW95" localSheetId="6" hidden="1">Filter #REF!</definedName>
    <definedName name="BExITQNFTLCRM5Z1JQS804MJVW95" hidden="1">Filter #REF!</definedName>
    <definedName name="BExIUQGQ7635DTUE4R5P5G6S7FZT" localSheetId="5" hidden="1">Filter #REF!</definedName>
    <definedName name="BExIUQGQ7635DTUE4R5P5G6S7FZT" localSheetId="6" hidden="1">Filter #REF!</definedName>
    <definedName name="BExIUQGQ7635DTUE4R5P5G6S7FZT" hidden="1">Filter #REF!</definedName>
    <definedName name="BExIVFXO04VMY5NY29IF4905LHD7" localSheetId="5" hidden="1">Filter #REF!</definedName>
    <definedName name="BExIVFXO04VMY5NY29IF4905LHD7" localSheetId="6" hidden="1">Filter #REF!</definedName>
    <definedName name="BExIVFXO04VMY5NY29IF4905LHD7" hidden="1">Filter #REF!</definedName>
    <definedName name="BExKEDQLO7ZSHDV4CC5U2UN5NIWM" localSheetId="5" hidden="1">Filter #REF!</definedName>
    <definedName name="BExKEDQLO7ZSHDV4CC5U2UN5NIWM" localSheetId="6" hidden="1">Filter #REF!</definedName>
    <definedName name="BExKEDQLO7ZSHDV4CC5U2UN5NIWM" hidden="1">Filter #REF!</definedName>
    <definedName name="BExKNRSTEPD88M5SL7ELRI3NJASM" localSheetId="5" hidden="1">Filter #REF!</definedName>
    <definedName name="BExKNRSTEPD88M5SL7ELRI3NJASM" localSheetId="6" hidden="1">Filter #REF!</definedName>
    <definedName name="BExKNRSTEPD88M5SL7ELRI3NJASM" hidden="1">Filter #REF!</definedName>
    <definedName name="BExKRUCTZZ36CWRRP61R0427PDLE" localSheetId="5" hidden="1">Filter #REF!</definedName>
    <definedName name="BExKRUCTZZ36CWRRP61R0427PDLE" localSheetId="6" hidden="1">Filter #REF!</definedName>
    <definedName name="BExKRUCTZZ36CWRRP61R0427PDLE" hidden="1">Filter #REF!</definedName>
    <definedName name="BExMBL869KSM71LT0IN9SIWKCCZQ" localSheetId="5" hidden="1">Filter #REF!</definedName>
    <definedName name="BExMBL869KSM71LT0IN9SIWKCCZQ" localSheetId="6" hidden="1">Filter #REF!</definedName>
    <definedName name="BExMBL869KSM71LT0IN9SIWKCCZQ" hidden="1">Filter #REF!</definedName>
    <definedName name="BExMBYPQDG9AYDQ5E8IECVFREPO6" localSheetId="5" hidden="1">#REF!</definedName>
    <definedName name="BExMBYPQDG9AYDQ5E8IECVFREPO6" hidden="1">#REF!</definedName>
    <definedName name="BExOA7TBNO5FURVB8JZK7GIL7QU6" localSheetId="5" hidden="1">Filter #REF!</definedName>
    <definedName name="BExOA7TBNO5FURVB8JZK7GIL7QU6" localSheetId="6" hidden="1">Filter #REF!</definedName>
    <definedName name="BExOA7TBNO5FURVB8JZK7GIL7QU6" hidden="1">Filter #REF!</definedName>
    <definedName name="BExOCLZ9LLUCRQVDE9B8TF5DVIG3" localSheetId="5" hidden="1">Filter #REF!</definedName>
    <definedName name="BExOCLZ9LLUCRQVDE9B8TF5DVIG3" localSheetId="6" hidden="1">Filter #REF!</definedName>
    <definedName name="BExOCLZ9LLUCRQVDE9B8TF5DVIG3" hidden="1">Filter #REF!</definedName>
    <definedName name="BExOMST5FSBSGN75ZZLQORU1SQW5" localSheetId="5" hidden="1">Filter #REF!</definedName>
    <definedName name="BExOMST5FSBSGN75ZZLQORU1SQW5" localSheetId="6" hidden="1">Filter #REF!</definedName>
    <definedName name="BExOMST5FSBSGN75ZZLQORU1SQW5" hidden="1">Filter #REF!</definedName>
    <definedName name="BExQ6STN2Y1FE5CY6UK5LNQ2N1C6" localSheetId="5" hidden="1">Filter #REF!</definedName>
    <definedName name="BExQ6STN2Y1FE5CY6UK5LNQ2N1C6" localSheetId="6" hidden="1">Filter #REF!</definedName>
    <definedName name="BExQ6STN2Y1FE5CY6UK5LNQ2N1C6" hidden="1">Filter #REF!</definedName>
    <definedName name="BExQ9ZLYHWABXAA9NJDW8ZS0UQ9P" localSheetId="5" hidden="1">#REF!</definedName>
    <definedName name="BExQ9ZLYHWABXAA9NJDW8ZS0UQ9P" hidden="1">#REF!</definedName>
    <definedName name="BExQD5SO80HAA3VRGXQZS48S00VC" localSheetId="5" hidden="1">Filter #REF!</definedName>
    <definedName name="BExQD5SO80HAA3VRGXQZS48S00VC" localSheetId="6" hidden="1">Filter #REF!</definedName>
    <definedName name="BExQD5SO80HAA3VRGXQZS48S00VC" hidden="1">Filter #REF!</definedName>
    <definedName name="BExQDWGWIX9EP498QIFLXACRSQHP" localSheetId="5" hidden="1">Filter #REF!</definedName>
    <definedName name="BExQDWGWIX9EP498QIFLXACRSQHP" localSheetId="6" hidden="1">Filter #REF!</definedName>
    <definedName name="BExQDWGWIX9EP498QIFLXACRSQHP" hidden="1">Filter #REF!</definedName>
    <definedName name="BExQGY0BL7ASACNDKTENGFYQDY6M" localSheetId="5" hidden="1">Filter #REF!</definedName>
    <definedName name="BExQGY0BL7ASACNDKTENGFYQDY6M" localSheetId="6" hidden="1">Filter #REF!</definedName>
    <definedName name="BExQGY0BL7ASACNDKTENGFYQDY6M" hidden="1">Filter #REF!</definedName>
    <definedName name="BExQII790D3FFZ3XM7C9NLVER2P1" localSheetId="5" hidden="1">Filter #REF!</definedName>
    <definedName name="BExQII790D3FFZ3XM7C9NLVER2P1" localSheetId="6" hidden="1">Filter #REF!</definedName>
    <definedName name="BExQII790D3FFZ3XM7C9NLVER2P1" hidden="1">Filter #REF!</definedName>
    <definedName name="BExS140M0LT4NXXHG064NC0L1TF6" localSheetId="5" hidden="1">Filter #REF!</definedName>
    <definedName name="BExS140M0LT4NXXHG064NC0L1TF6" localSheetId="6" hidden="1">Filter #REF!</definedName>
    <definedName name="BExS140M0LT4NXXHG064NC0L1TF6" hidden="1">Filter #REF!</definedName>
    <definedName name="BExS6Z08VA9LCQ4V2JTPBZYZVA6P" localSheetId="5" hidden="1">Filter #REF!</definedName>
    <definedName name="BExS6Z08VA9LCQ4V2JTPBZYZVA6P" localSheetId="6" hidden="1">Filter #REF!</definedName>
    <definedName name="BExS6Z08VA9LCQ4V2JTPBZYZVA6P" hidden="1">Filter #REF!</definedName>
    <definedName name="BExS7CXUFE73KAY5A2WO1EP2Q4SH" localSheetId="5" hidden="1">Filter #REF!</definedName>
    <definedName name="BExS7CXUFE73KAY5A2WO1EP2Q4SH" localSheetId="6" hidden="1">Filter #REF!</definedName>
    <definedName name="BExS7CXUFE73KAY5A2WO1EP2Q4SH" hidden="1">Filter #REF!</definedName>
    <definedName name="BExSCYC5L3UH69IV9WA1TI1S4QS9" localSheetId="5" hidden="1">Filter #REF!</definedName>
    <definedName name="BExSCYC5L3UH69IV9WA1TI1S4QS9" localSheetId="6" hidden="1">Filter #REF!</definedName>
    <definedName name="BExSCYC5L3UH69IV9WA1TI1S4QS9" hidden="1">Filter #REF!</definedName>
    <definedName name="BExTUY9WNSJ91GV8CP0SKJTEIV82" localSheetId="5" hidden="1">#REF!</definedName>
    <definedName name="BExTUY9WNSJ91GV8CP0SKJTEIV82" hidden="1">#REF!</definedName>
    <definedName name="BExTZNRBGASISLB3ES059XKCWRS8" localSheetId="5" hidden="1">Filter #REF!</definedName>
    <definedName name="BExTZNRBGASISLB3ES059XKCWRS8" localSheetId="6" hidden="1">Filter #REF!</definedName>
    <definedName name="BExTZNRBGASISLB3ES059XKCWRS8" hidden="1">Filter #REF!</definedName>
    <definedName name="BExVWAEX8QOYXJO4OE04YEB6P0G3" localSheetId="5" hidden="1">Filter #REF!</definedName>
    <definedName name="BExVWAEX8QOYXJO4OE04YEB6P0G3" localSheetId="6" hidden="1">Filter #REF!</definedName>
    <definedName name="BExVWAEX8QOYXJO4OE04YEB6P0G3" hidden="1">Filter #REF!</definedName>
    <definedName name="BExW0W003ZDV1CNACJYUAGY010IY" localSheetId="5" hidden="1">Filter #REF!</definedName>
    <definedName name="BExW0W003ZDV1CNACJYUAGY010IY" localSheetId="6" hidden="1">Filter #REF!</definedName>
    <definedName name="BExW0W003ZDV1CNACJYUAGY010IY" hidden="1">Filter #REF!</definedName>
    <definedName name="BExW4985NKOB8PX1ZVS0GN0N0507" localSheetId="5" hidden="1">Filter #REF!</definedName>
    <definedName name="BExW4985NKOB8PX1ZVS0GN0N0507" localSheetId="6" hidden="1">Filter #REF!</definedName>
    <definedName name="BExW4985NKOB8PX1ZVS0GN0N0507" hidden="1">Filter #REF!</definedName>
    <definedName name="BExXUV7DS8ZWRJKIKX89UXJ4120D" localSheetId="5" hidden="1">Filter #REF!</definedName>
    <definedName name="BExXUV7DS8ZWRJKIKX89UXJ4120D" localSheetId="6" hidden="1">Filter #REF!</definedName>
    <definedName name="BExXUV7DS8ZWRJKIKX89UXJ4120D" hidden="1">Filter #REF!</definedName>
    <definedName name="BExZNOLMR7TG77JJCLN96G7Q2CB9" localSheetId="5" hidden="1">Filter #REF!</definedName>
    <definedName name="BExZNOLMR7TG77JJCLN96G7Q2CB9" localSheetId="6" hidden="1">Filter #REF!</definedName>
    <definedName name="BExZNOLMR7TG77JJCLN96G7Q2CB9" hidden="1">Filter #REF!</definedName>
    <definedName name="BExZRNUQYD9QMFKV22TI8NU79R5Z" localSheetId="5" hidden="1">Filter #REF!</definedName>
    <definedName name="BExZRNUQYD9QMFKV22TI8NU79R5Z" localSheetId="6" hidden="1">Filter #REF!</definedName>
    <definedName name="BExZRNUQYD9QMFKV22TI8NU79R5Z" hidden="1">Filter #REF!</definedName>
    <definedName name="BExZTDANUNBAFO2O77CJKVLS47UD" localSheetId="5" hidden="1">Filter #REF!</definedName>
    <definedName name="BExZTDANUNBAFO2O77CJKVLS47UD" localSheetId="6" hidden="1">Filter #REF!</definedName>
    <definedName name="BExZTDANUNBAFO2O77CJKVLS47UD" hidden="1">Filter #REF!</definedName>
    <definedName name="bfx">#REF!</definedName>
    <definedName name="BG">#REF!</definedName>
    <definedName name="BG_Del" hidden="1">15</definedName>
    <definedName name="BG_Ins" hidden="1">4</definedName>
    <definedName name="BG_Mod" hidden="1">6</definedName>
    <definedName name="bilanca">#REF!</definedName>
    <definedName name="BillInd">#REF!</definedName>
    <definedName name="BIOBS">#REF!</definedName>
    <definedName name="BIOCF">#REF!</definedName>
    <definedName name="BIOIS">#REF!</definedName>
    <definedName name="BIOR">#REF!</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OCK">#REF!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old" localSheetId="5" hidden="1">{#N/A,#N/A,TRUE,"Patient Forecast - Eisai";#N/A,#N/A,TRUE,"Patient Forecast - Modified";#N/A,#N/A,TRUE,"Patient Forecast - High"}</definedName>
    <definedName name="bold" localSheetId="6" hidden="1">{#N/A,#N/A,TRUE,"Patient Forecast - Eisai";#N/A,#N/A,TRUE,"Patient Forecast - Modified";#N/A,#N/A,TRUE,"Patient Forecast - High"}</definedName>
    <definedName name="bold" hidden="1">{#N/A,#N/A,TRUE,"Patient Forecast - Eisai";#N/A,#N/A,TRUE,"Patient Forecast - Modified";#N/A,#N/A,TRUE,"Patient Forecast - High"}</definedName>
    <definedName name="BPMTGrowth">#REF!</definedName>
    <definedName name="BR">#REF!</definedName>
    <definedName name="Br_Radnika">#REF!</definedName>
    <definedName name="BREC">#REF!</definedName>
    <definedName name="brev">#REF!</definedName>
    <definedName name="bsaa">#REF!</definedName>
    <definedName name="bsab">#REF!</definedName>
    <definedName name="BSBAL">#REF!</definedName>
    <definedName name="bsga">#REF!</definedName>
    <definedName name="bsgab">#REF!</definedName>
    <definedName name="ＢＳ説明">#REF!</definedName>
    <definedName name="Budget.ASP">#REF!</definedName>
    <definedName name="Budget.COGS.USD">#REF!</definedName>
    <definedName name="Budget.Gross.Margin">#REF!</definedName>
    <definedName name="Budget.Gross.Profit">#REF!</definedName>
    <definedName name="Budget.Sales.Kg">#REF!</definedName>
    <definedName name="Budget.Sales.USD">#REF!</definedName>
    <definedName name="Budget.Unit.STD.Cost">#REF!</definedName>
    <definedName name="bus.">#REF!</definedName>
    <definedName name="BusinessType">#REF!</definedName>
    <definedName name="bv" localSheetId="5" hidden="1">{#N/A,#N/A,FALSE,"ExitStratigy"}</definedName>
    <definedName name="bv" localSheetId="6" hidden="1">{#N/A,#N/A,FALSE,"ExitStratigy"}</definedName>
    <definedName name="bv" hidden="1">{#N/A,#N/A,FALSE,"ExitStratigy"}</definedName>
    <definedName name="BY">#REF!</definedName>
    <definedName name="č">#REF!</definedName>
    <definedName name="c_MarkSales">#REF!</definedName>
    <definedName name="ca">#REF!</definedName>
    <definedName name="cancel" localSheetId="5" hidden="1">{"Actual",#N/A,FALSE,"(価格)";"Market",#N/A,FALSE,"(価格)";"Plan",#N/A,FALSE,"(価格)"}</definedName>
    <definedName name="cancel" localSheetId="6" hidden="1">{"Actual",#N/A,FALSE,"(価格)";"Market",#N/A,FALSE,"(価格)";"Plan",#N/A,FALSE,"(価格)"}</definedName>
    <definedName name="cancel" hidden="1">{"Actual",#N/A,FALSE,"(価格)";"Market",#N/A,FALSE,"(価格)";"Plan",#N/A,FALSE,"(価格)"}</definedName>
    <definedName name="CAP">#REF!</definedName>
    <definedName name="CASHBAL">#REF!</definedName>
    <definedName name="Cashdata">#REF!</definedName>
    <definedName name="CASIA">#REF!</definedName>
    <definedName name="Category">#REF!</definedName>
    <definedName name="CAUCASUS">#REF!</definedName>
    <definedName name="caza" localSheetId="5" hidden="1">{"'例）NTServer'!$A$1:$F$77"}</definedName>
    <definedName name="caza" localSheetId="6" hidden="1">{"'例）NTServer'!$A$1:$F$77"}</definedName>
    <definedName name="caza" hidden="1">{"'例）NTServer'!$A$1:$F$77"}</definedName>
    <definedName name="cb">#REF!</definedName>
    <definedName name="cb_option">#REF!</definedName>
    <definedName name="cb_option_閏1">#REF!</definedName>
    <definedName name="cb_option_公1">#REF!</definedName>
    <definedName name="cb_option_公2">#REF!</definedName>
    <definedName name="cb_option_公3">#REF!</definedName>
    <definedName name="cb_option_公4">#REF!</definedName>
    <definedName name="cb_option_公5">#REF!</definedName>
    <definedName name="cb_option_公6">#REF!</definedName>
    <definedName name="cb_option_公7">#REF!</definedName>
    <definedName name="cb_option_公8">#REF!</definedName>
    <definedName name="cb_option_公9">#REF!</definedName>
    <definedName name="cb_option_追1">#REF!</definedName>
    <definedName name="cb_option_付1">#REF!</definedName>
    <definedName name="cb_option_付2">#REF!</definedName>
    <definedName name="cb_option_付3">#REF!</definedName>
    <definedName name="cb_option_別1">#REF!</definedName>
    <definedName name="cb_option_別2">#REF!</definedName>
    <definedName name="CB_SclBar">#REF!</definedName>
    <definedName name="CB_ScrollBar">#REF!</definedName>
    <definedName name="cb_スピン1_Change">#REF!</definedName>
    <definedName name="cb_スピン2_Change">#REF!</definedName>
    <definedName name="cb_スピン3_Change">#REF!</definedName>
    <definedName name="cb_スピン4_Change">#REF!</definedName>
    <definedName name="CBInterestRate">#REF!</definedName>
    <definedName name="CBS">#REF!</definedName>
    <definedName name="CBWorkbookPriority" hidden="1">-958543372</definedName>
    <definedName name="CC_Level">#REF!</definedName>
    <definedName name="CCC">#REF!</definedName>
    <definedName name="cccc" localSheetId="5" hidden="1">{"'システム形態'!$Y$62"}</definedName>
    <definedName name="cccc" localSheetId="6" hidden="1">{"'システム形態'!$Y$62"}</definedName>
    <definedName name="cccc" hidden="1">{"'システム形態'!$Y$62"}</definedName>
    <definedName name="cccccccccccccccccc">#REF!</definedName>
    <definedName name="cccz" hidden="1">#REF!</definedName>
    <definedName name="ce">#REF!</definedName>
    <definedName name="CEECM">#REF!</definedName>
    <definedName name="cew">#REF!</definedName>
    <definedName name="cf">#REF!</definedName>
    <definedName name="CFSUMM">#REF!</definedName>
    <definedName name="cfx">#REF!</definedName>
    <definedName name="Channel">#REF!</definedName>
    <definedName name="check">#REF!</definedName>
    <definedName name="cilj">#REF!</definedName>
    <definedName name="CIQWBGuid" hidden="1">"0dc038be-1d35-407a-b709-76c0262c9d3b"</definedName>
    <definedName name="CIQWBInfo" hidden="1">"{ ""CIQVersion"":""9.45.614.5792"" }"</definedName>
    <definedName name="ClearData">#REF!</definedName>
    <definedName name="clrates">#REF!</definedName>
    <definedName name="CMDE">#REF!</definedName>
    <definedName name="CN">#REF!</definedName>
    <definedName name="code02">#REF!</definedName>
    <definedName name="code03">#REF!</definedName>
    <definedName name="code04">#REF!</definedName>
    <definedName name="Cogs_01">#REF!</definedName>
    <definedName name="Cogs_02">#REF!</definedName>
    <definedName name="Cogs_03">#REF!</definedName>
    <definedName name="Cogs_04">#REF!</definedName>
    <definedName name="Cogs_05">#REF!</definedName>
    <definedName name="Coll" localSheetId="5" hidden="1">{#N/A,#N/A,FALSE,"970301";#N/A,#N/A,FALSE,"970302";#N/A,#N/A,FALSE,"970303";#N/A,#N/A,FALSE,"970304";#N/A,#N/A,FALSE,"COM1";#N/A,#N/A,FALSE,"COM2"}</definedName>
    <definedName name="Coll" localSheetId="6" hidden="1">{#N/A,#N/A,FALSE,"970301";#N/A,#N/A,FALSE,"970302";#N/A,#N/A,FALSE,"970303";#N/A,#N/A,FALSE,"970304";#N/A,#N/A,FALSE,"COM1";#N/A,#N/A,FALSE,"COM2"}</definedName>
    <definedName name="Coll" hidden="1">{#N/A,#N/A,FALSE,"970301";#N/A,#N/A,FALSE,"970302";#N/A,#N/A,FALSE,"970303";#N/A,#N/A,FALSE,"970304";#N/A,#N/A,FALSE,"COM1";#N/A,#N/A,FALSE,"COM2"}</definedName>
    <definedName name="ColumnTitle1">#REF!</definedName>
    <definedName name="commission">#REF!</definedName>
    <definedName name="Company_Equity">#REF!</definedName>
    <definedName name="Company_Equity_New">#REF!</definedName>
    <definedName name="Company_Inves">#REF!</definedName>
    <definedName name="CompRange1" hidden="1">OFFSET(#REF!,9,0,COUNTA(#REF!)-COUNTA(#REF!),1)</definedName>
    <definedName name="CompRange1Main" hidden="1">#REF!</definedName>
    <definedName name="CompRange2" hidden="1">OFFSET(#REF!,9,0,COUNTA(#REF!)-COUNTA(#REF!),1)</definedName>
    <definedName name="CompRange2Main" hidden="1">#REF!</definedName>
    <definedName name="CompRange3" hidden="1">OFFSET(#REF!,9,0,COUNTA(#REF!)-COUNTA(#REF!),1)</definedName>
    <definedName name="CompRange3Main" hidden="1">#REF!</definedName>
    <definedName name="ConA">#REF!</definedName>
    <definedName name="conm" localSheetId="5" hidden="1">{"AnnualRentRoll",#N/A,FALSE,"RentRoll"}</definedName>
    <definedName name="conm" localSheetId="6" hidden="1">{"AnnualRentRoll",#N/A,FALSE,"RentRoll"}</definedName>
    <definedName name="conm" hidden="1">{"AnnualRentRoll",#N/A,FALSE,"RentRoll"}</definedName>
    <definedName name="CONSBS">#REF!</definedName>
    <definedName name="CONSCF">#REF!</definedName>
    <definedName name="CONSIS">#REF!</definedName>
    <definedName name="CONSR">#REF!</definedName>
    <definedName name="CONSWBIOBS">#REF!</definedName>
    <definedName name="CONSWBIOCF">#REF!</definedName>
    <definedName name="CONSWBIOIS">#REF!</definedName>
    <definedName name="CONSWBIOR">#REF!</definedName>
    <definedName name="CONSWPABS">#REF!</definedName>
    <definedName name="CONSWPACF">#REF!</definedName>
    <definedName name="CONSWPAIS">#REF!</definedName>
    <definedName name="CONSWPAR">#REF!</definedName>
    <definedName name="CONTRACTSALES">#REF!</definedName>
    <definedName name="CONTRACTSALES2">#REF!</definedName>
    <definedName name="CONTRACTSALES3">#REF!</definedName>
    <definedName name="copy" localSheetId="5" hidden="1">{#N/A,#N/A,FALSE,"OperatingAssumptions"}</definedName>
    <definedName name="copy" localSheetId="6" hidden="1">{#N/A,#N/A,FALSE,"OperatingAssumptions"}</definedName>
    <definedName name="copy" hidden="1">{#N/A,#N/A,FALSE,"OperatingAssumptions"}</definedName>
    <definedName name="CORPBS">#REF!</definedName>
    <definedName name="CORPCF">#REF!</definedName>
    <definedName name="CORPEXPL">#REF!</definedName>
    <definedName name="CORPFUND">#REF!</definedName>
    <definedName name="CORPIS">#REF!</definedName>
    <definedName name="cost">#REF!</definedName>
    <definedName name="CostCenter">#REF!</definedName>
    <definedName name="CostCtr">#REF!</definedName>
    <definedName name="costs">#REF!</definedName>
    <definedName name="country">#REF!</definedName>
    <definedName name="COUNTRY1">#REF!</definedName>
    <definedName name="COUNTRY2">#REF!</definedName>
    <definedName name="country3">#REF!</definedName>
    <definedName name="cq">#REF!</definedName>
    <definedName name="cqw">#REF!</definedName>
    <definedName name="cr">#REF!</definedName>
    <definedName name="Criteria_MI">#REF!</definedName>
    <definedName name="csDesignMode">1</definedName>
    <definedName name="CTC" localSheetId="5" hidden="1">{"'システム形態'!$Y$62"}</definedName>
    <definedName name="CTC" localSheetId="6" hidden="1">{"'システム形態'!$Y$62"}</definedName>
    <definedName name="CTC" hidden="1">{"'システム形態'!$Y$62"}</definedName>
    <definedName name="CTRY">#REF!</definedName>
    <definedName name="Curr">#REF!</definedName>
    <definedName name="Curr2">#REF!</definedName>
    <definedName name="currency">#REF!</definedName>
    <definedName name="Current_Quarter">#REF!</definedName>
    <definedName name="cust">#REF!</definedName>
    <definedName name="CUSTCBS">#REF!</definedName>
    <definedName name="CUSTCONSALES">#REF!</definedName>
    <definedName name="CUSTCONSALES2">#REF!</definedName>
    <definedName name="CUSTCONSALES3">#REF!</definedName>
    <definedName name="CUSTREBATE">#REF!</definedName>
    <definedName name="CUSTRETURNS">#REF!</definedName>
    <definedName name="CUSTRETURNS2">#REF!</definedName>
    <definedName name="CUSTSALES">#REF!</definedName>
    <definedName name="CUSTSALES2">#REF!</definedName>
    <definedName name="cvb">#REF!</definedName>
    <definedName name="Cwvu.Page1." hidden="1">#REF!,#REF!,#REF!,#REF!,#REF!,#REF!,#REF!,#REF!,#REF!</definedName>
    <definedName name="Cwvu.Page2." hidden="1">#REF!,#REF!,#REF!,#REF!,#REF!,#REF!,#REF!,#REF!,#REF!</definedName>
    <definedName name="Cwvu.Page3." hidden="1">#REF!,#REF!,#REF!,#REF!,#REF!,#REF!,#REF!,#REF!,#REF!</definedName>
    <definedName name="Cwvu.Page4." hidden="1">#REF!,#REF!,#REF!,#REF!,#REF!,#REF!,#REF!,#REF!,#REF!</definedName>
    <definedName name="cz" hidden="1">#REF!</definedName>
    <definedName name="d" hidden="1">#REF!</definedName>
    <definedName name="d_brand_gpp">#REF!</definedName>
    <definedName name="d_CostDevelop">#REF!</definedName>
    <definedName name="da">#REF!</definedName>
    <definedName name="dadaga" localSheetId="5" hidden="1">{"'例）NTServer'!$A$1:$F$77"}</definedName>
    <definedName name="dadaga" localSheetId="6" hidden="1">{"'例）NTServer'!$A$1:$F$77"}</definedName>
    <definedName name="dadaga" hidden="1">{"'例）NTServer'!$A$1:$F$77"}</definedName>
    <definedName name="dan" localSheetId="5" hidden="1">{#N/A,#N/A,FALSE,"Sum-QTD (SI 1-1)";#N/A,#N/A,FALSE,"Sum-YTD (SI 1-1)";#N/A,#N/A,FALSE,"PL-QTD (Misc-5)";#N/A,#N/A,FALSE,"PL-YTD (Misc-5)";#N/A,#N/A,FALSE,"BS (Misc-6)";#N/A,#N/A,FALSE,"CF-QTD (Misc-7)";#N/A,#N/A,FALSE,"CF-YTD (Misc-7)";#N/A,#N/A,FALSE,"Inventory"}</definedName>
    <definedName name="dan" localSheetId="6" hidden="1">{#N/A,#N/A,FALSE,"Sum-QTD (SI 1-1)";#N/A,#N/A,FALSE,"Sum-YTD (SI 1-1)";#N/A,#N/A,FALSE,"PL-QTD (Misc-5)";#N/A,#N/A,FALSE,"PL-YTD (Misc-5)";#N/A,#N/A,FALSE,"BS (Misc-6)";#N/A,#N/A,FALSE,"CF-QTD (Misc-7)";#N/A,#N/A,FALSE,"CF-YTD (Misc-7)";#N/A,#N/A,FALSE,"Inventory"}</definedName>
    <definedName name="dan" hidden="1">{#N/A,#N/A,FALSE,"Sum-QTD (SI 1-1)";#N/A,#N/A,FALSE,"Sum-YTD (SI 1-1)";#N/A,#N/A,FALSE,"PL-QTD (Misc-5)";#N/A,#N/A,FALSE,"PL-YTD (Misc-5)";#N/A,#N/A,FALSE,"BS (Misc-6)";#N/A,#N/A,FALSE,"CF-QTD (Misc-7)";#N/A,#N/A,FALSE,"CF-YTD (Misc-7)";#N/A,#N/A,FALSE,"Inventory"}</definedName>
    <definedName name="data">#REF!</definedName>
    <definedName name="Data_05">#REF!</definedName>
    <definedName name="Data_Equity">#REF!</definedName>
    <definedName name="Data_Equity_New">#REF!</definedName>
    <definedName name="Data_Inves">#REF!</definedName>
    <definedName name="DATA_JV">#REF!</definedName>
    <definedName name="Data_Sicor_UAB">#REF!</definedName>
    <definedName name="Data_Sicor_UAB_3rdparty">#REF!</definedName>
    <definedName name="Data_Sicor_UAB_Intercomp">#REF!</definedName>
    <definedName name="DATA_TUSA">#REF!</definedName>
    <definedName name="data2">#REF!</definedName>
    <definedName name="_xlnm.Database">#REF!</definedName>
    <definedName name="Database_MI">#REF!</definedName>
    <definedName name="date">#REF!</definedName>
    <definedName name="DateRangeComp" hidden="1">OFFSET(#REF!,9,0,COUNTA(#REF!)-COUNTA(#REF!),1)</definedName>
    <definedName name="DateRangeCompMain" hidden="1">#REF!</definedName>
    <definedName name="Datumi">#REF!</definedName>
    <definedName name="db">#REF!</definedName>
    <definedName name="DBASE">#REF!</definedName>
    <definedName name="Dbaza">#REF!</definedName>
    <definedName name="DBCF">#REF!</definedName>
    <definedName name="dbo_製品容量マスタ">#REF!</definedName>
    <definedName name="DbPicked">#REF!</definedName>
    <definedName name="dc">#REF!</definedName>
    <definedName name="dcdcd" localSheetId="5" hidden="1">{"'例）NTServer'!$A$1:$F$77"}</definedName>
    <definedName name="dcdcd" localSheetId="6" hidden="1">{"'例）NTServer'!$A$1:$F$77"}</definedName>
    <definedName name="dcdcd" hidden="1">{"'例）NTServer'!$A$1:$F$77"}</definedName>
    <definedName name="dcdv">#REF!</definedName>
    <definedName name="ｄｄ">#REF!</definedName>
    <definedName name="DDD">#REF!</definedName>
    <definedName name="dddd">#REF!</definedName>
    <definedName name="DE">#REF!</definedName>
    <definedName name="debug_bottun">#REF!</definedName>
    <definedName name="dec">#REF!</definedName>
    <definedName name="delete">#REF!</definedName>
    <definedName name="Denom">#REF!</definedName>
    <definedName name="Deprec_10">#REF!</definedName>
    <definedName name="desc">#REF!</definedName>
    <definedName name="dewada" localSheetId="5" hidden="1">{"'例）NTServer'!$A$1:$F$77"}</definedName>
    <definedName name="dewada" localSheetId="6" hidden="1">{"'例）NTServer'!$A$1:$F$77"}</definedName>
    <definedName name="dewada" hidden="1">{"'例）NTServer'!$A$1:$F$77"}</definedName>
    <definedName name="dewdwd" localSheetId="5" hidden="1">{"'フローチャート'!$A$1:$AO$191"}</definedName>
    <definedName name="dewdwd" localSheetId="6" hidden="1">{"'フローチャート'!$A$1:$AO$191"}</definedName>
    <definedName name="dewdwd" hidden="1">{"'フローチャート'!$A$1:$AO$191"}</definedName>
    <definedName name="df" localSheetId="5" hidden="1">{"'ﾊﾞﾘ原料購入稟議資料 (2)'!$C$5:$L$12"}</definedName>
    <definedName name="df" localSheetId="6" hidden="1">{"'ﾊﾞﾘ原料購入稟議資料 (2)'!$C$5:$L$12"}</definedName>
    <definedName name="df" hidden="1">{"'ﾊﾞﾘ原料購入稟議資料 (2)'!$C$5:$L$12"}</definedName>
    <definedName name="dfg" hidden="1">#REF!</definedName>
    <definedName name="dfgfd" hidden="1">#REF!</definedName>
    <definedName name="dfjkls" localSheetId="5" hidden="1">{"AnnualRentRoll",#N/A,FALSE,"RentRoll"}</definedName>
    <definedName name="dfjkls" localSheetId="6" hidden="1">{"AnnualRentRoll",#N/A,FALSE,"RentRoll"}</definedName>
    <definedName name="dfjkls" hidden="1">{"AnnualRentRoll",#N/A,FALSE,"RentRoll"}</definedName>
    <definedName name="dfjr" localSheetId="5" hidden="1">{#N/A,#N/A,TRUE,"Summary";"AnnualRentRoll",#N/A,TRUE,"RentRoll";#N/A,#N/A,TRUE,"ExitStratigy";#N/A,#N/A,TRUE,"OperatingAssumptions"}</definedName>
    <definedName name="dfjr" localSheetId="6" hidden="1">{#N/A,#N/A,TRUE,"Summary";"AnnualRentRoll",#N/A,TRUE,"RentRoll";#N/A,#N/A,TRUE,"ExitStratigy";#N/A,#N/A,TRUE,"OperatingAssumptions"}</definedName>
    <definedName name="dfjr" hidden="1">{#N/A,#N/A,TRUE,"Summary";"AnnualRentRoll",#N/A,TRUE,"RentRoll";#N/A,#N/A,TRUE,"ExitStratigy";#N/A,#N/A,TRUE,"OperatingAssumptions"}</definedName>
    <definedName name="dfradf" localSheetId="5" hidden="1">{"'例）NTServer'!$A$1:$F$77"}</definedName>
    <definedName name="dfradf" localSheetId="6" hidden="1">{"'例）NTServer'!$A$1:$F$77"}</definedName>
    <definedName name="dfradf" hidden="1">{"'例）NTServer'!$A$1:$F$77"}</definedName>
    <definedName name="dfsru" localSheetId="5" hidden="1">{"MonthlyRentRoll",#N/A,FALSE,"RentRoll"}</definedName>
    <definedName name="dfsru" localSheetId="6" hidden="1">{"MonthlyRentRoll",#N/A,FALSE,"RentRoll"}</definedName>
    <definedName name="dfsru" hidden="1">{"MonthlyRentRoll",#N/A,FALSE,"RentRoll"}</definedName>
    <definedName name="dfws">#REF!</definedName>
    <definedName name="dgsa" hidden="1">#REF!</definedName>
    <definedName name="DIASBS">#REF!</definedName>
    <definedName name="DIASCF">#REF!</definedName>
    <definedName name="DIASIS">#REF!</definedName>
    <definedName name="DIASR">#REF!</definedName>
    <definedName name="DICT">#REF!</definedName>
    <definedName name="Display_sheet">#REF!</definedName>
    <definedName name="Div">#REF!</definedName>
    <definedName name="Division">#REF!</definedName>
    <definedName name="Divizije">#REF!</definedName>
    <definedName name="dlbud">#REF!</definedName>
    <definedName name="dosage">#REF!</definedName>
    <definedName name="Dosage_form">#REF!</definedName>
    <definedName name="DosageForm">#REF!</definedName>
    <definedName name="dq">#REF!</definedName>
    <definedName name="dqfg">#REF!</definedName>
    <definedName name="drates">#REF!</definedName>
    <definedName name="ds" hidden="1">#REF!</definedName>
    <definedName name="dsa">#REF!</definedName>
    <definedName name="ｄｓｄｓｄ" localSheetId="5" hidden="1">{"'例）NTServer'!$A$1:$F$77"}</definedName>
    <definedName name="ｄｓｄｓｄ" localSheetId="6" hidden="1">{"'例）NTServer'!$A$1:$F$77"}</definedName>
    <definedName name="ｄｓｄｓｄ" hidden="1">{"'例）NTServer'!$A$1:$F$77"}</definedName>
    <definedName name="dsf">#REF!</definedName>
    <definedName name="eadlk" localSheetId="5" hidden="1">{"'例）NTServer'!$A$1:$F$77"}</definedName>
    <definedName name="eadlk" localSheetId="6" hidden="1">{"'例）NTServer'!$A$1:$F$77"}</definedName>
    <definedName name="eadlk" hidden="1">{"'例）NTServer'!$A$1:$F$77"}</definedName>
    <definedName name="EBITDA_NORM">#REF!</definedName>
    <definedName name="ec">#REF!</definedName>
    <definedName name="ed">#REF!</definedName>
    <definedName name="edc">#REF!</definedName>
    <definedName name="efe">#REF!</definedName>
    <definedName name="EIM">#REF!</definedName>
    <definedName name="Ëkjbg">#REF!</definedName>
    <definedName name="ELIMBS">#REF!</definedName>
    <definedName name="ELIMCF">#REF!</definedName>
    <definedName name="ElimHold">#REF!</definedName>
    <definedName name="ELIMIS">#REF!</definedName>
    <definedName name="EmpData">#REF!</definedName>
    <definedName name="Ent">#REF!</definedName>
    <definedName name="Entities">#REF!</definedName>
    <definedName name="Entity">#REF!</definedName>
    <definedName name="Entity_Con">#REF!</definedName>
    <definedName name="EntityDict">#REF!</definedName>
    <definedName name="er">#REF!</definedName>
    <definedName name="erifu" localSheetId="5" hidden="1">{"AnnualRentRoll",#N/A,FALSE,"RentRoll"}</definedName>
    <definedName name="erifu" localSheetId="6" hidden="1">{"AnnualRentRoll",#N/A,FALSE,"RentRoll"}</definedName>
    <definedName name="erifu" hidden="1">{"AnnualRentRoll",#N/A,FALSE,"RentRoll"}</definedName>
    <definedName name="eriuf" localSheetId="5" hidden="1">{#N/A,#N/A,FALSE,"Summary"}</definedName>
    <definedName name="eriuf" localSheetId="6" hidden="1">{#N/A,#N/A,FALSE,"Summary"}</definedName>
    <definedName name="eriuf" hidden="1">{#N/A,#N/A,FALSE,"Summary"}</definedName>
    <definedName name="erjkfu" localSheetId="5" hidden="1">{#N/A,#N/A,FALSE,"LoanAssumptions"}</definedName>
    <definedName name="erjkfu" localSheetId="6" hidden="1">{#N/A,#N/A,FALSE,"LoanAssumptions"}</definedName>
    <definedName name="erjkfu" hidden="1">{#N/A,#N/A,FALSE,"LoanAssumptions"}</definedName>
    <definedName name="erkju" localSheetId="5" hidden="1">{#N/A,#N/A,FALSE,"LoanAssumptions"}</definedName>
    <definedName name="erkju" localSheetId="6" hidden="1">{#N/A,#N/A,FALSE,"LoanAssumptions"}</definedName>
    <definedName name="erkju" hidden="1">{#N/A,#N/A,FALSE,"LoanAssumptions"}</definedName>
    <definedName name="erlkjf" localSheetId="5" hidden="1">{"AnnualRentRoll",#N/A,FALSE,"RentRoll"}</definedName>
    <definedName name="erlkjf" localSheetId="6" hidden="1">{"AnnualRentRoll",#N/A,FALSE,"RentRoll"}</definedName>
    <definedName name="erlkjf" hidden="1">{"AnnualRentRoll",#N/A,FALSE,"RentRoll"}</definedName>
    <definedName name="erlkjuf" localSheetId="5" hidden="1">{"MonthlyRentRoll",#N/A,FALSE,"RentRoll"}</definedName>
    <definedName name="erlkjuf" localSheetId="6" hidden="1">{"MonthlyRentRoll",#N/A,FALSE,"RentRoll"}</definedName>
    <definedName name="erlkjuf" hidden="1">{"MonthlyRentRoll",#N/A,FALSE,"RentRoll"}</definedName>
    <definedName name="EROA00">#REF!</definedName>
    <definedName name="EROA01">#REF!</definedName>
    <definedName name="EROA02">#REF!</definedName>
    <definedName name="errrr" localSheetId="5" hidden="1">{"AnnualRentRoll",#N/A,FALSE,"RentRoll"}</definedName>
    <definedName name="errrr" localSheetId="6" hidden="1">{"AnnualRentRoll",#N/A,FALSE,"RentRoll"}</definedName>
    <definedName name="errrr" hidden="1">{"AnnualRentRoll",#N/A,FALSE,"RentRoll"}</definedName>
    <definedName name="ert">#REF!</definedName>
    <definedName name="erukffffffffff" localSheetId="5" hidden="1">{"AnnualRentRoll",#N/A,FALSE,"RentRoll"}</definedName>
    <definedName name="erukffffffffff" localSheetId="6" hidden="1">{"AnnualRentRoll",#N/A,FALSE,"RentRoll"}</definedName>
    <definedName name="erukffffffffff" hidden="1">{"AnnualRentRoll",#N/A,FALSE,"RentRoll"}</definedName>
    <definedName name="eruvvvv" localSheetId="5" hidden="1">{"AnnualRentRoll",#N/A,FALSE,"RentRoll"}</definedName>
    <definedName name="eruvvvv" localSheetId="6" hidden="1">{"AnnualRentRoll",#N/A,FALSE,"RentRoll"}</definedName>
    <definedName name="eruvvvv" hidden="1">{"AnnualRentRoll",#N/A,FALSE,"RentRoll"}</definedName>
    <definedName name="ES">#REF!</definedName>
    <definedName name="esf">#REF!</definedName>
    <definedName name="euro">#REF!</definedName>
    <definedName name="euro_euro">#REF!</definedName>
    <definedName name="EV__LASTREFTIME__" hidden="1">39916.5474074074</definedName>
    <definedName name="eve">#REF!</definedName>
    <definedName name="evf" hidden="1">#REF!</definedName>
    <definedName name="ew">#REF!</definedName>
    <definedName name="ewdc">#REF!</definedName>
    <definedName name="ewe">#REF!</definedName>
    <definedName name="ewf">#REF!</definedName>
    <definedName name="ewg">#REF!</definedName>
    <definedName name="ewv">#REF!</definedName>
    <definedName name="Excel_BuiltIn__FilterDatabase_25">#REF!</definedName>
    <definedName name="Excel_BuiltIn__FilterDatabase_28">#REF!</definedName>
    <definedName name="Excel_BuiltIn__FilterDatabase_31">#REF!</definedName>
    <definedName name="exist">#REF!</definedName>
    <definedName name="exp">#REF!</definedName>
    <definedName name="EXPTYPE">#REF!</definedName>
    <definedName name="_xlnm.Extract">#REF!</definedName>
    <definedName name="Extract_MI">#REF!</definedName>
    <definedName name="ｆ">#REF!</definedName>
    <definedName name="f_01">#REF!</definedName>
    <definedName name="f_02">#REF!</definedName>
    <definedName name="f_03">#REF!</definedName>
    <definedName name="f_04">#REF!</definedName>
    <definedName name="f_05">#REF!</definedName>
    <definedName name="f_06">#REF!</definedName>
    <definedName name="f_07">#REF!</definedName>
    <definedName name="f_08">#REF!</definedName>
    <definedName name="f_09">#REF!</definedName>
    <definedName name="f_10">#REF!</definedName>
    <definedName name="f_11">#REF!</definedName>
    <definedName name="f_12">#REF!</definedName>
    <definedName name="f_13">#REF!</definedName>
    <definedName name="f_14">#REF!</definedName>
    <definedName name="f_15">#REF!</definedName>
    <definedName name="f_16">#REF!</definedName>
    <definedName name="f_17">#REF!</definedName>
    <definedName name="f_18">#REF!</definedName>
    <definedName name="f_19">#REF!</definedName>
    <definedName name="f_20">#REF!</definedName>
    <definedName name="f_21">#REF!</definedName>
    <definedName name="f_22">#REF!</definedName>
    <definedName name="f_23">#REF!</definedName>
    <definedName name="f_24">#REF!</definedName>
    <definedName name="f_25">#REF!</definedName>
    <definedName name="f_26">#REF!</definedName>
    <definedName name="f_27">#REF!</definedName>
    <definedName name="f_28">#REF!</definedName>
    <definedName name="f_29">#REF!</definedName>
    <definedName name="f_30">#REF!</definedName>
    <definedName name="f_31">#REF!</definedName>
    <definedName name="f_32">#REF!</definedName>
    <definedName name="f_33">#REF!</definedName>
    <definedName name="f_34">#REF!</definedName>
    <definedName name="f_35">#REF!</definedName>
    <definedName name="f_36">#REF!</definedName>
    <definedName name="f_37">#REF!</definedName>
    <definedName name="f_38">#REF!</definedName>
    <definedName name="f_39">#REF!</definedName>
    <definedName name="f_40">#REF!</definedName>
    <definedName name="f_bucode">#REF!</definedName>
    <definedName name="f_buname">#REF!</definedName>
    <definedName name="f_date">#REF!</definedName>
    <definedName name="f_formid">#REF!</definedName>
    <definedName name="f_formname">#REF!</definedName>
    <definedName name="f_page">#REF!</definedName>
    <definedName name="f3e">#REF!</definedName>
    <definedName name="FAS卸ﾀｰｹﾞｯﾄ" localSheetId="5" hidden="1">{"'SSSL44施設00002M'!$A$1:$M$56"}</definedName>
    <definedName name="FAS卸ﾀｰｹﾞｯﾄ" localSheetId="6" hidden="1">{"'SSSL44施設00002M'!$A$1:$M$56"}</definedName>
    <definedName name="FAS卸ﾀｰｹﾞｯﾄ" hidden="1">{"'SSSL44施設00002M'!$A$1:$M$56"}</definedName>
    <definedName name="FCF_NORM">#REF!</definedName>
    <definedName name="fcst">#REF!</definedName>
    <definedName name="fcstnew">#REF!</definedName>
    <definedName name="FDC_0_0" hidden="1">"#"</definedName>
    <definedName name="FDC_1_0" hidden="1">"#"</definedName>
    <definedName name="FDC_10_0" hidden="1">"#"</definedName>
    <definedName name="FDC_10_1" hidden="1">"#"</definedName>
    <definedName name="FDC_10_2" hidden="1">"#"</definedName>
    <definedName name="FDC_10_3" hidden="1">"#"</definedName>
    <definedName name="FDC_11_0" hidden="1">"#"</definedName>
    <definedName name="FDC_11_1" hidden="1">"#"</definedName>
    <definedName name="FDC_11_2" hidden="1">"#"</definedName>
    <definedName name="FDC_11_3" hidden="1">"#"</definedName>
    <definedName name="FDC_12_0" hidden="1">"#"</definedName>
    <definedName name="FDC_12_1" hidden="1">"#"</definedName>
    <definedName name="FDC_12_2" hidden="1">"#"</definedName>
    <definedName name="FDC_12_3" hidden="1">"#"</definedName>
    <definedName name="FDC_13_0" hidden="1">"#"</definedName>
    <definedName name="FDC_13_1" hidden="1">"#"</definedName>
    <definedName name="FDC_13_2" hidden="1">"#"</definedName>
    <definedName name="FDC_13_3" hidden="1">"#"</definedName>
    <definedName name="FDC_14_0" hidden="1">"#"</definedName>
    <definedName name="FDC_14_1" hidden="1">"#"</definedName>
    <definedName name="FDC_14_2" hidden="1">"#"</definedName>
    <definedName name="FDC_14_3" hidden="1">"#"</definedName>
    <definedName name="FDC_15_0" hidden="1">"#"</definedName>
    <definedName name="FDC_16_0" hidden="1">"#"</definedName>
    <definedName name="FDC_17_0" hidden="1">"#"</definedName>
    <definedName name="FDC_18_0" hidden="1">"#"</definedName>
    <definedName name="FDC_19_0" hidden="1">"#"</definedName>
    <definedName name="FDC_19_1" hidden="1">"#"</definedName>
    <definedName name="FDC_19_2" hidden="1">"#"</definedName>
    <definedName name="FDC_19_3" hidden="1">"#"</definedName>
    <definedName name="FDC_2_0" hidden="1">"#"</definedName>
    <definedName name="FDC_20_0" hidden="1">"#"</definedName>
    <definedName name="FDC_21_0" hidden="1">"#"</definedName>
    <definedName name="FDC_21_1" hidden="1">"#"</definedName>
    <definedName name="FDC_21_2" hidden="1">"#"</definedName>
    <definedName name="FDC_21_3" hidden="1">"#"</definedName>
    <definedName name="FDC_22_0" hidden="1">"#"</definedName>
    <definedName name="FDC_23_0" hidden="1">"#"</definedName>
    <definedName name="FDC_24_0" hidden="1">"#"</definedName>
    <definedName name="FDC_25_0" hidden="1">"#"</definedName>
    <definedName name="FDC_25_1" hidden="1">"#"</definedName>
    <definedName name="FDC_25_2" hidden="1">"#"</definedName>
    <definedName name="FDC_25_3" hidden="1">"#"</definedName>
    <definedName name="FDC_26_0" hidden="1">"#"</definedName>
    <definedName name="FDC_26_1" hidden="1">"#"</definedName>
    <definedName name="FDC_26_2" hidden="1">"#"</definedName>
    <definedName name="FDC_26_3" hidden="1">"#"</definedName>
    <definedName name="FDC_27_0" hidden="1">"#"</definedName>
    <definedName name="FDC_28_0" hidden="1">"#"</definedName>
    <definedName name="FDC_28_1" hidden="1">"#"</definedName>
    <definedName name="FDC_28_2" hidden="1">"#"</definedName>
    <definedName name="FDC_28_3" hidden="1">"#"</definedName>
    <definedName name="FDC_29_0" hidden="1">"#"</definedName>
    <definedName name="FDC_29_1" hidden="1">"#"</definedName>
    <definedName name="FDC_29_2" hidden="1">"#"</definedName>
    <definedName name="FDC_29_3" hidden="1">"#"</definedName>
    <definedName name="FDC_3_0" hidden="1">"#"</definedName>
    <definedName name="FDC_30_0" hidden="1">"#"</definedName>
    <definedName name="FDC_31_0" hidden="1">"#"</definedName>
    <definedName name="FDC_32_0" hidden="1">"#"</definedName>
    <definedName name="FDC_33_0" hidden="1">"#"</definedName>
    <definedName name="FDC_34_0" hidden="1">"#"</definedName>
    <definedName name="FDC_35_0" hidden="1">"#"</definedName>
    <definedName name="FDC_36_0" hidden="1">"#"</definedName>
    <definedName name="FDC_37_0"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2" hidden="1">"#"</definedName>
    <definedName name="FDC_43_3" hidden="1">"#"</definedName>
    <definedName name="FDC_44_0" hidden="1">"#"</definedName>
    <definedName name="FDC_45_0" hidden="1">"#"</definedName>
    <definedName name="FDC_45_1" hidden="1">"#"</definedName>
    <definedName name="FDC_45_2" hidden="1">"#"</definedName>
    <definedName name="FDC_45_3" hidden="1">"#"</definedName>
    <definedName name="FDC_46_0" hidden="1">"#"</definedName>
    <definedName name="FDC_46_1" hidden="1">"#"</definedName>
    <definedName name="FDC_46_2" hidden="1">"#"</definedName>
    <definedName name="FDC_46_3" hidden="1">"#"</definedName>
    <definedName name="FDC_47_0" hidden="1">"#"</definedName>
    <definedName name="FDC_47_1" hidden="1">"#"</definedName>
    <definedName name="FDC_47_2" hidden="1">"#"</definedName>
    <definedName name="FDC_47_3" hidden="1">"#"</definedName>
    <definedName name="FDC_48_0" hidden="1">"#"</definedName>
    <definedName name="FDC_48_1" hidden="1">"#"</definedName>
    <definedName name="FDC_48_2" hidden="1">"#"</definedName>
    <definedName name="FDC_48_3" hidden="1">"#"</definedName>
    <definedName name="FDC_49_0" hidden="1">"#"</definedName>
    <definedName name="FDC_49_1" hidden="1">"#"</definedName>
    <definedName name="FDC_49_2" hidden="1">"#"</definedName>
    <definedName name="FDC_49_3"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2" hidden="1">"#"</definedName>
    <definedName name="FDC_50_3" hidden="1">"#"</definedName>
    <definedName name="FDC_51_0" hidden="1">"#"</definedName>
    <definedName name="FDC_51_1" hidden="1">"#"</definedName>
    <definedName name="FDC_51_2" hidden="1">"#"</definedName>
    <definedName name="FDC_51_3" hidden="1">"#"</definedName>
    <definedName name="FDC_52_0" hidden="1">"#"</definedName>
    <definedName name="FDC_52_1" hidden="1">"#"</definedName>
    <definedName name="FDC_52_2" hidden="1">"#"</definedName>
    <definedName name="FDC_52_3" hidden="1">"#"</definedName>
    <definedName name="FDC_53_0" hidden="1">"#"</definedName>
    <definedName name="FDC_53_1" hidden="1">"#"</definedName>
    <definedName name="FDC_53_2" hidden="1">"#"</definedName>
    <definedName name="FDC_53_3" hidden="1">"#"</definedName>
    <definedName name="FDC_54_0" hidden="1">"#"</definedName>
    <definedName name="FDC_54_1" hidden="1">"#"</definedName>
    <definedName name="FDC_54_2" hidden="1">"#"</definedName>
    <definedName name="FDC_54_3" hidden="1">"#"</definedName>
    <definedName name="FDC_55_0" hidden="1">"#"</definedName>
    <definedName name="FDC_55_1" hidden="1">"#"</definedName>
    <definedName name="FDC_55_2" hidden="1">"#"</definedName>
    <definedName name="FDC_55_3" hidden="1">"#"</definedName>
    <definedName name="FDC_56_0" hidden="1">"#"</definedName>
    <definedName name="FDC_57_0"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7_0" hidden="1">"#"</definedName>
    <definedName name="FDC_7_1" hidden="1">"#"</definedName>
    <definedName name="FDC_7_2" hidden="1">"#"</definedName>
    <definedName name="FDC_7_3" hidden="1">"#"</definedName>
    <definedName name="FDC_8_0" hidden="1">"#"</definedName>
    <definedName name="FDC_8_1" hidden="1">"#"</definedName>
    <definedName name="FDC_8_2" hidden="1">"#"</definedName>
    <definedName name="FDC_8_3" hidden="1">"#"</definedName>
    <definedName name="FDC_9_0" hidden="1">"#"</definedName>
    <definedName name="FDC_9_1" hidden="1">"#"</definedName>
    <definedName name="FDC_9_2" hidden="1">"#"</definedName>
    <definedName name="FDC_9_3" hidden="1">"#"</definedName>
    <definedName name="FDD_10_1" hidden="1">"A35795"</definedName>
    <definedName name="FDD_10_2" hidden="1">"A36160"</definedName>
    <definedName name="FDD_10_3" hidden="1">"E36525"</definedName>
    <definedName name="FDD_11_1" hidden="1">"E35795"</definedName>
    <definedName name="FDD_11_2" hidden="1">"E36160"</definedName>
    <definedName name="FDD_11_3" hidden="1">"E36525"</definedName>
    <definedName name="FDD_12_1" hidden="1">"E35795"</definedName>
    <definedName name="FDD_12_2" hidden="1">"E36160"</definedName>
    <definedName name="FDD_12_3" hidden="1">"E36525"</definedName>
    <definedName name="FDD_19_1" hidden="1">"A35795"</definedName>
    <definedName name="FDD_19_2" hidden="1">"E36160"</definedName>
    <definedName name="FDD_19_3" hidden="1">"E36525"</definedName>
    <definedName name="FDD_25_1" hidden="1">"U35795"</definedName>
    <definedName name="FDD_25_2" hidden="1">"U36160"</definedName>
    <definedName name="FDD_25_3" hidden="1">"U36525"</definedName>
    <definedName name="FDD_41_1" hidden="1">"A35795"</definedName>
    <definedName name="FDD_41_2" hidden="1">"E36160"</definedName>
    <definedName name="FDD_41_3" hidden="1">"E36525"</definedName>
    <definedName name="FDD_42_1" hidden="1">"U35795"</definedName>
    <definedName name="FDD_42_2" hidden="1">"U36160"</definedName>
    <definedName name="FDD_42_3" hidden="1">"U36525"</definedName>
    <definedName name="FDD_5_1" hidden="1">"E35795"</definedName>
    <definedName name="FDD_5_2" hidden="1">"E36160"</definedName>
    <definedName name="FDD_5_3" hidden="1">"E36525"</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1" hidden="1">"A35795"</definedName>
    <definedName name="FDD_6_2" hidden="1">"E36160"</definedName>
    <definedName name="FDD_6_3" hidden="1">"E36525"</definedName>
    <definedName name="FDD_7_1" hidden="1">"E35795"</definedName>
    <definedName name="FDD_7_2" hidden="1">"E36160"</definedName>
    <definedName name="FDD_7_3" hidden="1">"E36525"</definedName>
    <definedName name="FDD_8_1" hidden="1">"E35795"</definedName>
    <definedName name="FDD_8_2" hidden="1">"E36160"</definedName>
    <definedName name="FDD_8_3" hidden="1">"E36525"</definedName>
    <definedName name="FDD_9_1" hidden="1">"E35795"</definedName>
    <definedName name="FDD_9_2" hidden="1">"E36160"</definedName>
    <definedName name="FDD_9_3" hidden="1">"E36525"</definedName>
    <definedName name="fde" localSheetId="5" hidden="1">{"'Sheet1'!$F$11:$H$15"}</definedName>
    <definedName name="fde" localSheetId="6" hidden="1">{"'Sheet1'!$F$11:$H$15"}</definedName>
    <definedName name="fde" hidden="1">{"'Sheet1'!$F$11:$H$15"}</definedName>
    <definedName name="FDP_165_1_aUrv" hidden="1">#REF!</definedName>
    <definedName name="FDP_166_1_aUrv" hidden="1">#REF!</definedName>
    <definedName name="FDP_167_1_aUrv" hidden="1">#REF!</definedName>
    <definedName name="FDP_168_1_aSrv" hidden="1">#REF!</definedName>
    <definedName name="FDP_169_1_aUrv" hidden="1">#REF!</definedName>
    <definedName name="FDP_170_1_aSrv" hidden="1">#REF!</definedName>
    <definedName name="FDP_171_1_aUrv" hidden="1">#REF!</definedName>
    <definedName name="FDP_172_1_aUrv" hidden="1">#REF!</definedName>
    <definedName name="FDP_173_1_aUrv" hidden="1">#REF!</definedName>
    <definedName name="FDP_174_1_aSrv" hidden="1">#REF!</definedName>
    <definedName name="FDP_175_1_aUrv" hidden="1">#REF!</definedName>
    <definedName name="FDP_176_1_aUrv" hidden="1">#REF!</definedName>
    <definedName name="FDP_177_1_aSrv" hidden="1">#REF!</definedName>
    <definedName name="FDP_178_1_aSrv" hidden="1">#REF!</definedName>
    <definedName name="FDP_179_1_aSrv" hidden="1">#REF!</definedName>
    <definedName name="FDP_180_1_aSrv" hidden="1">#REF!</definedName>
    <definedName name="FDP_181_1_aUrv" hidden="1">#REF!</definedName>
    <definedName name="FDP_182_1_aSrv" hidden="1">#REF!</definedName>
    <definedName name="FDP_183_1_aSrv" hidden="1">#REF!</definedName>
    <definedName name="FDP_184_1_aUrv" hidden="1">#REF!</definedName>
    <definedName name="FDP_185_1_aSrv" hidden="1">#REF!</definedName>
    <definedName name="FDP_186_1_aUrv" hidden="1">#REF!</definedName>
    <definedName name="FDP_187_1_aSrv" hidden="1">#REF!</definedName>
    <definedName name="FDP_188_1_aUrv" hidden="1">#REF!</definedName>
    <definedName name="FDP_189_1_aUrv" hidden="1">#REF!</definedName>
    <definedName name="FDP_190_1_aUrv" hidden="1">#REF!</definedName>
    <definedName name="FDP_191_1_aUrv" hidden="1">#REF!</definedName>
    <definedName name="FDP_192_1_aSrv" hidden="1">#REF!</definedName>
    <definedName name="FDP_193_1_aUrv" hidden="1">#REF!</definedName>
    <definedName name="FDP_194_1_aUrv" hidden="1">#REF!</definedName>
    <definedName name="FDP_195_1_aUrv" hidden="1">#REF!</definedName>
    <definedName name="FDP_196_1_aSrv" hidden="1">#REF!</definedName>
    <definedName name="FDP_197_1_aUrv" hidden="1">#REF!</definedName>
    <definedName name="FDP_198_1_aSrv" hidden="1">#REF!</definedName>
    <definedName name="FDP_199_1_aUrv" hidden="1">#REF!</definedName>
    <definedName name="FDP_200_1_aUrv" hidden="1">#REF!</definedName>
    <definedName name="FDP_201_1_aUrv" hidden="1">#REF!</definedName>
    <definedName name="FDP_202_1_aUrv" hidden="1">#REF!</definedName>
    <definedName name="FDP_203_1_aSrv" hidden="1">#REF!</definedName>
    <definedName name="FDP_204_1_aUrv" hidden="1">#REF!</definedName>
    <definedName name="FDP_205_1_aUrv" hidden="1">#REF!</definedName>
    <definedName name="FDP_206_1_aUrv" hidden="1">#REF!</definedName>
    <definedName name="FDP_207_1_aUrv" hidden="1">#REF!</definedName>
    <definedName name="FDP_208_1_aSrv" hidden="1">#REF!</definedName>
    <definedName name="FDP_209_1_aUrv" hidden="1">#REF!</definedName>
    <definedName name="FDP_210_1_aUrv" hidden="1">#REF!</definedName>
    <definedName name="FDP_211_1_aUrv" hidden="1">#REF!</definedName>
    <definedName name="FDP_212_1_aUrv" hidden="1">#REF!</definedName>
    <definedName name="FDP_213_1_aSrv" hidden="1">#REF!</definedName>
    <definedName name="FDP_214_1_aUrv" hidden="1">#REF!</definedName>
    <definedName name="FDP_215_1_aUrv" hidden="1">#REF!</definedName>
    <definedName name="FDP_216_1_aUrv" hidden="1">#REF!</definedName>
    <definedName name="FDP_217_1_aUrv" hidden="1">#REF!</definedName>
    <definedName name="FDP_218_1_aSrv" hidden="1">#REF!</definedName>
    <definedName name="FDP_219_1_aSrv" hidden="1">#REF!</definedName>
    <definedName name="FDP_220_1_aSrv" hidden="1">#REF!</definedName>
    <definedName name="FDP_221_1_aSrv" hidden="1">#REF!</definedName>
    <definedName name="FDP_222_1_aSrv" hidden="1">#REF!</definedName>
    <definedName name="FDP_223_1_aSrv" hidden="1">#REF!</definedName>
    <definedName name="FDP_224_1_aUrv" hidden="1">#REF!</definedName>
    <definedName name="FDP_225_1_aUrv" hidden="1">#REF!</definedName>
    <definedName name="FDP_226_1_aUrv" hidden="1">#REF!</definedName>
    <definedName name="FDP_227_1_aUrv" hidden="1">#REF!</definedName>
    <definedName name="FDP_228_1_aSrv" hidden="1">#REF!</definedName>
    <definedName name="FDP_229_1_aSrv" hidden="1">#REF!</definedName>
    <definedName name="FDP_230_1_aSrv" hidden="1">#REF!</definedName>
    <definedName name="FDP_231_1_aSrv" hidden="1">#REF!</definedName>
    <definedName name="FDP_232_1_aSrv" hidden="1">#REF!</definedName>
    <definedName name="FDP_233_1_aSrv" hidden="1">#REF!</definedName>
    <definedName name="FDP_234_1_aUrv" hidden="1">#REF!</definedName>
    <definedName name="FDP_235_1_aUrv" hidden="1">#REF!</definedName>
    <definedName name="FDP_236_1_aUrv" hidden="1">#REF!</definedName>
    <definedName name="FDP_237_1_aUrv" hidden="1">#REF!</definedName>
    <definedName name="FDP_238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0_1_aSrv" hidden="1">#REF!</definedName>
    <definedName name="FDP_261_1_aSrv" hidden="1">#REF!</definedName>
    <definedName name="FDP_264_1_aUrv" hidden="1">#REF!</definedName>
    <definedName name="FDP_265_1_aUrv" hidden="1">#REF!</definedName>
    <definedName name="FDP_266_1_aUrv" hidden="1">#REF!</definedName>
    <definedName name="FDP_267_1_aUrv" hidden="1">#REF!</definedName>
    <definedName name="FDP_268_1_aUrv" hidden="1">#REF!</definedName>
    <definedName name="FDP_269_1_aUrv" hidden="1">#REF!</definedName>
    <definedName name="FDP_270_1_aUrv" hidden="1">#REF!</definedName>
    <definedName name="FDP_271_1_aUrv" hidden="1">#REF!</definedName>
    <definedName name="FDP_272_1_aUrv" hidden="1">#REF!</definedName>
    <definedName name="FDP_273_1_aUrv" hidden="1">#REF!</definedName>
    <definedName name="FDP_274_1_aUrv" hidden="1">#REF!</definedName>
    <definedName name="FDP_275_1_aUrv" hidden="1">#REF!</definedName>
    <definedName name="FDP_276_1_aUrv" hidden="1">#REF!</definedName>
    <definedName name="FDP_277_1_aUrv" hidden="1">#REF!</definedName>
    <definedName name="FDP_278_1_aUrv" hidden="1">#REF!</definedName>
    <definedName name="FDP_279_1_aSrv" hidden="1">#REF!</definedName>
    <definedName name="FDP_280_1_aSrv" hidden="1">#REF!</definedName>
    <definedName name="FDP_281_1_aSrv" hidden="1">#REF!</definedName>
    <definedName name="FDP_282_1_aSrv" hidden="1">#REF!</definedName>
    <definedName name="FDP_283_1_aSrv" hidden="1">#REF!</definedName>
    <definedName name="Feb">#REF!</definedName>
    <definedName name="febadj">#REF!</definedName>
    <definedName name="ferudr" localSheetId="5" hidden="1">{#N/A,#N/A,FALSE,"OperatingAssumptions"}</definedName>
    <definedName name="ferudr" localSheetId="6" hidden="1">{#N/A,#N/A,FALSE,"OperatingAssumptions"}</definedName>
    <definedName name="ferudr" hidden="1">{#N/A,#N/A,FALSE,"OperatingAssumptions"}</definedName>
    <definedName name="ferul" localSheetId="5" hidden="1">{#N/A,#N/A,FALSE,"LoanAssumptions"}</definedName>
    <definedName name="ferul" localSheetId="6" hidden="1">{#N/A,#N/A,FALSE,"LoanAssumptions"}</definedName>
    <definedName name="ferul" hidden="1">{#N/A,#N/A,FALSE,"LoanAssumptions"}</definedName>
    <definedName name="few">#REF!</definedName>
    <definedName name="ff" localSheetId="5" hidden="1">{#N/A,#N/A,TRUE,"UKUPNO";#N/A,#N/A,TRUE,"PLASMAN";#N/A,#N/A,TRUE,"REKAP"}</definedName>
    <definedName name="ff" localSheetId="6" hidden="1">{#N/A,#N/A,TRUE,"UKUPNO";#N/A,#N/A,TRUE,"PLASMAN";#N/A,#N/A,TRUE,"REKAP"}</definedName>
    <definedName name="ff" hidden="1">{#N/A,#N/A,TRUE,"UKUPNO";#N/A,#N/A,TRUE,"PLASMAN";#N/A,#N/A,TRUE,"REKAP"}</definedName>
    <definedName name="ffff" localSheetId="5" hidden="1">{"'ＥＤＩ'!$H$5:$I$6"}</definedName>
    <definedName name="ffff" localSheetId="6" hidden="1">{"'ＥＤＩ'!$H$5:$I$6"}</definedName>
    <definedName name="ffff" hidden="1">{"'ＥＤＩ'!$H$5:$I$6"}</definedName>
    <definedName name="ffffff" localSheetId="5" hidden="1">{"'ＥＤＩ'!$H$5:$I$6"}</definedName>
    <definedName name="ffffff" localSheetId="6" hidden="1">{"'ＥＤＩ'!$H$5:$I$6"}</definedName>
    <definedName name="ffffff" hidden="1">{"'ＥＤＩ'!$H$5:$I$6"}</definedName>
    <definedName name="fg" hidden="1">#REF!</definedName>
    <definedName name="fgd" hidden="1">#REF!</definedName>
    <definedName name="Fill2" hidden="1">#REF!</definedName>
    <definedName name="fin" localSheetId="5" hidden="1">{#N/A,#N/A,TRUE,"UKUPNO";#N/A,#N/A,TRUE,"PLASMAN";#N/A,#N/A,TRUE,"REKAP"}</definedName>
    <definedName name="fin" localSheetId="6" hidden="1">{#N/A,#N/A,TRUE,"UKUPNO";#N/A,#N/A,TRUE,"PLASMAN";#N/A,#N/A,TRUE,"REKAP"}</definedName>
    <definedName name="fin" hidden="1">{#N/A,#N/A,TRUE,"UKUPNO";#N/A,#N/A,TRUE,"PLASMAN";#N/A,#N/A,TRUE,"REKAP"}</definedName>
    <definedName name="FJUD" localSheetId="5" hidden="1">{#N/A,#N/A,FALSE,"Aging Summary";#N/A,#N/A,FALSE,"Ratio Analysis";#N/A,#N/A,FALSE,"Test 120 Day Accts";#N/A,#N/A,FALSE,"Tickmarks"}</definedName>
    <definedName name="FJUD" localSheetId="6" hidden="1">{#N/A,#N/A,FALSE,"Aging Summary";#N/A,#N/A,FALSE,"Ratio Analysis";#N/A,#N/A,FALSE,"Test 120 Day Accts";#N/A,#N/A,FALSE,"Tickmarks"}</definedName>
    <definedName name="FJUD" hidden="1">{#N/A,#N/A,FALSE,"Aging Summary";#N/A,#N/A,FALSE,"Ratio Analysis";#N/A,#N/A,FALSE,"Test 120 Day Accts";#N/A,#N/A,FALSE,"Tickmarks"}</definedName>
    <definedName name="Fore_01">#REF!</definedName>
    <definedName name="Fore_02">#REF!</definedName>
    <definedName name="Fore_03">#REF!</definedName>
    <definedName name="Fore_04">#REF!</definedName>
    <definedName name="Fore_05">#REF!</definedName>
    <definedName name="forecast">#REF!</definedName>
    <definedName name="form">#REF!</definedName>
    <definedName name="Format">#REF!</definedName>
    <definedName name="fourq">#REF!</definedName>
    <definedName name="fourqr">#REF!</definedName>
    <definedName name="fq">#REF!</definedName>
    <definedName name="fqe">#REF!</definedName>
    <definedName name="frates">#REF!</definedName>
    <definedName name="fthdfthdgsfsfsfsgsgsgkl" localSheetId="5" hidden="1">{#N/A,#N/A,TRUE,"UKUPNO";#N/A,#N/A,TRUE,"PLASMAN";#N/A,#N/A,TRUE,"REKAP"}</definedName>
    <definedName name="fthdfthdgsfsfsfsgsgsgkl" localSheetId="6" hidden="1">{#N/A,#N/A,TRUE,"UKUPNO";#N/A,#N/A,TRUE,"PLASMAN";#N/A,#N/A,TRUE,"REKAP"}</definedName>
    <definedName name="fthdfthdgsfsfsfsgsgsgkl" hidden="1">{#N/A,#N/A,TRUE,"UKUPNO";#N/A,#N/A,TRUE,"PLASMAN";#N/A,#N/A,TRUE,"REKAP"}</definedName>
    <definedName name="Fullbottlereturns">#REF!</definedName>
    <definedName name="furniture">#REF!</definedName>
    <definedName name="fv">#REF!</definedName>
    <definedName name="fve">#REF!</definedName>
    <definedName name="FX">#REF!</definedName>
    <definedName name="g">#REF!</definedName>
    <definedName name="g_a">#REF!</definedName>
    <definedName name="gahakea" localSheetId="5" hidden="1">{"'例）NTServer'!$A$1:$F$77"}</definedName>
    <definedName name="gahakea" localSheetId="6" hidden="1">{"'例）NTServer'!$A$1:$F$77"}</definedName>
    <definedName name="gahakea" hidden="1">{"'例）NTServer'!$A$1:$F$77"}</definedName>
    <definedName name="GAIN">#REF!</definedName>
    <definedName name="garpname">#REF!</definedName>
    <definedName name="garptodico">#REF!</definedName>
    <definedName name="gate">#REF!</definedName>
    <definedName name="GCSF">#REF!</definedName>
    <definedName name="gdf" hidden="1">#REF!</definedName>
    <definedName name="GENCHBS">#REF!</definedName>
    <definedName name="GENCHCF">#REF!</definedName>
    <definedName name="GENCHCONBS">#REF!</definedName>
    <definedName name="GENCHCONCF">#REF!</definedName>
    <definedName name="GENCHCONIS">#REF!</definedName>
    <definedName name="GENCHCONR">#REF!</definedName>
    <definedName name="GENCHIS">#REF!</definedName>
    <definedName name="GENCHR">#REF!</definedName>
    <definedName name="geo">#REF!</definedName>
    <definedName name="ger">#REF!</definedName>
    <definedName name="Germany" hidden="1">#REF!</definedName>
    <definedName name="gfew">#REF!</definedName>
    <definedName name="gfx">#REF!</definedName>
    <definedName name="ｇｇ" localSheetId="5" hidden="1">{"'ﾊﾞﾘ原料購入稟議資料 (2)'!$C$5:$L$12"}</definedName>
    <definedName name="ｇｇ" localSheetId="6" hidden="1">{"'ﾊﾞﾘ原料購入稟議資料 (2)'!$C$5:$L$12"}</definedName>
    <definedName name="ｇｇ" hidden="1">{"'ﾊﾞﾘ原料購入稟議資料 (2)'!$C$5:$L$12"}</definedName>
    <definedName name="ｇｇｇ" localSheetId="5" hidden="1">{"'Sheet1'!$B$9"}</definedName>
    <definedName name="ｇｇｇ" localSheetId="6" hidden="1">{"'Sheet1'!$B$9"}</definedName>
    <definedName name="ｇｇｇ" hidden="1">{"'Sheet1'!$B$9"}</definedName>
    <definedName name="gggg" localSheetId="5" hidden="1">{"'システム形態'!$Y$62"}</definedName>
    <definedName name="gggg" localSheetId="6" hidden="1">{"'システム形態'!$Y$62"}</definedName>
    <definedName name="gggg" hidden="1">{"'システム形態'!$Y$62"}</definedName>
    <definedName name="gggs" localSheetId="5" hidden="1">{#N/A,#N/A,FALSE,"LoanAssumptions"}</definedName>
    <definedName name="gggs" localSheetId="6" hidden="1">{#N/A,#N/A,FALSE,"LoanAssumptions"}</definedName>
    <definedName name="gggs" hidden="1">{#N/A,#N/A,FALSE,"LoanAssumptions"}</definedName>
    <definedName name="ghdashle" localSheetId="5" hidden="1">{"'Sheet1 (2)'!$A$10:$F$18"}</definedName>
    <definedName name="ghdashle" localSheetId="6" hidden="1">{"'Sheet1 (2)'!$A$10:$F$18"}</definedName>
    <definedName name="ghdashle" hidden="1">{"'Sheet1 (2)'!$A$10:$F$18"}</definedName>
    <definedName name="ghghghgh" hidden="1">OFFSET(#REF!,9,0,COUNTA(#REF!)-COUNTA(#REF!),1)</definedName>
    <definedName name="gjo" localSheetId="5" hidden="1">{"'Sheet1'!$B$9"}</definedName>
    <definedName name="gjo" localSheetId="6" hidden="1">{"'Sheet1'!$B$9"}</definedName>
    <definedName name="gjo" hidden="1">{"'Sheet1'!$B$9"}</definedName>
    <definedName name="global">#REF!</definedName>
    <definedName name="gls_ACT_EST_ROW" hidden="1">#REF!</definedName>
    <definedName name="gls_ACT_FORM_OFFSET" hidden="1">#REF!</definedName>
    <definedName name="gls_ADMIN" hidden="1">#REF!</definedName>
    <definedName name="gls_ALLOW_BOTH_PC" hidden="1">#REF!</definedName>
    <definedName name="gls_ALLOW_PARENT_OR_CONSOLIDATED" hidden="1">#REF!</definedName>
    <definedName name="gls_ALLOW_PUBLISH" hidden="1">#REF!</definedName>
    <definedName name="gls_AnalystEmpNoHeading" hidden="1">#REF!</definedName>
    <definedName name="gls_AnalystNameHeading" hidden="1">#REF!</definedName>
    <definedName name="gls_CF_BEGINS" hidden="1">#REF!</definedName>
    <definedName name="gls_CFD_CHANGEACT" hidden="1">#REF!</definedName>
    <definedName name="gls_CFD_CHANGEEST" hidden="1">#REF!</definedName>
    <definedName name="gls_CFD_FIRSTAVAIL" hidden="1">#REF!</definedName>
    <definedName name="gls_CFD_LISTAVAIL" hidden="1">#REF!</definedName>
    <definedName name="gls_CFD_SELECTED" hidden="1">#REF!</definedName>
    <definedName name="gls_CHANGED_NAMES" hidden="1">#REF!</definedName>
    <definedName name="gls_CHG_KEY_USER" hidden="1">#REF!</definedName>
    <definedName name="gls_CHG_SEL_ONLY" hidden="1">#REF!</definedName>
    <definedName name="gls_COMPANY_WORKBOOK_ID" hidden="1">#REF!</definedName>
    <definedName name="gls_DELETED_PERIODS" hidden="1">#REF!</definedName>
    <definedName name="gls_EST_FORM_OFFSET" hidden="1">#REF!</definedName>
    <definedName name="gls_EXC_NOT_EXT" hidden="1">#REF!</definedName>
    <definedName name="gls_EXISTING_PERIODS" hidden="1">#REF!</definedName>
    <definedName name="gls_EXT_BELOW_PBT" hidden="1">#REF!</definedName>
    <definedName name="gls_EXT_LINK_GLOSS" hidden="1">#REF!</definedName>
    <definedName name="gls_EXTERNAL_COL_REF" hidden="1">#REF!</definedName>
    <definedName name="gls_FIRST_ITEM" hidden="1">#REF!</definedName>
    <definedName name="gls_FIRST_PK" hidden="1">#REF!</definedName>
    <definedName name="gls_FIRST_ROWMULT" hidden="1">#REF!</definedName>
    <definedName name="gls_FIRST_UNITS" hidden="1">#REF!</definedName>
    <definedName name="gls_FIXED_NAMES" hidden="1">#REF!</definedName>
    <definedName name="gls_FONT_STATUS" hidden="1">#REF!</definedName>
    <definedName name="gls_GenAccountingConvention" hidden="1">#REF!</definedName>
    <definedName name="gls_GenAdditionalInfo" hidden="1">#REF!</definedName>
    <definedName name="gls_GenComments" hidden="1">#REF!</definedName>
    <definedName name="gls_GenCompany" hidden="1">#REF!</definedName>
    <definedName name="gls_GenCompanyInfo" hidden="1">#REF!</definedName>
    <definedName name="gls_GenCountry" hidden="1">#REF!</definedName>
    <definedName name="gls_GenCurrency" hidden="1">#REF!</definedName>
    <definedName name="gls_GenCurrencyMultiplier" hidden="1">#REF!</definedName>
    <definedName name="gls_GenEnterCompInfo" hidden="1">#REF!</definedName>
    <definedName name="gls_GenEPSComment" hidden="1">#REF!</definedName>
    <definedName name="gls_GenHomeRegion" hidden="1">#REF!</definedName>
    <definedName name="gls_GenLastPublished" hidden="1">#REF!</definedName>
    <definedName name="gls_GenLastRecRevised" hidden="1">#REF!</definedName>
    <definedName name="gls_GenMainInfo" hidden="1">#REF!</definedName>
    <definedName name="gls_GenNoteComment" hidden="1">#REF!</definedName>
    <definedName name="gls_GenProfile" hidden="1">#REF!</definedName>
    <definedName name="gls_GenRecComment" hidden="1">#REF!</definedName>
    <definedName name="gls_GenSaleslineInfo" hidden="1">#REF!</definedName>
    <definedName name="gls_GenSalesSplitByRegion" hidden="1">#REF!</definedName>
    <definedName name="gls_GenSalesSplitHeading" hidden="1">#REF!</definedName>
    <definedName name="gls_GenSheetVersion" hidden="1">#REF!</definedName>
    <definedName name="gls_genStockCore" hidden="1">#REF!</definedName>
    <definedName name="gls_genStockRec" hidden="1">#REF!</definedName>
    <definedName name="gls_GLOSS_MONTHS" hidden="1">#REF!</definedName>
    <definedName name="gls_GW_IN" hidden="1">#REF!</definedName>
    <definedName name="gls_IIAA_IN" hidden="1">#REF!</definedName>
    <definedName name="gls_InterimValue" hidden="1">#REF!</definedName>
    <definedName name="gls_IssuedStockClassHeading" hidden="1">#REF!</definedName>
    <definedName name="gls_IssuedStockCodeHeading" hidden="1">#REF!</definedName>
    <definedName name="gls_IssuedStockFreeFloatHeading" hidden="1">#REF!</definedName>
    <definedName name="gls_KEY_DATA" hidden="1">#REF!</definedName>
    <definedName name="gls_KEY_VALUE" hidden="1">#REF!</definedName>
    <definedName name="gls_LANGUAGE" hidden="1">#REF!</definedName>
    <definedName name="gls_NEXT_PK" hidden="1">#REF!</definedName>
    <definedName name="gls_PERIOD_CODE" hidden="1">#REF!</definedName>
    <definedName name="gls_PERIOD_INDICATOR" hidden="1">#REF!</definedName>
    <definedName name="gls_PERIOD_PARENT_OR_CONSOL" hidden="1">#REF!</definedName>
    <definedName name="gls_PERIOD_TYPE" hidden="1">#REF!</definedName>
    <definedName name="gls_PrincipalStockClass" hidden="1">#REF!</definedName>
    <definedName name="gls_PROFILE_NAME" hidden="1">#REF!</definedName>
    <definedName name="gls_SASS5HistEPSGrowth" hidden="1">#REF!</definedName>
    <definedName name="gls_SASS5ProjEPSGrowth" hidden="1">#REF!</definedName>
    <definedName name="gls_SASSDirectorHoldings" hidden="1">#REF!</definedName>
    <definedName name="gls_SASSEPS45AGR" hidden="1">#REF!</definedName>
    <definedName name="gls_SASSIsInterimLastAnnounce" hidden="1">#REF!</definedName>
    <definedName name="gls_SASSLastAnnounce" hidden="1">#REF!</definedName>
    <definedName name="gls_SASSNETDIV45AGR" hidden="1">#REF!</definedName>
    <definedName name="gls_SaveBeforePublish" hidden="1">#REF!</definedName>
    <definedName name="gls_SaveWkbForNewPeriodCodes" hidden="1">#REF!</definedName>
    <definedName name="gls_ShareholderClassHeading" hidden="1">#REF!</definedName>
    <definedName name="gls_ShareholderHolding" hidden="1">#REF!</definedName>
    <definedName name="gls_ShareholderHoldingHeading" hidden="1">#REF!</definedName>
    <definedName name="gls_ShareholderName" hidden="1">#REF!</definedName>
    <definedName name="gls_ShareholderNameHeading" hidden="1">#REF!</definedName>
    <definedName name="gls_ShareholdingName" hidden="1">#REF!</definedName>
    <definedName name="gls_SHOW_CONTROL_VALUE" hidden="1">#REF!</definedName>
    <definedName name="gls_SHOW_KEY_VAL_COLUMN" hidden="1">#REF!</definedName>
    <definedName name="gls_SHOW_KEY_VALUES" hidden="1">#REF!</definedName>
    <definedName name="gls_SHOW_LINKED_ITEMS" hidden="1">#REF!</definedName>
    <definedName name="gls_SHOW_LOCAL_NAMES" hidden="1">#REF!</definedName>
    <definedName name="gls_SHOW_MULTIPLIERS" hidden="1">#REF!</definedName>
    <definedName name="gls_SHOW_PK_COLUMN" hidden="1">#REF!</definedName>
    <definedName name="gls_SHOW_STATUS_INFORMATION" hidden="1">#REF!</definedName>
    <definedName name="gls_SHOW_UNITS" hidden="1">#REF!</definedName>
    <definedName name="gls_SPARE_YEARS" hidden="1">#REF!</definedName>
    <definedName name="gls_SPECIAL_DIALOG" hidden="1">#REF!</definedName>
    <definedName name="gls_START_FORMULA_OVERRIDEABLE" hidden="1">#REF!</definedName>
    <definedName name="gls_START_LOCAL_NAMES" hidden="1">#REF!</definedName>
    <definedName name="gls_START_PERIOD_CURRENCY" hidden="1">#REF!</definedName>
    <definedName name="gls_START_STATUS" hidden="1">#REF!</definedName>
    <definedName name="gls_START_USER_STATUS" hidden="1">#REF!</definedName>
    <definedName name="gls_START_VALIDATION" hidden="1">#REF!</definedName>
    <definedName name="gls_START_WHAT" hidden="1">#REF!</definedName>
    <definedName name="gls_START_YEAR" hidden="1">#REF!</definedName>
    <definedName name="gls_StockTicker" hidden="1">#REF!</definedName>
    <definedName name="gls_TEMP_PERIOD_CODE" hidden="1">#REF!</definedName>
    <definedName name="gls_THISWORKBOOK_NAME" hidden="1">#REF!</definedName>
    <definedName name="gls_UNUSUAL_POS" hidden="1">#REF!</definedName>
    <definedName name="gls_USER_CELL_FORMAT" hidden="1">#REF!</definedName>
    <definedName name="gls_USING_CONSOLIDATED" hidden="1">#REF!</definedName>
    <definedName name="gls_YEAR_AE_CONTROL" hidden="1">#REF!</definedName>
    <definedName name="gls_YEAR_END_ROW" hidden="1">#REF!</definedName>
    <definedName name="gls_YetToRunStartupWizard" hidden="1">#REF!</definedName>
    <definedName name="GOD">#REF!</definedName>
    <definedName name="GPD_entities">#REF!</definedName>
    <definedName name="ｇｑｐ" localSheetId="5" hidden="1">{"'ﾊﾞﾘ原料購入稟議資料 (2)'!$C$5:$L$12"}</definedName>
    <definedName name="ｇｑｐ" localSheetId="6" hidden="1">{"'ﾊﾞﾘ原料購入稟議資料 (2)'!$C$5:$L$12"}</definedName>
    <definedName name="ｇｑｐ" hidden="1">{"'ﾊﾞﾘ原料購入稟議資料 (2)'!$C$5:$L$12"}</definedName>
    <definedName name="GQP費用21" localSheetId="5" hidden="1">{"'ﾊﾞﾘ原料購入稟議資料 (2)'!$C$5:$L$12"}</definedName>
    <definedName name="GQP費用21" localSheetId="6" hidden="1">{"'ﾊﾞﾘ原料購入稟議資料 (2)'!$C$5:$L$12"}</definedName>
    <definedName name="GQP費用21" hidden="1">{"'ﾊﾞﾘ原料購入稟議資料 (2)'!$C$5:$L$12"}</definedName>
    <definedName name="Group">#REF!</definedName>
    <definedName name="Groups">#REF!</definedName>
    <definedName name="gs" localSheetId="5" hidden="1">{#N/A,#N/A,FALSE,"ExitStratigy"}</definedName>
    <definedName name="gs" localSheetId="6" hidden="1">{#N/A,#N/A,FALSE,"ExitStratigy"}</definedName>
    <definedName name="gs" hidden="1">{#N/A,#N/A,FALSE,"ExitStratigy"}</definedName>
    <definedName name="gsga">#REF!</definedName>
    <definedName name="GSMBS">#REF!</definedName>
    <definedName name="GSMCF">#REF!</definedName>
    <definedName name="GSMIS">#REF!</definedName>
    <definedName name="GSMR">#REF!</definedName>
    <definedName name="GSPBS">#REF!</definedName>
    <definedName name="GSPCF">#REF!</definedName>
    <definedName name="GSPIS">#REF!</definedName>
    <definedName name="GSPR">#REF!</definedName>
    <definedName name="gt">#REF!</definedName>
    <definedName name="gv">#REF!</definedName>
    <definedName name="ＧＷメッセージ一覧" hidden="1">#REF!</definedName>
    <definedName name="Ｈ">#REF!</definedName>
    <definedName name="H16･1速報" localSheetId="5" hidden="1">{"'コメント'!$A$1:$C$37"}</definedName>
    <definedName name="H16･1速報" localSheetId="6" hidden="1">{"'コメント'!$A$1:$C$37"}</definedName>
    <definedName name="H16･1速報" hidden="1">{"'コメント'!$A$1:$C$37"}</definedName>
    <definedName name="h21甲" localSheetId="5" hidden="1">{"'コメント'!$A$1:$C$37"}</definedName>
    <definedName name="h21甲" localSheetId="6" hidden="1">{"'コメント'!$A$1:$C$37"}</definedName>
    <definedName name="h21甲" hidden="1">{"'コメント'!$A$1:$C$37"}</definedName>
    <definedName name="haha" localSheetId="5" hidden="1">{"'例）NTServer'!$A$1:$F$77"}</definedName>
    <definedName name="haha" localSheetId="6" hidden="1">{"'例）NTServer'!$A$1:$F$77"}</definedName>
    <definedName name="haha" hidden="1">{"'例）NTServer'!$A$1:$F$77"}</definedName>
    <definedName name="hate" localSheetId="5" hidden="1">{#N/A,#N/A,FALSE,"LoanAssumptions"}</definedName>
    <definedName name="hate" localSheetId="6" hidden="1">{#N/A,#N/A,FALSE,"LoanAssumptions"}</definedName>
    <definedName name="hate" hidden="1">{#N/A,#N/A,FALSE,"LoanAssumptions"}</definedName>
    <definedName name="HC" localSheetId="5" hidden="1">{"'得意先'!$B$8:$G$58"}</definedName>
    <definedName name="HC" localSheetId="6" hidden="1">{"'得意先'!$B$8:$G$58"}</definedName>
    <definedName name="HC" hidden="1">{"'得意先'!$B$8:$G$58"}</definedName>
    <definedName name="hcvggh">#REF!</definedName>
    <definedName name="HDD" hidden="1">#REF!</definedName>
    <definedName name="hddgraph" hidden="1">#REF!</definedName>
    <definedName name="Header">#REF!</definedName>
    <definedName name="Header1" hidden="1">IF(COUNTA(#REF!)=0,0,INDEX(#REF!,MATCH(ROW(#REF!),#REF!,TRUE)))+1</definedName>
    <definedName name="Header2" hidden="1">#REF!-1 &amp; "." &amp; MAX(1,COUNTA(INDEX(#REF!,MATCH(#REF!-1,#REF!,FALSE)):#REF!))</definedName>
    <definedName name="Heading1">#REF!</definedName>
    <definedName name="Heading2">#REF!</definedName>
    <definedName name="Heading4">#REF!</definedName>
    <definedName name="Heading5">#REF!</definedName>
    <definedName name="hg">#REF!</definedName>
    <definedName name="hgdfgvh">#REF!</definedName>
    <definedName name="hh">#REF!</definedName>
    <definedName name="HHH" hidden="1">#REF!</definedName>
    <definedName name="hhhh" localSheetId="5" hidden="1">{"'システム形態'!$Y$62"}</definedName>
    <definedName name="hhhh" localSheetId="6" hidden="1">{"'システム形態'!$Y$62"}</definedName>
    <definedName name="hhhh" hidden="1">{"'システム形態'!$Y$62"}</definedName>
    <definedName name="HKJ" localSheetId="5" hidden="1">{#N/A,#N/A,TRUE,"UKUPNO";#N/A,#N/A,TRUE,"PLASMAN";#N/A,#N/A,TRUE,"REKAP"}</definedName>
    <definedName name="HKJ" localSheetId="6" hidden="1">{#N/A,#N/A,TRUE,"UKUPNO";#N/A,#N/A,TRUE,"PLASMAN";#N/A,#N/A,TRUE,"REKAP"}</definedName>
    <definedName name="HKJ" hidden="1">{#N/A,#N/A,TRUE,"UKUPNO";#N/A,#N/A,TRUE,"PLASMAN";#N/A,#N/A,TRUE,"REKAP"}</definedName>
    <definedName name="hn">#REF!</definedName>
    <definedName name="HNAREA">#REF!</definedName>
    <definedName name="hosting">#REF!</definedName>
    <definedName name="howToChange">#REF!</definedName>
    <definedName name="howToCheck">#REF!</definedName>
    <definedName name="HR" localSheetId="5" hidden="1">{#N/A,#N/A,TRUE,"UKUPNO";#N/A,#N/A,TRUE,"PLASMAN";#N/A,#N/A,TRUE,"REKAP"}</definedName>
    <definedName name="HR" localSheetId="6" hidden="1">{#N/A,#N/A,TRUE,"UKUPNO";#N/A,#N/A,TRUE,"PLASMAN";#N/A,#N/A,TRUE,"REKAP"}</definedName>
    <definedName name="HR" hidden="1">{#N/A,#N/A,TRUE,"UKUPNO";#N/A,#N/A,TRUE,"PLASMAN";#N/A,#N/A,TRUE,"REKAP"}</definedName>
    <definedName name="ＨＴＭＬ" localSheetId="5" hidden="1">{"'コメント'!$A$1:$C$37"}</definedName>
    <definedName name="ＨＴＭＬ" localSheetId="6" hidden="1">{"'コメント'!$A$1:$C$37"}</definedName>
    <definedName name="ＨＴＭＬ" hidden="1">{"'コメント'!$A$1:$C$37"}</definedName>
    <definedName name="HTML_CodePage" hidden="1">932</definedName>
    <definedName name="HTML_Control" localSheetId="5" hidden="1">{"'SSSL44施設00002M'!$A$1:$M$56"}</definedName>
    <definedName name="HTML_Control" localSheetId="6" hidden="1">{"'SSSL44施設00002M'!$A$1:$M$56"}</definedName>
    <definedName name="HTML_Control" hidden="1">{"'SSSL44施設00002M'!$A$1:$M$56"}</definedName>
    <definedName name="HTML_Control1" localSheetId="5" hidden="1">{"'その他費用'!$B$3:$J$22"}</definedName>
    <definedName name="HTML_Control1" localSheetId="6" hidden="1">{"'その他費用'!$B$3:$J$22"}</definedName>
    <definedName name="HTML_Control1" hidden="1">{"'その他費用'!$B$3:$J$22"}</definedName>
    <definedName name="HTML_Control2" localSheetId="5" hidden="1">{"'Sheet1'!$A$3:$I$11"}</definedName>
    <definedName name="HTML_Control2" localSheetId="6" hidden="1">{"'Sheet1'!$A$3:$I$11"}</definedName>
    <definedName name="HTML_Control2" hidden="1">{"'Sheet1'!$A$3:$I$11"}</definedName>
    <definedName name="HTML_Description" hidden="1">""</definedName>
    <definedName name="HTML_Email" hidden="1">""</definedName>
    <definedName name="HTML_Header" hidden="1">"SSSL44施設00002M"</definedName>
    <definedName name="HTML_LastUpdate" hidden="1">"99/05/18"</definedName>
    <definedName name="HTML_LineAfter" hidden="1">FALSE</definedName>
    <definedName name="HTML_LineBefore" hidden="1">FALSE</definedName>
    <definedName name="HTML_Name" hidden="1">"TYHZ0773"</definedName>
    <definedName name="HTML_OBDlg2" hidden="1">TRUE</definedName>
    <definedName name="HTML_OBDlg3" hidden="1">TRUE</definedName>
    <definedName name="HTML_OBDlg4" hidden="1">TRUE</definedName>
    <definedName name="HTML_OS" hidden="1">0</definedName>
    <definedName name="HTML_PathFile" hidden="1">"H:\S&amp;MUTY\MIC\suzuki\FAStarget\MyHTML4.htm"</definedName>
    <definedName name="HTML_PathFileMac" hidden="1">"MacOS:Desktop Folder:MyHTML.html"</definedName>
    <definedName name="HTML_PathTemplate" hidden="1">"C:\TS Files\TEST.htm"</definedName>
    <definedName name="HTML_Title" hidden="1">"設計_プロセス"</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1" hidden="1">"[nt.xls]EXPRESS5800_110PRO!$A$1:$H$61"</definedName>
    <definedName name="HTML2_10" hidden="1">""</definedName>
    <definedName name="HTML2_11" hidden="1">1</definedName>
    <definedName name="HTML2_12" hidden="1">"A:\My Documents\EXCEL\MyHTML.htm"</definedName>
    <definedName name="HTML2_2" hidden="1">1</definedName>
    <definedName name="HTML2_3" hidden="1">"nt0001"</definedName>
    <definedName name="HTML2_4" hidden="1">"EXPRESS5800_110PRO"</definedName>
    <definedName name="HTML2_5" hidden="1">""</definedName>
    <definedName name="HTML2_6" hidden="1">-4146</definedName>
    <definedName name="HTML2_7" hidden="1">-4146</definedName>
    <definedName name="HTML2_8" hidden="1">"96/09/11"</definedName>
    <definedName name="HTML2_9" hidden="1">"岡島 達治"</definedName>
    <definedName name="HTML3_1" hidden="1">"'[nt.xls]ＳＣＡＴ－ＮＴ　構成表'!$A$1:$H$260"</definedName>
    <definedName name="HTML3_10" hidden="1">""</definedName>
    <definedName name="HTML3_11" hidden="1">1</definedName>
    <definedName name="HTML3_12" hidden="1">"A:\My Documents\EXCEL\MyHTML.htm"</definedName>
    <definedName name="HTML3_2" hidden="1">1</definedName>
    <definedName name="HTML3_3" hidden="1">""</definedName>
    <definedName name="HTML3_4" hidden="1">"ＳＣＡＴ－ＮＴ　構成表"</definedName>
    <definedName name="HTML3_5" hidden="1">""</definedName>
    <definedName name="HTML3_6" hidden="1">1</definedName>
    <definedName name="HTML3_7" hidden="1">-4146</definedName>
    <definedName name="HTML3_8" hidden="1">"96/09/11"</definedName>
    <definedName name="HTML3_9" hidden="1">"岡島 達治"</definedName>
    <definedName name="HTML4_1" hidden="1">"'[nt.xls]ＳＣＡＴ－ＮＴ　構成表'!$A$2:$H$60"</definedName>
    <definedName name="HTML4_10" hidden="1">""</definedName>
    <definedName name="HTML4_11" hidden="1">1</definedName>
    <definedName name="HTML4_12" hidden="1">"A:\My Documents\EXCEL\MyHTML.htm"</definedName>
    <definedName name="HTML4_2" hidden="1">1</definedName>
    <definedName name="HTML4_3" hidden="1">"nt"</definedName>
    <definedName name="HTML4_4" hidden="1">"ＳＣＡＴ－ＮＴ　構成表"</definedName>
    <definedName name="HTML4_5" hidden="1">""</definedName>
    <definedName name="HTML4_6" hidden="1">-4146</definedName>
    <definedName name="HTML4_7" hidden="1">-4146</definedName>
    <definedName name="HTML4_8" hidden="1">"96/09/11"</definedName>
    <definedName name="HTML4_9" hidden="1">"岡島 達治"</definedName>
    <definedName name="HTML5_1" hidden="1">"'[nt.xls]ＳＣＡＴ－ＮＴ　構成表'!$A$1:$H$155"</definedName>
    <definedName name="HTML5_10" hidden="1">""</definedName>
    <definedName name="HTML5_11" hidden="1">1</definedName>
    <definedName name="HTML5_12" hidden="1">"A:\My Documents\EXCEL\MyHTML.htm"</definedName>
    <definedName name="HTML5_2" hidden="1">1</definedName>
    <definedName name="HTML5_3" hidden="1">"nt"</definedName>
    <definedName name="HTML5_4" hidden="1">"ＳＣＡＴ－ＮＴ　構成表"</definedName>
    <definedName name="HTML5_5" hidden="1">""</definedName>
    <definedName name="HTML5_6" hidden="1">-4146</definedName>
    <definedName name="HTML5_7" hidden="1">-4146</definedName>
    <definedName name="HTML5_8" hidden="1">"96/09/11"</definedName>
    <definedName name="HTML5_9" hidden="1">"岡島 達治"</definedName>
    <definedName name="HTML6_1" hidden="1">"'[nt.xls]ＳＣＡＴ－ＮＴ　構成表'!$A$1:$H$112"</definedName>
    <definedName name="HTML6_10" hidden="1">""</definedName>
    <definedName name="HTML6_11" hidden="1">1</definedName>
    <definedName name="HTML6_12" hidden="1">"A:\My Documents\EXCEL\MyHTML.htm"</definedName>
    <definedName name="HTML6_2" hidden="1">1</definedName>
    <definedName name="HTML6_3" hidden="1">"nt"</definedName>
    <definedName name="HTML6_4" hidden="1">"ＳＣＡＴ－ＮＴ　構成表"</definedName>
    <definedName name="HTML6_5" hidden="1">""</definedName>
    <definedName name="HTML6_6" hidden="1">-4146</definedName>
    <definedName name="HTML6_7" hidden="1">-4146</definedName>
    <definedName name="HTML6_8" hidden="1">"96/09/11"</definedName>
    <definedName name="HTML6_9" hidden="1">"岡島 達治"</definedName>
    <definedName name="HTML7_1" hidden="1">"'[nt.xls]ＳＣＡＴ－ＮＴ　構成表'!$A$1:$G$260"</definedName>
    <definedName name="HTML7_10" hidden="1">""</definedName>
    <definedName name="HTML7_11" hidden="1">1</definedName>
    <definedName name="HTML7_12" hidden="1">"A:\My Documents\EXCEL\MyHTML.htm"</definedName>
    <definedName name="HTML7_2" hidden="1">1</definedName>
    <definedName name="HTML7_3" hidden="1">""</definedName>
    <definedName name="HTML7_4" hidden="1">"ＳＣＡＴ－ＮＴ　構成表"</definedName>
    <definedName name="HTML7_5" hidden="1">""</definedName>
    <definedName name="HTML7_6" hidden="1">-4146</definedName>
    <definedName name="HTML7_7" hidden="1">-4146</definedName>
    <definedName name="HTML7_8" hidden="1">"96/09/11"</definedName>
    <definedName name="HTML7_9" hidden="1">"岡島 達治"</definedName>
    <definedName name="HTML8_1" hidden="1">"'[nt.xls]ＳＣＡＴ－ＮＴ　構成表'!$A$1:$G$250"</definedName>
    <definedName name="HTML8_10" hidden="1">""</definedName>
    <definedName name="HTML8_11" hidden="1">1</definedName>
    <definedName name="HTML8_12" hidden="1">"A:\My Documents\EXCEL\MyHTML.htm"</definedName>
    <definedName name="HTML8_2" hidden="1">1</definedName>
    <definedName name="HTML8_3" hidden="1">""</definedName>
    <definedName name="HTML8_4" hidden="1">"ＳＣＡＴ－ＮＴ　構成表"</definedName>
    <definedName name="HTML8_5" hidden="1">""</definedName>
    <definedName name="HTML8_6" hidden="1">-4146</definedName>
    <definedName name="HTML8_7" hidden="1">-4146</definedName>
    <definedName name="HTML8_8" hidden="1">"96/09/11"</definedName>
    <definedName name="HTML8_9" hidden="1">"岡島 達治"</definedName>
    <definedName name="HTMLCount" hidden="1">1</definedName>
    <definedName name="HU">#REF!</definedName>
    <definedName name="hyu" localSheetId="5" hidden="1">{"'発注データ送信 確認事項'!$A$1:$D$28"}</definedName>
    <definedName name="hyu" localSheetId="6" hidden="1">{"'発注データ送信 確認事項'!$A$1:$D$28"}</definedName>
    <definedName name="hyu" hidden="1">{"'発注データ送信 確認事項'!$A$1:$D$28"}</definedName>
    <definedName name="i.90p8">#REF!</definedName>
    <definedName name="ICP">#REF!</definedName>
    <definedName name="ika" localSheetId="5" hidden="1">{"'例）NTServer'!$A$1:$F$77"}</definedName>
    <definedName name="ika" localSheetId="6" hidden="1">{"'例）NTServer'!$A$1:$F$77"}</definedName>
    <definedName name="ika" hidden="1">{"'例）NTServer'!$A$1:$F$77"}</definedName>
    <definedName name="ikedamitsuaki" hidden="1">#REF!</definedName>
    <definedName name="IME">#REF!</definedName>
    <definedName name="IMS_DATABASE">#REF!</definedName>
    <definedName name="inflation">#REF!</definedName>
    <definedName name="int">#REF!</definedName>
    <definedName name="IntBndsData">#REF!</definedName>
    <definedName name="INTLBS">#REF!</definedName>
    <definedName name="INTLCF">#REF!</definedName>
    <definedName name="IntlEqData">#REF!</definedName>
    <definedName name="INTLIS">#REF!</definedName>
    <definedName name="INTLR">#REF!</definedName>
    <definedName name="inventory">#REF!</definedName>
    <definedName name="IQ" hidden="1">41011.7850231481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_DIVIDEND" hidden="1">"c229"</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1" hidden="1">"c189"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"c165"</definedName>
    <definedName name="IQ_EV_OVER_REVENUE_EST_1" hidden="1">"c166"</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9610003</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PERCENT_OWNER" hidden="1">"c239"</definedName>
    <definedName name="IQ_FIVEPERCENT_PERCENT" hidden="1">"c443"</definedName>
    <definedName name="IQ_FIVEPERCENT_SHARES" hidden="1">"c444"</definedName>
    <definedName name="IQ_FIXED_ASSET_TURNS" hidden="1">"c445"</definedName>
    <definedName name="IQ_FLOAT" hidden="1">"c225"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OVER_TOTAL" hidden="1">"c1581"</definedName>
    <definedName name="IQ_INSIDER_OWNER" hidden="1">"c577"</definedName>
    <definedName name="IQ_INSIDER_PERCENT" hidden="1">"c578"</definedName>
    <definedName name="IQ_INSIDER_SHARES" hidden="1">"c579"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40242.4677430556</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EPS_EST" hidden="1">"c174"</definedName>
    <definedName name="IQ_PRICE_OVER_EPS_EST_1" hidden="1">"c175"</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39111.6106712963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"c1204"</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LASTCLOSE" hidden="1">"c1855"</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3</definedName>
    <definedName name="IQB_BOOKMARK_LOCATION_0" hidden="1">#REF!</definedName>
    <definedName name="IQB_BOOKMARK_LOCATION_1" hidden="1">#REF!</definedName>
    <definedName name="IQB_BOOKMARK_LOCATION_2" hidden="1">#REF!</definedName>
    <definedName name="iQShowHideColumns" hidden="1">"iQShowAll"</definedName>
    <definedName name="IS_DateSelection">#REF!</definedName>
    <definedName name="israel">#REF!</definedName>
    <definedName name="it">#REF!</definedName>
    <definedName name="IT_Asset">#REF!</definedName>
    <definedName name="Italy" hidden="1">#REF!</definedName>
    <definedName name="ITALYBS">#REF!</definedName>
    <definedName name="ITALYCF">#REF!</definedName>
    <definedName name="ITALYIS">#REF!</definedName>
    <definedName name="ITALYR">#REF!</definedName>
    <definedName name="Item">#REF!</definedName>
    <definedName name="ivax">#REF!</definedName>
    <definedName name="IZII98">#REF!</definedName>
    <definedName name="IZIII98">#REF!</definedName>
    <definedName name="IZIV98">#REF!</definedName>
    <definedName name="IZIX98">#REF!</definedName>
    <definedName name="IZVI98">#REF!</definedName>
    <definedName name="IZVII98">#REF!</definedName>
    <definedName name="IZVIII98">#REF!</definedName>
    <definedName name="IZXI98">#REF!</definedName>
    <definedName name="IZXII98">#REF!</definedName>
    <definedName name="j">#REF!</definedName>
    <definedName name="Jan">#REF!</definedName>
    <definedName name="Jezik_Code">#REF!</definedName>
    <definedName name="jfx">#REF!</definedName>
    <definedName name="jhhklbljhl">#REF!</definedName>
    <definedName name="jn57n" hidden="1">#REF!</definedName>
    <definedName name="jo" localSheetId="5" hidden="1">{"'Sheet1'!$B$9"}</definedName>
    <definedName name="jo" localSheetId="6" hidden="1">{"'Sheet1'!$B$9"}</definedName>
    <definedName name="jo" hidden="1">{"'Sheet1'!$B$9"}</definedName>
    <definedName name="JP">#REF!</definedName>
    <definedName name="Jul">#REF!</definedName>
    <definedName name="Jun">#REF!</definedName>
    <definedName name="junadj">#REF!</definedName>
    <definedName name="juncust">#REF!</definedName>
    <definedName name="jvhbl">#REF!</definedName>
    <definedName name="k">#REF!</definedName>
    <definedName name="K_1">#REF!</definedName>
    <definedName name="K_2">#REF!</definedName>
    <definedName name="K_3">#REF!</definedName>
    <definedName name="K_4">#REF!</definedName>
    <definedName name="K_5">#REF!</definedName>
    <definedName name="K_6">#REF!</definedName>
    <definedName name="K_7">#REF!</definedName>
    <definedName name="K_8">#REF!</definedName>
    <definedName name="K_9">#REF!</definedName>
    <definedName name="ka" localSheetId="5"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ka" localSheetId="6"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ka"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kawa" localSheetId="5" hidden="1">{"'例）NTServer'!$A$1:$F$77"}</definedName>
    <definedName name="kawa" localSheetId="6" hidden="1">{"'例）NTServer'!$A$1:$F$77"}</definedName>
    <definedName name="kawa" hidden="1">{"'例）NTServer'!$A$1:$F$77"}</definedName>
    <definedName name="kdol">#REF!</definedName>
    <definedName name="kdol2">#REF!</definedName>
    <definedName name="kdol3">#REF!</definedName>
    <definedName name="kh">#REF!</definedName>
    <definedName name="khjbhj">#REF!</definedName>
    <definedName name="khuj">#REF!</definedName>
    <definedName name="ｋｉ" localSheetId="5" hidden="1">{"'例）NTServer'!$A$1:$F$77"}</definedName>
    <definedName name="ｋｉ" localSheetId="6" hidden="1">{"'例）NTServer'!$A$1:$F$77"}</definedName>
    <definedName name="ｋｉ" hidden="1">{"'例）NTServer'!$A$1:$F$77"}</definedName>
    <definedName name="kijyun">#REF!</definedName>
    <definedName name="kk">#REF!</definedName>
    <definedName name="kkk">#REF!</definedName>
    <definedName name="kkkk">#REF!</definedName>
    <definedName name="kkkkk">#REF!</definedName>
    <definedName name="klkl" hidden="1">#REF!</definedName>
    <definedName name="knjkËm">#REF!</definedName>
    <definedName name="KO" localSheetId="5" hidden="1">{#N/A,#N/A,TRUE,"UKUPNO";#N/A,#N/A,TRUE,"PLASMAN";#N/A,#N/A,TRUE,"REKAP"}</definedName>
    <definedName name="KO" localSheetId="6" hidden="1">{#N/A,#N/A,TRUE,"UKUPNO";#N/A,#N/A,TRUE,"PLASMAN";#N/A,#N/A,TRUE,"REKAP"}</definedName>
    <definedName name="KO" hidden="1">{#N/A,#N/A,TRUE,"UKUPNO";#N/A,#N/A,TRUE,"PLASMAN";#N/A,#N/A,TRUE,"REKAP"}</definedName>
    <definedName name="KOTEI">#REF!</definedName>
    <definedName name="kouji">#REF!</definedName>
    <definedName name="kowateva">#REF!</definedName>
    <definedName name="KPMGBS">#REF!</definedName>
    <definedName name="KPMGCF">#REF!</definedName>
    <definedName name="KPMGIS">#REF!</definedName>
    <definedName name="krat">#REF!</definedName>
    <definedName name="krec">#REF!</definedName>
    <definedName name="kret">#REF!</definedName>
    <definedName name="ksga">#REF!</definedName>
    <definedName name="KUM">#REF!</definedName>
    <definedName name="Kurashiki" hidden="1">#REF!</definedName>
    <definedName name="kurikoshi">#REF!</definedName>
    <definedName name="l">#REF!</definedName>
    <definedName name="lalala" localSheetId="5" hidden="1">{"'例）NTServer'!$A$1:$F$77"}</definedName>
    <definedName name="lalala" localSheetId="6" hidden="1">{"'例）NTServer'!$A$1:$F$77"}</definedName>
    <definedName name="lalala" hidden="1">{"'例）NTServer'!$A$1:$F$77"}</definedName>
    <definedName name="Languages">#REF!</definedName>
    <definedName name="large_average">#REF!</definedName>
    <definedName name="large_sales">#REF!</definedName>
    <definedName name="lasama" localSheetId="5" hidden="1">{"'例）NTServer'!$A$1:$F$77"}</definedName>
    <definedName name="lasama" localSheetId="6" hidden="1">{"'例）NTServer'!$A$1:$F$77"}</definedName>
    <definedName name="lasama" hidden="1">{"'例）NTServer'!$A$1:$F$77"}</definedName>
    <definedName name="lb_sinryo_disp">#REF!</definedName>
    <definedName name="lbes">#REF!</definedName>
    <definedName name="lbeu">#REF!</definedName>
    <definedName name="LBondsData">#REF!</definedName>
    <definedName name="LC">#REF!</definedName>
    <definedName name="LCapData">#REF!</definedName>
    <definedName name="legal_etc">#REF!</definedName>
    <definedName name="lfx">#REF!</definedName>
    <definedName name="lhg" localSheetId="5" hidden="1">{#N/A,#N/A,FALSE,"OperatingAssumptions"}</definedName>
    <definedName name="lhg" localSheetId="6" hidden="1">{#N/A,#N/A,FALSE,"OperatingAssumptions"}</definedName>
    <definedName name="lhg" hidden="1">{#N/A,#N/A,FALSE,"OperatingAssumptions"}</definedName>
    <definedName name="li" localSheetId="5" hidden="1">{"'例）NTServer'!$A$1:$F$77"}</definedName>
    <definedName name="li" localSheetId="6" hidden="1">{"'例）NTServer'!$A$1:$F$77"}</definedName>
    <definedName name="li" hidden="1">{"'例）NTServer'!$A$1:$F$77"}</definedName>
    <definedName name="libor">#REF!</definedName>
    <definedName name="life_website">#REF!</definedName>
    <definedName name="lio" localSheetId="5" hidden="1">{"'例）NTServer'!$A$1:$F$77"}</definedName>
    <definedName name="lio" localSheetId="6" hidden="1">{"'例）NTServer'!$A$1:$F$77"}</definedName>
    <definedName name="lio" hidden="1">{"'例）NTServer'!$A$1:$F$77"}</definedName>
    <definedName name="liok" localSheetId="5" hidden="1">{"'例）NTServer'!$A$1:$F$77"}</definedName>
    <definedName name="liok" localSheetId="6" hidden="1">{"'例）NTServer'!$A$1:$F$77"}</definedName>
    <definedName name="liok" hidden="1">{"'例）NTServer'!$A$1:$F$77"}</definedName>
    <definedName name="listlist" hidden="1">#REF!</definedName>
    <definedName name="ListOffset" hidden="1">1</definedName>
    <definedName name="lkj">#REF!</definedName>
    <definedName name="lkrj" localSheetId="5" hidden="1">{"AnnualRentRoll",#N/A,FALSE,"RentRoll"}</definedName>
    <definedName name="lkrj" localSheetId="6" hidden="1">{"AnnualRentRoll",#N/A,FALSE,"RentRoll"}</definedName>
    <definedName name="lkrj" hidden="1">{"AnnualRentRoll",#N/A,FALSE,"RentRoll"}</definedName>
    <definedName name="ll">#REF!</definedName>
    <definedName name="lll">#REF!</definedName>
    <definedName name="LMYBS">#REF!</definedName>
    <definedName name="LMYCF">#REF!</definedName>
    <definedName name="LMYIS">#REF!</definedName>
    <definedName name="LMYR">#REF!</definedName>
    <definedName name="lo" localSheetId="5" hidden="1">{#N/A,#N/A,FALSE,"LoanAssumptions"}</definedName>
    <definedName name="lo" localSheetId="6" hidden="1">{#N/A,#N/A,FALSE,"LoanAssumptions"}</definedName>
    <definedName name="lo" hidden="1">{#N/A,#N/A,FALSE,"LoanAssumptions"}</definedName>
    <definedName name="LOCADMIN">#REF!</definedName>
    <definedName name="Location">#REF!</definedName>
    <definedName name="LOCGP">#REF!</definedName>
    <definedName name="LOCNIACS">#REF!</definedName>
    <definedName name="LOCOPEXP">#REF!</definedName>
    <definedName name="LOCOPINC">#REF!</definedName>
    <definedName name="LOCPBT">#REF!</definedName>
    <definedName name="LOCRAD">#REF!</definedName>
    <definedName name="LOCSALES">#REF!</definedName>
    <definedName name="LOCSELL">#REF!</definedName>
    <definedName name="LOCTAXES">#REF!</definedName>
    <definedName name="LOLD">1</definedName>
    <definedName name="LOLD_Table">9</definedName>
    <definedName name="London">#REF!</definedName>
    <definedName name="London2">#REF!</definedName>
    <definedName name="london20">#REF!</definedName>
    <definedName name="LPRICE">#REF!</definedName>
    <definedName name="LYEAR">#REF!</definedName>
    <definedName name="LYValDate">#REF!</definedName>
    <definedName name="Ｍ">#REF!</definedName>
    <definedName name="M_チームマスタ">#REF!</definedName>
    <definedName name="M_営業所マスタ">#REF!</definedName>
    <definedName name="M_担当マスタ">#REF!</definedName>
    <definedName name="Make_定制度">#REF!</definedName>
    <definedName name="mandic" localSheetId="5" hidden="1">{#N/A,#N/A,TRUE,"UKUPNO";#N/A,#N/A,TRUE,"PLASMAN";#N/A,#N/A,TRUE,"REKAP"}</definedName>
    <definedName name="mandic" localSheetId="6" hidden="1">{#N/A,#N/A,TRUE,"UKUPNO";#N/A,#N/A,TRUE,"PLASMAN";#N/A,#N/A,TRUE,"REKAP"}</definedName>
    <definedName name="mandic" hidden="1">{#N/A,#N/A,TRUE,"UKUPNO";#N/A,#N/A,TRUE,"PLASMAN";#N/A,#N/A,TRUE,"REKAP"}</definedName>
    <definedName name="Mar">#REF!</definedName>
    <definedName name="MARA">#REF!</definedName>
    <definedName name="MARU">#REF!</definedName>
    <definedName name="mat">#REF!</definedName>
    <definedName name="match">#REF!</definedName>
    <definedName name="max_hosting_midsize">#REF!</definedName>
    <definedName name="May">#REF!</definedName>
    <definedName name="mbc">#REF!</definedName>
    <definedName name="Medias_Close">#REF!</definedName>
    <definedName name="METABS">#REF!</definedName>
    <definedName name="METACF">#REF!</definedName>
    <definedName name="METAIS">#REF!</definedName>
    <definedName name="metric">#REF!</definedName>
    <definedName name="MEXBS">#REF!</definedName>
    <definedName name="MEXCF">#REF!</definedName>
    <definedName name="MEXIS">#REF!</definedName>
    <definedName name="MEXR">#REF!</definedName>
    <definedName name="mhy" localSheetId="5" hidden="1">{"AnnualRentRoll",#N/A,FALSE,"RentRoll"}</definedName>
    <definedName name="mhy" localSheetId="6" hidden="1">{"AnnualRentRoll",#N/A,FALSE,"RentRoll"}</definedName>
    <definedName name="mhy" hidden="1">{"AnnualRentRoll",#N/A,FALSE,"RentRoll"}</definedName>
    <definedName name="mi">#REF!</definedName>
    <definedName name="mi_blue">#REF!</definedName>
    <definedName name="mid_average">#REF!</definedName>
    <definedName name="mid_sales">#REF!</definedName>
    <definedName name="mj">#REF!</definedName>
    <definedName name="mjerfx">#REF!</definedName>
    <definedName name="MJESECI">#REF!</definedName>
    <definedName name="mjk">#REF!</definedName>
    <definedName name="MK">#REF!</definedName>
    <definedName name="mki" localSheetId="5" hidden="1">{#N/A,#N/A,FALSE,"OperatingAssumptions"}</definedName>
    <definedName name="mki" localSheetId="6" hidden="1">{#N/A,#N/A,FALSE,"OperatingAssumptions"}</definedName>
    <definedName name="mki" hidden="1">{#N/A,#N/A,FALSE,"OperatingAssumptions"}</definedName>
    <definedName name="ML" localSheetId="5" hidden="1">{#N/A,#N/A,FALSE,"予算一覧";#N/A,#N/A,FALSE,"実績一覧";#N/A,#N/A,FALSE,"配賦入力";#N/A,#N/A,FALSE,"配賦表";#N/A,#N/A,FALSE,"部門計"}</definedName>
    <definedName name="ML" localSheetId="6" hidden="1">{#N/A,#N/A,FALSE,"予算一覧";#N/A,#N/A,FALSE,"実績一覧";#N/A,#N/A,FALSE,"配賦入力";#N/A,#N/A,FALSE,"配賦表";#N/A,#N/A,FALSE,"部門計"}</definedName>
    <definedName name="ML" hidden="1">{#N/A,#N/A,FALSE,"予算一覧";#N/A,#N/A,FALSE,"実績一覧";#N/A,#N/A,FALSE,"配賦入力";#N/A,#N/A,FALSE,"配賦表";#N/A,#N/A,FALSE,"部門計"}</definedName>
    <definedName name="mmn">#REF!</definedName>
    <definedName name="MNMN" localSheetId="5" hidden="1">{"AnnualRentRoll",#N/A,FALSE,"RentRoll"}</definedName>
    <definedName name="MNMN" localSheetId="6" hidden="1">{"AnnualRentRoll",#N/A,FALSE,"RentRoll"}</definedName>
    <definedName name="MNMN" hidden="1">{"AnnualRentRoll",#N/A,FALSE,"RentRoll"}</definedName>
    <definedName name="Mode_of_Operation">#REF!</definedName>
    <definedName name="Module1.MARU">#REF!</definedName>
    <definedName name="month">#REF!</definedName>
    <definedName name="Month1total">#REF!</definedName>
    <definedName name="Month2total">#REF!</definedName>
    <definedName name="Month3total">#REF!</definedName>
    <definedName name="Months">#REF!</definedName>
    <definedName name="months_half_year">#REF!</definedName>
    <definedName name="months_quarter">#REF!</definedName>
    <definedName name="MOS修正">#REF!</definedName>
    <definedName name="Mst_03_勘定科目コード">#REF!</definedName>
    <definedName name="mtb" localSheetId="5" hidden="1">{"Actual",#N/A,FALSE,"(価格)";"Market",#N/A,FALSE,"(価格)";"Plan",#N/A,FALSE,"(価格)"}</definedName>
    <definedName name="mtb" localSheetId="6" hidden="1">{"Actual",#N/A,FALSE,"(価格)";"Market",#N/A,FALSE,"(価格)";"Plan",#N/A,FALSE,"(価格)"}</definedName>
    <definedName name="mtb" hidden="1">{"Actual",#N/A,FALSE,"(価格)";"Market",#N/A,FALSE,"(価格)";"Plan",#N/A,FALSE,"(価格)"}</definedName>
    <definedName name="mtlcost">#REF!</definedName>
    <definedName name="mukfx">#REF!</definedName>
    <definedName name="My_Activity">#REF!</definedName>
    <definedName name="My_IC_Activity">#REF!</definedName>
    <definedName name="My_IC_Entity">#REF!</definedName>
    <definedName name="My_Market">#REF!</definedName>
    <definedName name="NA">#REF!</definedName>
    <definedName name="nacodes">#REF!</definedName>
    <definedName name="NADAN">#REF!</definedName>
    <definedName name="name">#REF!</definedName>
    <definedName name="name2" localSheetId="5" hidden="1">{#N/A,#N/A,FALSE,"損益推移"}</definedName>
    <definedName name="name2" localSheetId="6" hidden="1">{#N/A,#N/A,FALSE,"損益推移"}</definedName>
    <definedName name="name2" hidden="1">{#N/A,#N/A,FALSE,"損益推移"}</definedName>
    <definedName name="nbv">#REF!</definedName>
    <definedName name="new">#REF!</definedName>
    <definedName name="newcost">#REF!</definedName>
    <definedName name="newcosts">#REF!</definedName>
    <definedName name="NEWDR1">#REF!</definedName>
    <definedName name="NEWDR2">#REF!</definedName>
    <definedName name="NEWDR3">#REF!</definedName>
    <definedName name="NewMRC">#REF!</definedName>
    <definedName name="NEWROA1">#REF!</definedName>
    <definedName name="NEWROA2">#REF!</definedName>
    <definedName name="NEWROA3">#REF!</definedName>
    <definedName name="NEWSS1">#REF!</definedName>
    <definedName name="NEWSS2">#REF!</definedName>
    <definedName name="NEWSS3">#REF!</definedName>
    <definedName name="NewTAP">#REF!</definedName>
    <definedName name="NewUAL">#REF!</definedName>
    <definedName name="newwps">#REF!</definedName>
    <definedName name="newwpu">#REF!</definedName>
    <definedName name="nfx">#REF!</definedName>
    <definedName name="NIK支店名">#REF!</definedName>
    <definedName name="NIK施設data">#REF!</definedName>
    <definedName name="NIK都道府県">#REF!</definedName>
    <definedName name="nkmb">#REF!</definedName>
    <definedName name="nnn" hidden="1">#REF!</definedName>
    <definedName name="non">#REF!</definedName>
    <definedName name="NORTHV">#REF!</definedName>
    <definedName name="NORTHVALE">#REF!</definedName>
    <definedName name="Nov">#REF!</definedName>
    <definedName name="NPV" localSheetId="5" hidden="1">{#N/A,#N/A,TRUE,"Patient Forecast - Eisai";#N/A,#N/A,TRUE,"Patient Forecast - Modified";#N/A,#N/A,TRUE,"Patient Forecast - High"}</definedName>
    <definedName name="NPV" localSheetId="6" hidden="1">{#N/A,#N/A,TRUE,"Patient Forecast - Eisai";#N/A,#N/A,TRUE,"Patient Forecast - Modified";#N/A,#N/A,TRUE,"Patient Forecast - High"}</definedName>
    <definedName name="NPV" hidden="1">{#N/A,#N/A,TRUE,"Patient Forecast - Eisai";#N/A,#N/A,TRUE,"Patient Forecast - Modified";#N/A,#N/A,TRUE,"Patient Forecast - High"}</definedName>
    <definedName name="number_products">#REF!</definedName>
    <definedName name="NumberArea">#REF!</definedName>
    <definedName name="o">#REF!</definedName>
    <definedName name="oaao" localSheetId="5" hidden="1">{"'例）NTServer'!$A$1:$F$77"}</definedName>
    <definedName name="oaao" localSheetId="6" hidden="1">{"'例）NTServer'!$A$1:$F$77"}</definedName>
    <definedName name="oaao" hidden="1">{"'例）NTServer'!$A$1:$F$77"}</definedName>
    <definedName name="OCEE">#REF!</definedName>
    <definedName name="OCO">#REF!</definedName>
    <definedName name="Oct">#REF!</definedName>
    <definedName name="oiu">#REF!</definedName>
    <definedName name="ol" hidden="1">#REF!</definedName>
    <definedName name="OLDDR1">#REF!</definedName>
    <definedName name="OLDDR2">#REF!</definedName>
    <definedName name="OLDDR3">#REF!</definedName>
    <definedName name="OldMRC">#REF!</definedName>
    <definedName name="OLDROA1">#REF!</definedName>
    <definedName name="OLDROA2">#REF!</definedName>
    <definedName name="OLDROA3">#REF!</definedName>
    <definedName name="OLDSS1">#REF!</definedName>
    <definedName name="OLDSS2">#REF!</definedName>
    <definedName name="OLDSS3">#REF!</definedName>
    <definedName name="oldTAP">#REF!</definedName>
    <definedName name="OLDUAL">#REF!</definedName>
    <definedName name="OP_I_IV">#REF!</definedName>
    <definedName name="Open_orders_feb_16">#REF!</definedName>
    <definedName name="Open_orders_Jan_2006">#REF!</definedName>
    <definedName name="Open_orders_mar_15">#REF!</definedName>
    <definedName name="option_グラフ_on">#REF!</definedName>
    <definedName name="option_帳票_on">#REF!</definedName>
    <definedName name="orev">#REF!</definedName>
    <definedName name="OROW">#REF!</definedName>
    <definedName name="OSE">#REF!</definedName>
    <definedName name="osga">#REF!</definedName>
    <definedName name="outlBAZA">#REF!</definedName>
    <definedName name="ouy" localSheetId="5" hidden="1">{#N/A,#N/A,FALSE,"ExitStratigy"}</definedName>
    <definedName name="ouy" localSheetId="6" hidden="1">{#N/A,#N/A,FALSE,"ExitStratigy"}</definedName>
    <definedName name="ouy" hidden="1">{#N/A,#N/A,FALSE,"ExitStratigy"}</definedName>
    <definedName name="OWE">#REF!</definedName>
    <definedName name="OZNGOD">#REF!</definedName>
    <definedName name="p">#REF!</definedName>
    <definedName name="P_GA">#REF!</definedName>
    <definedName name="P_RD">#REF!</definedName>
    <definedName name="P_SALES">#REF!</definedName>
    <definedName name="P_SD">#REF!</definedName>
    <definedName name="pd3policy" localSheetId="5" hidden="1">{"AnnualRentRoll",#N/A,FALSE,"RentRoll"}</definedName>
    <definedName name="pd3policy" localSheetId="6" hidden="1">{"AnnualRentRoll",#N/A,FALSE,"RentRoll"}</definedName>
    <definedName name="pd3policy" hidden="1">{"AnnualRentRoll",#N/A,FALSE,"RentRoll"}</definedName>
    <definedName name="pdappli" localSheetId="5" hidden="1">{#N/A,#N/A,TRUE,"Summary";"AnnualRentRoll",#N/A,TRUE,"RentRoll";#N/A,#N/A,TRUE,"ExitStratigy";#N/A,#N/A,TRUE,"OperatingAssumptions"}</definedName>
    <definedName name="pdappli" localSheetId="6" hidden="1">{#N/A,#N/A,TRUE,"Summary";"AnnualRentRoll",#N/A,TRUE,"RentRoll";#N/A,#N/A,TRUE,"ExitStratigy";#N/A,#N/A,TRUE,"OperatingAssumptions"}</definedName>
    <definedName name="pdappli" hidden="1">{#N/A,#N/A,TRUE,"Summary";"AnnualRentRoll",#N/A,TRUE,"RentRoll";#N/A,#N/A,TRUE,"ExitStratigy";#N/A,#N/A,TRUE,"OperatingAssumptions"}</definedName>
    <definedName name="pdpdpd" localSheetId="5" hidden="1">{#N/A,#N/A,FALSE,"LoanAssumptions"}</definedName>
    <definedName name="pdpdpd" localSheetId="6" hidden="1">{#N/A,#N/A,FALSE,"LoanAssumptions"}</definedName>
    <definedName name="pdpdpd" hidden="1">{#N/A,#N/A,FALSE,"LoanAssumptions"}</definedName>
    <definedName name="Period">#REF!</definedName>
    <definedName name="Period_Inves">#REF!</definedName>
    <definedName name="Period2">#REF!</definedName>
    <definedName name="PL">#REF!</definedName>
    <definedName name="Plan_w_rok_mie">#REF!</definedName>
    <definedName name="Plan99">#REF!</definedName>
    <definedName name="plant">#REF!</definedName>
    <definedName name="PLSUMM00">#REF!</definedName>
    <definedName name="PLSUMM01">#REF!</definedName>
    <definedName name="PLSUMM02">#REF!</definedName>
    <definedName name="PLSUMM98">#REF!</definedName>
    <definedName name="PLSUMM99">#REF!</definedName>
    <definedName name="po" localSheetId="5" hidden="1">{#N/A,#N/A,FALSE,"ExitStratigy"}</definedName>
    <definedName name="po" localSheetId="6" hidden="1">{#N/A,#N/A,FALSE,"ExitStratigy"}</definedName>
    <definedName name="po" hidden="1">{#N/A,#N/A,FALSE,"ExitStratigy"}</definedName>
    <definedName name="podaci">#REF!</definedName>
    <definedName name="poi">#REF!</definedName>
    <definedName name="POT_III">#REF!</definedName>
    <definedName name="ppoi">#REF!</definedName>
    <definedName name="PPP" localSheetId="5" hidden="1">{"'一覧'!$A$2:$D$15"}</definedName>
    <definedName name="PPP" localSheetId="6" hidden="1">{"'一覧'!$A$2:$D$15"}</definedName>
    <definedName name="PPP" hidden="1">{"'一覧'!$A$2:$D$15"}</definedName>
    <definedName name="pppo">#REF!</definedName>
    <definedName name="ｐｐｐｐ" localSheetId="5" hidden="1">{#N/A,#N/A,FALSE,"earnings"}</definedName>
    <definedName name="ｐｐｐｐ" localSheetId="6" hidden="1">{#N/A,#N/A,FALSE,"earnings"}</definedName>
    <definedName name="ｐｐｐｐ" hidden="1">{#N/A,#N/A,FALSE,"earnings"}</definedName>
    <definedName name="PR_TE1">#REF!</definedName>
    <definedName name="previous">#REF!</definedName>
    <definedName name="print_AA">#REF!</definedName>
    <definedName name="Print_Ar">#REF!</definedName>
    <definedName name="_xlnm.Print_Area" localSheetId="4">'様式２　安定供給体制等を指標とした情報提供項目_エルメッド'!$A$1:$J$42</definedName>
    <definedName name="_xlnm.Print_Area" localSheetId="2">'様式２　安定供給体制等を指標とした情報提供項目_日医工'!$A$1:$J$42</definedName>
    <definedName name="_xlnm.Print_Area" localSheetId="3">'様式２　安定供給体制等を指標とした情報提供項目_日医工ファーマ'!$A$1:$J$42</definedName>
    <definedName name="_xlnm.Print_Area" localSheetId="5">'様式２　安定供給体制等を指標とした情報提供項目_日医工岐阜工場'!$A$1:$J$41</definedName>
    <definedName name="_xlnm.Print_Area">#REF!</definedName>
    <definedName name="Print_Area_MI">#REF!</definedName>
    <definedName name="Print_Area2">#REF!</definedName>
    <definedName name="_xlnm.Print_Titles" localSheetId="4">'様式２　安定供給体制等を指標とした情報提供項目_エルメッド'!$5:$5</definedName>
    <definedName name="_xlnm.Print_Titles" localSheetId="2">'様式２　安定供給体制等を指標とした情報提供項目_日医工'!$5:$5</definedName>
    <definedName name="_xlnm.Print_Titles" localSheetId="3">'様式２　安定供給体制等を指標とした情報提供項目_日医工ファーマ'!$5:$5</definedName>
    <definedName name="_xlnm.Print_Titles" localSheetId="5">'様式２　安定供給体制等を指標とした情報提供項目_日医工岐阜工場'!$5:$5</definedName>
    <definedName name="_xlnm.Print_Titles">#REF!</definedName>
    <definedName name="Print_Titles_MI">#REF!</definedName>
    <definedName name="PrintoArea">#REF!</definedName>
    <definedName name="PrintoArea5">#REF!</definedName>
    <definedName name="PrintoArea6">#REF!</definedName>
    <definedName name="PrintoArea7">#REF!</definedName>
    <definedName name="PrintoArea8">#REF!</definedName>
    <definedName name="PrintoArea9">#REF!</definedName>
    <definedName name="Prior.Yr.ASP">#REF!</definedName>
    <definedName name="Prior.Yr.COGS">#REF!</definedName>
    <definedName name="Prior.Yr.Gross.Margin">#REF!</definedName>
    <definedName name="Prior.Yr.Gross.Profit">#REF!</definedName>
    <definedName name="Prior.Yr.Sales.Kg">#REF!</definedName>
    <definedName name="Prior.Yr.Sales.USD">#REF!</definedName>
    <definedName name="Prior.Yr.Unit.Actual.Cost.">#REF!</definedName>
    <definedName name="Process">#REF!</definedName>
    <definedName name="prods">#REF!</definedName>
    <definedName name="Productamort">#REF!</definedName>
    <definedName name="ProductDR">#REF!</definedName>
    <definedName name="profit_sharing">#REF!</definedName>
    <definedName name="promo1">#REF!</definedName>
    <definedName name="PS">#REF!</definedName>
    <definedName name="psc" hidden="1">#REF!</definedName>
    <definedName name="PT"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PT"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PT"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PURCHBS">#REF!</definedName>
    <definedName name="PURCHCF">#REF!</definedName>
    <definedName name="PURCHIS">#REF!</definedName>
    <definedName name="q">#REF!</definedName>
    <definedName name="Q_08金額">#REF!</definedName>
    <definedName name="Q_08件数">#REF!</definedName>
    <definedName name="Q_09金額">#REF!</definedName>
    <definedName name="Q_09件数">#REF!</definedName>
    <definedName name="Q_12金額">#REF!</definedName>
    <definedName name="Q_12件数">#REF!</definedName>
    <definedName name="Q_DATA08">#REF!</definedName>
    <definedName name="Q_DATA09">#REF!</definedName>
    <definedName name="Q_DATA12">#REF!</definedName>
    <definedName name="Q_DPC病院1">#REF!</definedName>
    <definedName name="Q_ＭＲ＿品目">#REF!</definedName>
    <definedName name="Q_NONYU_D">#REF!</definedName>
    <definedName name="Q_PKLD1051_H">#REF!</definedName>
    <definedName name="Q_ランク用マスタ">#REF!</definedName>
    <definedName name="Q_営業所品目">#REF!</definedName>
    <definedName name="Q_今日の金額集計">#REF!</definedName>
    <definedName name="Q_今日の件数集計">#REF!</definedName>
    <definedName name="Q_施設実績_201002_201101_札幌・仙台・関東・東京">#REF!</definedName>
    <definedName name="Q_施設実績_201002_201101_東海北陸・大阪・広島・福岡">#REF!</definedName>
    <definedName name="Q_実績data">#REF!</definedName>
    <definedName name="Q_前期セフィローム">#REF!</definedName>
    <definedName name="Q_担当_計画_DCF_前期">#REF!</definedName>
    <definedName name="Q_担当_計画_DCF_前期_代_">#REF!</definedName>
    <definedName name="Q_担当者">#REF!</definedName>
    <definedName name="Q_担当者品目">#REF!</definedName>
    <definedName name="Q_病院実績_2_2_東京第一・第二・東海北陸">#REF!</definedName>
    <definedName name="Q_病院実績_2_3_大阪・広島・福岡">#REF!</definedName>
    <definedName name="Q_品目08">#REF!</definedName>
    <definedName name="Q_品目09">#REF!</definedName>
    <definedName name="Q_品目12">#REF!</definedName>
    <definedName name="Q_品目13">#REF!</definedName>
    <definedName name="Q_品目14">#REF!</definedName>
    <definedName name="Q_薬局実績_2_東京都">#REF!</definedName>
    <definedName name="Q_薬局実績_2_東京都以外の関東と北海道">#REF!</definedName>
    <definedName name="q4fr">#REF!</definedName>
    <definedName name="qaqa" localSheetId="5" hidden="1">{"'例）NTServer'!$A$1:$F$77"}</definedName>
    <definedName name="qaqa" localSheetId="6" hidden="1">{"'例）NTServer'!$A$1:$F$77"}</definedName>
    <definedName name="qaqa" hidden="1">{"'例）NTServer'!$A$1:$F$77"}</definedName>
    <definedName name="ｑｑ" localSheetId="5" hidden="1">{"'ﾊﾞﾘ原料購入稟議資料 (2)'!$C$5:$L$12"}</definedName>
    <definedName name="ｑｑ" localSheetId="6" hidden="1">{"'ﾊﾞﾘ原料購入稟議資料 (2)'!$C$5:$L$12"}</definedName>
    <definedName name="ｑｑ" hidden="1">{"'ﾊﾞﾘ原料購入稟議資料 (2)'!$C$5:$L$12"}</definedName>
    <definedName name="ｑｑｑ" localSheetId="5" hidden="1">{"'例）NTServer'!$A$1:$F$77"}</definedName>
    <definedName name="ｑｑｑ" localSheetId="6" hidden="1">{"'例）NTServer'!$A$1:$F$77"}</definedName>
    <definedName name="ｑｑｑ" hidden="1">{"'例）NTServer'!$A$1:$F$77"}</definedName>
    <definedName name="qqqqq" localSheetId="5" hidden="1">{#N/A,#N/A,FALSE,"LoanAssumptions"}</definedName>
    <definedName name="qqqqq" localSheetId="6" hidden="1">{#N/A,#N/A,FALSE,"LoanAssumptions"}</definedName>
    <definedName name="qqqqq" hidden="1">{#N/A,#N/A,FALSE,"LoanAssumptions"}</definedName>
    <definedName name="ｑｑｑｑｑｑｑ" localSheetId="5" hidden="1">{"'例）NTServer'!$A$1:$F$77"}</definedName>
    <definedName name="ｑｑｑｑｑｑｑ" localSheetId="6" hidden="1">{"'例）NTServer'!$A$1:$F$77"}</definedName>
    <definedName name="ｑｑｑｑｑｑｑ" hidden="1">{"'例）NTServer'!$A$1:$F$77"}</definedName>
    <definedName name="QTERS">#REF!</definedName>
    <definedName name="Qtr">#REF!</definedName>
    <definedName name="quarter">#REF!</definedName>
    <definedName name="QUEST">#REF!</definedName>
    <definedName name="Question1">#REF!</definedName>
    <definedName name="qw">#REF!</definedName>
    <definedName name="qwaaq" localSheetId="5" hidden="1">{"'例）NTServer'!$A$1:$F$77"}</definedName>
    <definedName name="qwaaq" localSheetId="6" hidden="1">{"'例）NTServer'!$A$1:$F$77"}</definedName>
    <definedName name="qwaaq" hidden="1">{"'例）NTServer'!$A$1:$F$77"}</definedName>
    <definedName name="ｑｗｑｗｑｗ" localSheetId="5" hidden="1">{"'例）NTServer'!$A$1:$F$77"}</definedName>
    <definedName name="ｑｗｑｗｑｗ" localSheetId="6" hidden="1">{"'例）NTServer'!$A$1:$F$77"}</definedName>
    <definedName name="ｑｗｑｗｑｗ" hidden="1">{"'例）NTServer'!$A$1:$F$77"}</definedName>
    <definedName name="ｑｗｑｗｑｗｑｗｑ" localSheetId="5" hidden="1">{"'例）NTServer'!$A$1:$F$77"}</definedName>
    <definedName name="ｑｗｑｗｑｗｑｗｑ" localSheetId="6" hidden="1">{"'例）NTServer'!$A$1:$F$77"}</definedName>
    <definedName name="ｑｗｑｗｑｗｑｗｑ" hidden="1">{"'例）NTServer'!$A$1:$F$77"}</definedName>
    <definedName name="r_d">#REF!</definedName>
    <definedName name="raraya" localSheetId="5" hidden="1">{"'例）NTServer'!$A$1:$F$77"}</definedName>
    <definedName name="raraya" localSheetId="6" hidden="1">{"'例）NTServer'!$A$1:$F$77"}</definedName>
    <definedName name="raraya" hidden="1">{"'例）NTServer'!$A$1:$F$77"}</definedName>
    <definedName name="rasagiline_cost">#REF!</definedName>
    <definedName name="ratio">#REF!</definedName>
    <definedName name="RawData">#REF!</definedName>
    <definedName name="RawHeader">#REF!</definedName>
    <definedName name="rCCC">#REF!</definedName>
    <definedName name="re">#REF!</definedName>
    <definedName name="reaga" localSheetId="5" hidden="1">{"'例）NTServer'!$A$1:$F$77"}</definedName>
    <definedName name="reaga" localSheetId="6" hidden="1">{"'例）NTServer'!$A$1:$F$77"}</definedName>
    <definedName name="reaga" hidden="1">{"'例）NTServer'!$A$1:$F$77"}</definedName>
    <definedName name="REBATE">#REF!</definedName>
    <definedName name="Record1">#REF!</definedName>
    <definedName name="reg">#REF!</definedName>
    <definedName name="REL_89">#REF!</definedName>
    <definedName name="REL_90">#REF!</definedName>
    <definedName name="REL_I">#REF!</definedName>
    <definedName name="REL_I_II">#REF!</definedName>
    <definedName name="REL_I_III">#REF!</definedName>
    <definedName name="REL_I_IV">#REF!</definedName>
    <definedName name="REL_I_IX">#REF!</definedName>
    <definedName name="REL_I_V">#REF!</definedName>
    <definedName name="REL_I_VI">#REF!</definedName>
    <definedName name="REL_I_VII">#REF!</definedName>
    <definedName name="REL_I_VIII">#REF!</definedName>
    <definedName name="REL_I_X">#REF!</definedName>
    <definedName name="REL_I_XI">#REF!</definedName>
    <definedName name="REL_I_XII">#REF!</definedName>
    <definedName name="REL_II">#REF!</definedName>
    <definedName name="REL_III">#REF!</definedName>
    <definedName name="REL_IV">#REF!</definedName>
    <definedName name="REL_IX">#REF!</definedName>
    <definedName name="REL_V">#REF!</definedName>
    <definedName name="REL_VI">#REF!</definedName>
    <definedName name="REL_VII">#REF!</definedName>
    <definedName name="REL_VIII">#REF!</definedName>
    <definedName name="REL_X">#REF!</definedName>
    <definedName name="REL_XI">#REF!</definedName>
    <definedName name="REL_XII">#REF!</definedName>
    <definedName name="Rename1" hidden="1">#REF!</definedName>
    <definedName name="Rename2" hidden="1">#REF!</definedName>
    <definedName name="Rename3" hidden="1">#REF!</definedName>
    <definedName name="Rename4" hidden="1">#REF!</definedName>
    <definedName name="Rename5" hidden="1">#REF!</definedName>
    <definedName name="Rename6" hidden="1">#REF!</definedName>
    <definedName name="Rename7" hidden="1">#REF!</definedName>
    <definedName name="Rename8" hidden="1">#REF!</definedName>
    <definedName name="rent">#REF!</definedName>
    <definedName name="report" localSheetId="5" hidden="1">{#N/A,#N/A,FALSE,"Sales";#N/A,#N/A,FALSE,"COS-GM";#N/A,#N/A,FALSE,"R&amp;D";#N/A,#N/A,FALSE,"SG&amp;A";#N/A,#N/A,FALSE,"Amort";#N/A,#N/A,FALSE,"Other I&amp;E";#N/A,#N/A,FALSE,"Pretax Inc";#N/A,#N/A,FALSE,"Q3BS vs Q2BS";#N/A,#N/A,FALSE,"Q3BS vs PYBS"}</definedName>
    <definedName name="report" localSheetId="6" hidden="1">{#N/A,#N/A,FALSE,"Sales";#N/A,#N/A,FALSE,"COS-GM";#N/A,#N/A,FALSE,"R&amp;D";#N/A,#N/A,FALSE,"SG&amp;A";#N/A,#N/A,FALSE,"Amort";#N/A,#N/A,FALSE,"Other I&amp;E";#N/A,#N/A,FALSE,"Pretax Inc";#N/A,#N/A,FALSE,"Q3BS vs Q2BS";#N/A,#N/A,FALSE,"Q3BS vs PYBS"}</definedName>
    <definedName name="report" hidden="1">{#N/A,#N/A,FALSE,"Sales";#N/A,#N/A,FALSE,"COS-GM";#N/A,#N/A,FALSE,"R&amp;D";#N/A,#N/A,FALSE,"SG&amp;A";#N/A,#N/A,FALSE,"Amort";#N/A,#N/A,FALSE,"Other I&amp;E";#N/A,#N/A,FALSE,"Pretax Inc";#N/A,#N/A,FALSE,"Q3BS vs Q2BS";#N/A,#N/A,FALSE,"Q3BS vs PYBS"}</definedName>
    <definedName name="report2" localSheetId="5" hidden="1">{"'システム形態'!$Y$62"}</definedName>
    <definedName name="report2" localSheetId="6" hidden="1">{"'システム形態'!$Y$62"}</definedName>
    <definedName name="report2" hidden="1">{"'システム形態'!$Y$62"}</definedName>
    <definedName name="report3" localSheetId="5" hidden="1">{"'システム形態'!$Y$62"}</definedName>
    <definedName name="report3" localSheetId="6" hidden="1">{"'システム形態'!$Y$62"}</definedName>
    <definedName name="report3" hidden="1">{"'システム形態'!$Y$62"}</definedName>
    <definedName name="report4" localSheetId="5" hidden="1">{"'システム形態'!$Y$62"}</definedName>
    <definedName name="report4" localSheetId="6" hidden="1">{"'システム形態'!$Y$62"}</definedName>
    <definedName name="report4" hidden="1">{"'システム形態'!$Y$62"}</definedName>
    <definedName name="reset_menu">#REF!</definedName>
    <definedName name="RETURNS">#REF!</definedName>
    <definedName name="RETURNS2">#REF!</definedName>
    <definedName name="reuf" localSheetId="5" hidden="1">{"AnnualRentRoll",#N/A,FALSE,"RentRoll"}</definedName>
    <definedName name="reuf" localSheetId="6" hidden="1">{"AnnualRentRoll",#N/A,FALSE,"RentRoll"}</definedName>
    <definedName name="reuf" hidden="1">{"AnnualRentRoll",#N/A,FALSE,"RentRoll"}</definedName>
    <definedName name="reufd" localSheetId="5" hidden="1">{"AnnualRentRoll",#N/A,FALSE,"RentRoll"}</definedName>
    <definedName name="reufd" localSheetId="6" hidden="1">{"AnnualRentRoll",#N/A,FALSE,"RentRoll"}</definedName>
    <definedName name="reufd" hidden="1">{"AnnualRentRoll",#N/A,FALSE,"RentRoll"}</definedName>
    <definedName name="revcost">#REF!</definedName>
    <definedName name="revise">#REF!</definedName>
    <definedName name="revovingforecast">#REF!</definedName>
    <definedName name="rewq" localSheetId="5" hidden="1">{"AnnualRentRoll",#N/A,FALSE,"RentRoll"}</definedName>
    <definedName name="rewq" localSheetId="6" hidden="1">{"AnnualRentRoll",#N/A,FALSE,"RentRoll"}</definedName>
    <definedName name="rewq" hidden="1">{"AnnualRentRoll",#N/A,FALSE,"RentRoll"}</definedName>
    <definedName name="rfuuuuu" localSheetId="5" hidden="1">{#N/A,#N/A,FALSE,"LoanAssumptions"}</definedName>
    <definedName name="rfuuuuu" localSheetId="6" hidden="1">{#N/A,#N/A,FALSE,"LoanAssumptions"}</definedName>
    <definedName name="rfuuuuu" hidden="1">{#N/A,#N/A,FALSE,"LoanAssumptions"}</definedName>
    <definedName name="rgvf">#REF!</definedName>
    <definedName name="RHBS">#REF!</definedName>
    <definedName name="RHCF">#REF!</definedName>
    <definedName name="RHELMBS">#REF!</definedName>
    <definedName name="RHELMCF">#REF!</definedName>
    <definedName name="RHELMIS">#REF!</definedName>
    <definedName name="RHIS">#REF!</definedName>
    <definedName name="ri">#REF!</definedName>
    <definedName name="rlkjfu" localSheetId="5" hidden="1">{#N/A,#N/A,FALSE,"LoanAssumptions"}</definedName>
    <definedName name="rlkjfu" localSheetId="6" hidden="1">{#N/A,#N/A,FALSE,"LoanAssumptions"}</definedName>
    <definedName name="rlkjfu" hidden="1">{#N/A,#N/A,FALSE,"LoanAssumptions"}</definedName>
    <definedName name="rm" localSheetId="5" hidden="1">{#N/A,#N/A,FALSE,"OperatingAssumptions"}</definedName>
    <definedName name="rm" localSheetId="6" hidden="1">{#N/A,#N/A,FALSE,"OperatingAssumptions"}</definedName>
    <definedName name="rm" hidden="1">{#N/A,#N/A,FALSE,"OperatingAssumptions"}</definedName>
    <definedName name="RM_DATA">#REF!</definedName>
    <definedName name="RM_updated">#REF!</definedName>
    <definedName name="RO">#REF!</definedName>
    <definedName name="rr">SUM(#REF!)</definedName>
    <definedName name="rsale">#REF!</definedName>
    <definedName name="rt">#REF!</definedName>
    <definedName name="rts">#REF!</definedName>
    <definedName name="RU">#REF!</definedName>
    <definedName name="ruf" localSheetId="5" hidden="1">{#N/A,#N/A,FALSE,"ExitStratigy"}</definedName>
    <definedName name="ruf" localSheetId="6" hidden="1">{#N/A,#N/A,FALSE,"ExitStratigy"}</definedName>
    <definedName name="ruf" hidden="1">{#N/A,#N/A,FALSE,"ExitStratigy"}</definedName>
    <definedName name="rufff" localSheetId="5" hidden="1">{"AnnualRentRoll",#N/A,FALSE,"RentRoll"}</definedName>
    <definedName name="rufff" localSheetId="6" hidden="1">{"AnnualRentRoll",#N/A,FALSE,"RentRoll"}</definedName>
    <definedName name="rufff" hidden="1">{"AnnualRentRoll",#N/A,FALSE,"RentRoll"}</definedName>
    <definedName name="runit">#REF!</definedName>
    <definedName name="Rwvu.Page1." hidden="1">#REF!</definedName>
    <definedName name="Rwvu.Page2." hidden="1">#REF!</definedName>
    <definedName name="Rwvu.Page3." hidden="1">#REF!</definedName>
    <definedName name="Rwvu.Page4." hidden="1">#REF!</definedName>
    <definedName name="Rwvu.Sumnpv." hidden="1">#REF!</definedName>
    <definedName name="S">SUM(#REF!)</definedName>
    <definedName name="S_AcctNum">#REF!</definedName>
    <definedName name="S_Adjust_GT">#REF!</definedName>
    <definedName name="S_AJE_Tot_GT">#REF!</definedName>
    <definedName name="S_CompNum">#REF!</definedName>
    <definedName name="S_CY_Beg_GT">#REF!</definedName>
    <definedName name="S_CY_End_GT">#REF!</definedName>
    <definedName name="S_Diff_Pct">#REF!</definedName>
    <definedName name="S_GrpNum">#REF!</definedName>
    <definedName name="S_KeyValue">#REF!</definedName>
    <definedName name="S_LSRange1">#REF!</definedName>
    <definedName name="S_LSRange1Balance">#REF!</definedName>
    <definedName name="S_LSRange1Balance1">#REF!</definedName>
    <definedName name="S_LSRange1Balance2">#REF!</definedName>
    <definedName name="S_LSRange1Balance3">#REF!</definedName>
    <definedName name="S_PY_End_GT">#REF!</definedName>
    <definedName name="S_RJE_Tot">#REF!</definedName>
    <definedName name="S_RJE_Tot_Data">#REF!</definedName>
    <definedName name="S_RJE_Tot_GT">#REF!</definedName>
    <definedName name="S_RowNum">#REF!</definedName>
    <definedName name="s4qv2mtls">#REF!</definedName>
    <definedName name="sa" localSheetId="5" hidden="1">{"'例）NTServer'!$A$1:$F$77"}</definedName>
    <definedName name="sa" localSheetId="6" hidden="1">{"'例）NTServer'!$A$1:$F$77"}</definedName>
    <definedName name="sa" hidden="1">{"'例）NTServer'!$A$1:$F$77"}</definedName>
    <definedName name="saa" localSheetId="5" hidden="1">{"'例）NTServer'!$A$1:$F$77"}</definedName>
    <definedName name="saa" localSheetId="6" hidden="1">{"'例）NTServer'!$A$1:$F$77"}</definedName>
    <definedName name="saa" hidden="1">{"'例）NTServer'!$A$1:$F$77"}</definedName>
    <definedName name="saab">#REF!</definedName>
    <definedName name="saai">#REF!</definedName>
    <definedName name="saawsa" localSheetId="5" hidden="1">{"'例）NTServer'!$A$1:$F$77"}</definedName>
    <definedName name="saawsa" localSheetId="6" hidden="1">{"'例）NTServer'!$A$1:$F$77"}</definedName>
    <definedName name="saawsa" hidden="1">{"'例）NTServer'!$A$1:$F$77"}</definedName>
    <definedName name="sabb">#REF!</definedName>
    <definedName name="sabi">#REF!</definedName>
    <definedName name="sadd" localSheetId="5" hidden="1">{"MonthlyRentRoll",#N/A,FALSE,"RentRoll"}</definedName>
    <definedName name="sadd" localSheetId="6" hidden="1">{"MonthlyRentRoll",#N/A,FALSE,"RentRoll"}</definedName>
    <definedName name="sadd" hidden="1">{"MonthlyRentRoll",#N/A,FALSE,"RentRoll"}</definedName>
    <definedName name="saddd" localSheetId="5" hidden="1">{"AnnualRentRoll",#N/A,FALSE,"RentRoll"}</definedName>
    <definedName name="saddd" localSheetId="6" hidden="1">{"AnnualRentRoll",#N/A,FALSE,"RentRoll"}</definedName>
    <definedName name="saddd" hidden="1">{"AnnualRentRoll",#N/A,FALSE,"RentRoll"}</definedName>
    <definedName name="saddddd" localSheetId="5" hidden="1">{"AnnualRentRoll",#N/A,FALSE,"RentRoll"}</definedName>
    <definedName name="saddddd" localSheetId="6" hidden="1">{"AnnualRentRoll",#N/A,FALSE,"RentRoll"}</definedName>
    <definedName name="saddddd" hidden="1">{"AnnualRentRoll",#N/A,FALSE,"RentRoll"}</definedName>
    <definedName name="sadddddddd" localSheetId="5" hidden="1">{#N/A,#N/A,FALSE,"ExitStratigy"}</definedName>
    <definedName name="sadddddddd" localSheetId="6" hidden="1">{#N/A,#N/A,FALSE,"ExitStratigy"}</definedName>
    <definedName name="sadddddddd" hidden="1">{#N/A,#N/A,FALSE,"ExitStratigy"}</definedName>
    <definedName name="sadddddddddd" localSheetId="5" hidden="1">{#N/A,#N/A,FALSE,"LoanAssumptions"}</definedName>
    <definedName name="sadddddddddd" localSheetId="6" hidden="1">{#N/A,#N/A,FALSE,"LoanAssumptions"}</definedName>
    <definedName name="sadddddddddd" hidden="1">{#N/A,#N/A,FALSE,"LoanAssumptions"}</definedName>
    <definedName name="saddddddddddddd" localSheetId="5" hidden="1">{#N/A,#N/A,FALSE,"OperatingAssumptions"}</definedName>
    <definedName name="saddddddddddddd" localSheetId="6" hidden="1">{#N/A,#N/A,FALSE,"OperatingAssumptions"}</definedName>
    <definedName name="saddddddddddddd" hidden="1">{#N/A,#N/A,FALSE,"OperatingAssumptions"}</definedName>
    <definedName name="safx">#REF!</definedName>
    <definedName name="sales">#REF!</definedName>
    <definedName name="sales_per_manuf">#REF!</definedName>
    <definedName name="SALES2">#REF!</definedName>
    <definedName name="saleswp">#REF!</definedName>
    <definedName name="SANKAKU">#REF!</definedName>
    <definedName name="SAPBEXdnldView" hidden="1">"4CI2J5ZDV568CWMS0U474EGB0"</definedName>
    <definedName name="SAPBEXhrIndnt" hidden="1">"Wide"</definedName>
    <definedName name="SAPBEXrevision" hidden="1">9</definedName>
    <definedName name="SAPBEXsysID" hidden="1">"BWP"</definedName>
    <definedName name="SAPBEXwbID" hidden="1">"451N6G6HNH5M7RVWKXOTIVLAA"</definedName>
    <definedName name="SAPsysID" hidden="1">"708C5W7SBKP804JT78WJ0JNKI"</definedName>
    <definedName name="SAPwbID" hidden="1">"ARS"</definedName>
    <definedName name="SAVETYPE">#REF!</definedName>
    <definedName name="saza" localSheetId="5" hidden="1">{"'例）NTServer'!$A$1:$F$77"}</definedName>
    <definedName name="saza" localSheetId="6" hidden="1">{"'例）NTServer'!$A$1:$F$77"}</definedName>
    <definedName name="saza" hidden="1">{"'例）NTServer'!$A$1:$F$77"}</definedName>
    <definedName name="sc">#REF!</definedName>
    <definedName name="Scenario">#REF!</definedName>
    <definedName name="sd">#REF!</definedName>
    <definedName name="sdeb">#REF!</definedName>
    <definedName name="sdf" localSheetId="5" hidden="1">{#N/A,#N/A,FALSE,"Assum";#N/A,#N/A,FALSE,"IS";#N/A,#N/A,FALSE,"Op-BS";#N/A,#N/A,FALSE,"BSCF";#N/A,#N/A,FALSE,"Brad_IS";#N/A,#N/A,FALSE,"Brad_BSCF";#N/A,#N/A,FALSE,"Nick_IS";#N/A,#N/A,FALSE,"Nick_BSCF";#N/A,#N/A,FALSE,"Mobile_IS";#N/A,#N/A,FALSE,"Mobile_BSCF";#N/A,#N/A,FALSE,"Syn+Elim";#N/A,#N/A,FALSE,"Ratings"}</definedName>
    <definedName name="sdf" localSheetId="6" hidden="1">{#N/A,#N/A,FALSE,"Assum";#N/A,#N/A,FALSE,"IS";#N/A,#N/A,FALSE,"Op-BS";#N/A,#N/A,FALSE,"BSCF";#N/A,#N/A,FALSE,"Brad_IS";#N/A,#N/A,FALSE,"Brad_BSCF";#N/A,#N/A,FALSE,"Nick_IS";#N/A,#N/A,FALSE,"Nick_BSCF";#N/A,#N/A,FALSE,"Mobile_IS";#N/A,#N/A,FALSE,"Mobile_BSCF";#N/A,#N/A,FALSE,"Syn+Elim";#N/A,#N/A,FALSE,"Ratings"}</definedName>
    <definedName name="sdf" hidden="1">{#N/A,#N/A,FALSE,"Assum";#N/A,#N/A,FALSE,"IS";#N/A,#N/A,FALSE,"Op-BS";#N/A,#N/A,FALSE,"BSCF";#N/A,#N/A,FALSE,"Brad_IS";#N/A,#N/A,FALSE,"Brad_BSCF";#N/A,#N/A,FALSE,"Nick_IS";#N/A,#N/A,FALSE,"Nick_BSCF";#N/A,#N/A,FALSE,"Mobile_IS";#N/A,#N/A,FALSE,"Mobile_BSCF";#N/A,#N/A,FALSE,"Syn+Elim";#N/A,#N/A,FALSE,"Ratings"}</definedName>
    <definedName name="ｓｄｆｓｄｆｓｄｆｓｄｆ" localSheetId="5" hidden="1">{#N/A,#N/A,FALSE,"１）背景";#N/A,#N/A,FALSE,"２）前提事項";#N/A,#N/A,FALSE,"３）優先順位";#N/A,#N/A,FALSE,"４）改善サマリー";#N/A,#N/A,FALSE,"５）懸念-1";#N/A,#N/A,FALSE,"５）懸念-2";#N/A,#N/A,FALSE,"５）懸念-3";#N/A,#N/A,FALSE,"５）懸念-4";#N/A,#N/A,FALSE,"６）組織図";#N/A,#N/A,FALSE,"６）スケジュール"}</definedName>
    <definedName name="ｓｄｆｓｄｆｓｄｆｓｄｆ" localSheetId="6" hidden="1">{#N/A,#N/A,FALSE,"１）背景";#N/A,#N/A,FALSE,"２）前提事項";#N/A,#N/A,FALSE,"３）優先順位";#N/A,#N/A,FALSE,"４）改善サマリー";#N/A,#N/A,FALSE,"５）懸念-1";#N/A,#N/A,FALSE,"５）懸念-2";#N/A,#N/A,FALSE,"５）懸念-3";#N/A,#N/A,FALSE,"５）懸念-4";#N/A,#N/A,FALSE,"６）組織図";#N/A,#N/A,FALSE,"６）スケジュール"}</definedName>
    <definedName name="ｓｄｆｓｄｆｓｄｆｓｄｆ" hidden="1">{#N/A,#N/A,FALSE,"１）背景";#N/A,#N/A,FALSE,"２）前提事項";#N/A,#N/A,FALSE,"３）優先順位";#N/A,#N/A,FALSE,"４）改善サマリー";#N/A,#N/A,FALSE,"５）懸念-1";#N/A,#N/A,FALSE,"５）懸念-2";#N/A,#N/A,FALSE,"５）懸念-3";#N/A,#N/A,FALSE,"５）懸念-4";#N/A,#N/A,FALSE,"６）組織図";#N/A,#N/A,FALSE,"６）スケジュール"}</definedName>
    <definedName name="sdfv">#REF!</definedName>
    <definedName name="sdlkjr" localSheetId="5" hidden="1">{#N/A,#N/A,FALSE,"OperatingAssumptions"}</definedName>
    <definedName name="sdlkjr" localSheetId="6" hidden="1">{#N/A,#N/A,FALSE,"OperatingAssumptions"}</definedName>
    <definedName name="sdlkjr" hidden="1">{#N/A,#N/A,FALSE,"OperatingAssumptions"}</definedName>
    <definedName name="sdnr" localSheetId="5" hidden="1">{#N/A,#N/A,FALSE,"ExitStratigy"}</definedName>
    <definedName name="sdnr" localSheetId="6" hidden="1">{#N/A,#N/A,FALSE,"ExitStratigy"}</definedName>
    <definedName name="sdnr" hidden="1">{#N/A,#N/A,FALSE,"ExitStratigy"}</definedName>
    <definedName name="ｓｄふぁ" localSheetId="5" hidden="1">{"'ＥＤＩ'!$H$5:$I$6"}</definedName>
    <definedName name="ｓｄふぁ" localSheetId="6" hidden="1">{"'ＥＤＩ'!$H$5:$I$6"}</definedName>
    <definedName name="ｓｄふぁ" hidden="1">{"'ＥＤＩ'!$H$5:$I$6"}</definedName>
    <definedName name="SE" localSheetId="5" hidden="1">{#N/A,#N/A,FALSE,"Aging Summary";#N/A,#N/A,FALSE,"Ratio Analysis";#N/A,#N/A,FALSE,"Test 120 Day Accts";#N/A,#N/A,FALSE,"Tickmarks"}</definedName>
    <definedName name="SE" localSheetId="6" hidden="1">{#N/A,#N/A,FALSE,"Aging Summary";#N/A,#N/A,FALSE,"Ratio Analysis";#N/A,#N/A,FALSE,"Test 120 Day Accts";#N/A,#N/A,FALSE,"Tickmarks"}</definedName>
    <definedName name="SE" hidden="1">{#N/A,#N/A,FALSE,"Aging Summary";#N/A,#N/A,FALSE,"Ratio Analysis";#N/A,#N/A,FALSE,"Test 120 Day Accts";#N/A,#N/A,FALSE,"Tickmarks"}</definedName>
    <definedName name="Segment">#REF!</definedName>
    <definedName name="segu">#REF!</definedName>
    <definedName name="Sep">#REF!</definedName>
    <definedName name="ser" localSheetId="5" hidden="1">{"AnnualRentRoll",#N/A,FALSE,"RentRoll"}</definedName>
    <definedName name="ser" localSheetId="6" hidden="1">{"AnnualRentRoll",#N/A,FALSE,"RentRoll"}</definedName>
    <definedName name="ser" hidden="1">{"AnnualRentRoll",#N/A,FALSE,"RentRoll"}</definedName>
    <definedName name="setubi">#REF!</definedName>
    <definedName name="sfadsfsdfsdf" localSheetId="5" hidden="1">{"'一覧'!$A$1:$M$28"}</definedName>
    <definedName name="sfadsfsdfsdf" localSheetId="6" hidden="1">{"'一覧'!$A$1:$M$28"}</definedName>
    <definedName name="sfadsfsdfsdf" hidden="1">{"'一覧'!$A$1:$M$28"}</definedName>
    <definedName name="sfer" localSheetId="5" hidden="1">{#N/A,#N/A,FALSE,"ExitStratigy"}</definedName>
    <definedName name="sfer" localSheetId="6" hidden="1">{#N/A,#N/A,FALSE,"ExitStratigy"}</definedName>
    <definedName name="sfer" hidden="1">{#N/A,#N/A,FALSE,"ExitStratigy"}</definedName>
    <definedName name="sfx">#REF!</definedName>
    <definedName name="SHARED_FORMULA_0_130_0_130_0">"MOD(IF([.A130]=""頁"";""1"";IF([.C131]=""*"";""0"";[.A130]+1));8)"</definedName>
    <definedName name="SHARED_FORMULA_0_194_0_194_0">"MOD(IF([.A194]=""頁"";""1"";IF([.C195]=""*"";""0"";[.A194]+1));8)"</definedName>
    <definedName name="SHARED_FORMULA_0_2_0_2_0">"MOD(IF([.A2]=""頁"";""1"";IF([.C3]=""*"";""0"";[.A2]+1));8)"</definedName>
    <definedName name="SHARED_FORMULA_0_225_0_225_0">"MOD(IF([.A225]=""頁"";""1"";IF([.C226]=""*"";""0"";[.A225]+1));8)"</definedName>
    <definedName name="SHARED_FORMULA_0_289_0_289_0">"MOD(IF([.A289]=""頁"";""1"";IF([.C290]=""*"";""0"";[.A289]+1));8)"</definedName>
    <definedName name="SHARED_FORMULA_0_353_0_353_0">"MOD(IF([.A353]=""頁"";""1"";IF([.C354]=""*"";""0"";[.A353]+1));8)"</definedName>
    <definedName name="SHARED_FORMULA_0_417_0_417_0">"MOD(IF([.A417]=""頁"";""1"";IF([.C418]=""*"";""0"";[.A417]+1));8)"</definedName>
    <definedName name="SHARED_FORMULA_0_481_0_481_0">"MOD(IF([.A481]=""頁"";""1"";IF([.C482]=""*"";""0"";[.A481]+1));8)"</definedName>
    <definedName name="SHARED_FORMULA_0_545_0_545_0">"MOD(IF([.A545]=""頁"";""1"";IF([.C546]=""*"";""0"";[.A545]+1));8)"</definedName>
    <definedName name="SHARED_FORMULA_0_609_0_609_0">"MOD(IF([.A609]=""頁"";""1"";IF([.C610]=""*"";""0"";[.A609]+1));8)"</definedName>
    <definedName name="SHARED_FORMULA_0_66_0_66_0">"MOD(IF([.A66]=""頁"";""1"";IF([.C67]=""*"";""0"";[.A66]+1));8)"</definedName>
    <definedName name="SHARED_FORMULA_0_673_0_673_0">"MOD(IF([.A673]=""頁"";""1"";IF([.C674]=""*"";""0"";[.A673]+1));8)"</definedName>
    <definedName name="SHARED_FORMULA_0_737_0_737_0">"MOD(IF([.A737]=""頁"";""1"";IF([.C738]=""*"";""0"";[.A737]+1));8)"</definedName>
    <definedName name="SHARED_FORMULA_0_801_0_801_0">"MOD(IF([.A801]=""頁"";""1"";IF([.C802]=""*"";""0"";[.A801]+1));8)"</definedName>
    <definedName name="SHARED_FORMULA_1_130_1_130_0">"IF(OR([.A131]=1;AND([.A131]=1;[.B130]&gt;=4));1;IF([.L131]=[.L130];[.B130];[.B130]+1))"</definedName>
    <definedName name="SHARED_FORMULA_1_194_1_194_0">"IF(OR([.A195]=1;AND([.A195]=1;[.B194]&gt;=4));1;IF([.L195]=[.L194];[.B194];[.B194]+1))"</definedName>
    <definedName name="SHARED_FORMULA_1_2_1_2_0">"IF(OR([.A3]=1;AND([.A3]=1;[.B2]&gt;=4));1;IF([.L3]=[.L2];[.B2];[.B2]+1))"</definedName>
    <definedName name="SHARED_FORMULA_1_225_1_225_0">"IF(OR([.A226]=1;AND([.A226]=1;[.B225]&gt;=4));1;IF([.L226]=[.L225];[.B225];[.B225]+1))"</definedName>
    <definedName name="SHARED_FORMULA_1_289_1_289_0">"IF(OR([.A290]=1;AND([.A290]=1;[.B289]&gt;=4));1;IF([.L290]=[.L289];[.B289];[.B289]+1))"</definedName>
    <definedName name="SHARED_FORMULA_1_353_1_353_0">"IF(OR([.A354]=1;AND([.A354]=1;[.B353]&gt;=4));1;IF([.L354]=[.L353];[.B353];[.B353]+1))"</definedName>
    <definedName name="SHARED_FORMULA_1_417_1_417_0">"IF(OR([.A418]=1;AND([.A418]=1;[.B417]&gt;=4));1;IF([.L418]=[.L417];[.B417];[.B417]+1))"</definedName>
    <definedName name="SHARED_FORMULA_1_481_1_481_0">"IF(OR([.A482]=1;AND([.A482]=1;[.B481]&gt;=4));1;IF([.L482]=[.L481];[.B481];[.B481]+1))"</definedName>
    <definedName name="SHARED_FORMULA_1_545_1_545_0">"IF(OR([.A546]=1;AND([.A546]=1;[.B545]&gt;=4));1;IF([.L546]=[.L545];[.B545];[.B545]+1))"</definedName>
    <definedName name="SHARED_FORMULA_1_609_1_609_0">"IF(OR([.A610]=1;AND([.A610]=1;[.B609]&gt;=4));1;IF([.L610]=[.L609];[.B609];[.B609]+1))"</definedName>
    <definedName name="SHARED_FORMULA_1_66_1_66_0">"IF(OR([.A67]=1;AND([.A67]=1;[.B66]&gt;=4));1;IF([.L67]=[.L66];[.B66];[.B66]+1))"</definedName>
    <definedName name="SHARED_FORMULA_1_673_1_673_0">"IF(OR([.A674]=1;AND([.A674]=1;[.B673]&gt;=4));1;IF([.L674]=[.L673];[.B673];[.B673]+1))"</definedName>
    <definedName name="SHARED_FORMULA_1_737_1_737_0">"IF(OR([.A738]=1;AND([.A738]=1;[.B737]&gt;=4));1;IF([.L738]=[.L737];[.B737];[.B737]+1))"</definedName>
    <definedName name="SHARED_FORMULA_1_801_1_801_0">"IF(OR([.A802]=1;AND([.A802]=1;[.B801]&gt;=4));1;IF([.L802]=[.L801];[.B801];[.B801]+1))"</definedName>
    <definedName name="SHARED_FORMULA_17_1003_17_1003_0">"IF(#name!()=""日局"";""局"";"""")"</definedName>
    <definedName name="SHARED_FORMULA_17_1035_17_1035_0">"IF(#name!()=""日局"";""局"";"""")"</definedName>
    <definedName name="SHARED_FORMULA_17_12_17_12_0">"IF(#name!()=""日局"";""局"";"""")"</definedName>
    <definedName name="SHARED_FORMULA_17_140_17_140_0">"IF(#name!()=""日局"";""局"";"""")"</definedName>
    <definedName name="SHARED_FORMULA_17_204_17_204_0">"IF(#name!()=""日局"";""局"";"""")"</definedName>
    <definedName name="SHARED_FORMULA_17_268_17_268_0">"IF(#name!()=""日局"";""局"";"""")"</definedName>
    <definedName name="SHARED_FORMULA_17_332_17_332_0">"IF(#name!()=""日局"";""局"";"""")"</definedName>
    <definedName name="SHARED_FORMULA_17_396_17_396_0">"IF(#name!()=""日局"";""局"";"""")"</definedName>
    <definedName name="SHARED_FORMULA_17_460_17_460_0">"IF(#name!()=""日局"";""局"";"""")"</definedName>
    <definedName name="SHARED_FORMULA_17_524_17_524_0">"IF(#name!()=""日局"";""局"";"""")"</definedName>
    <definedName name="SHARED_FORMULA_17_588_17_588_0">"IF(#name!()=""日局"";""局"";"""")"</definedName>
    <definedName name="SHARED_FORMULA_17_652_17_652_0">"IF(#name!()=""日局"";""局"";"""")"</definedName>
    <definedName name="SHARED_FORMULA_17_716_17_716_0">"IF(#name!()=""日局"";""局"";"""")"</definedName>
    <definedName name="SHARED_FORMULA_17_76_17_76_0">"IF(#name!()=""日局"";""局"";"""")"</definedName>
    <definedName name="SHARED_FORMULA_17_780_17_780_0">"IF(#name!()=""日局"";""局"";"""")"</definedName>
    <definedName name="SHARED_FORMULA_17_844_17_844_0">"IF(#name!()=""日局"";""局"";"""")"</definedName>
    <definedName name="SHARED_FORMULA_17_908_17_908_0">"IF(#name!()=""日局"";""局"";"""")"</definedName>
    <definedName name="SHARED_FORMULA_17_939_17_939_0">"IF(#name!()=""日局"";""局"";"""")"</definedName>
    <definedName name="SHARED_FORMULA_17_971_17_971_0">"IF(#name!()=""日局"";""局"";"""")"</definedName>
    <definedName name="SHARED_FORMULA_56_846_56_846_0">"COUNTA([.BE3:.BE846])"</definedName>
    <definedName name="shtml" localSheetId="5" hidden="1">{"'Sheet1'!$B$9"}</definedName>
    <definedName name="shtml" localSheetId="6" hidden="1">{"'Sheet1'!$B$9"}</definedName>
    <definedName name="shtml" hidden="1">{"'Sheet1'!$B$9"}</definedName>
    <definedName name="si">#REF!</definedName>
    <definedName name="SICBS">#REF!</definedName>
    <definedName name="SICCF">#REF!</definedName>
    <definedName name="SICIS">#REF!</definedName>
    <definedName name="sicm">#REF!</definedName>
    <definedName name="sicor">#REF!</definedName>
    <definedName name="sicor1qv106">#REF!</definedName>
    <definedName name="sicor4qv1">#REF!</definedName>
    <definedName name="sicor4qv2">#REF!</definedName>
    <definedName name="sicor4qv2m">#REF!</definedName>
    <definedName name="sicor4qv2s">#REF!</definedName>
    <definedName name="sicor4qv2u">#REF!</definedName>
    <definedName name="sicorcosts">#REF!</definedName>
    <definedName name="sicorfcst">#REF!</definedName>
    <definedName name="sicorm">#REF!</definedName>
    <definedName name="sicormtl">#REF!</definedName>
    <definedName name="sicors">#REF!</definedName>
    <definedName name="sicors3q">#REF!</definedName>
    <definedName name="sicors4qv2">#REF!</definedName>
    <definedName name="sicorsales">#REF!</definedName>
    <definedName name="sicoru">#REF!</definedName>
    <definedName name="sicoru3q">#REF!</definedName>
    <definedName name="sicorunits">#REF!</definedName>
    <definedName name="sicorv">#REF!</definedName>
    <definedName name="sicorv2s">#REF!</definedName>
    <definedName name="sicorv2u">#REF!</definedName>
    <definedName name="SICR">#REF!</definedName>
    <definedName name="sics">#REF!</definedName>
    <definedName name="sicu">#REF!</definedName>
    <definedName name="simva">#REF!</definedName>
    <definedName name="SizingColumn">#REF!</definedName>
    <definedName name="SK">#REF!</definedName>
    <definedName name="Skk">#REF!</definedName>
    <definedName name="Sku_old_TUSA">#REF!</definedName>
    <definedName name="Sku_tran">#REF!</definedName>
    <definedName name="slrkjfu" localSheetId="5" hidden="1">{#N/A,#N/A,FALSE,"PropertyInfo"}</definedName>
    <definedName name="slrkjfu" localSheetId="6" hidden="1">{#N/A,#N/A,FALSE,"PropertyInfo"}</definedName>
    <definedName name="slrkjfu" hidden="1">{#N/A,#N/A,FALSE,"PropertyInfo"}</definedName>
    <definedName name="small_average">#REF!</definedName>
    <definedName name="small_sales">#REF!</definedName>
    <definedName name="SMBS">#REF!</definedName>
    <definedName name="SMCapData">#REF!</definedName>
    <definedName name="SMCF">#REF!</definedName>
    <definedName name="SMIS">#REF!</definedName>
    <definedName name="SMR">#REF!</definedName>
    <definedName name="so" hidden="1">#REF!</definedName>
    <definedName name="soat">#REF!</definedName>
    <definedName name="solver_lin" hidden="1">0</definedName>
    <definedName name="solver_num" hidden="1">0</definedName>
    <definedName name="solver_opt" hidden="1">#REF!</definedName>
    <definedName name="solver_typ" hidden="1">3</definedName>
    <definedName name="solver_val" hidden="1">60000000</definedName>
    <definedName name="source">#REF!</definedName>
    <definedName name="SOV_Class">#REF!</definedName>
    <definedName name="Sp_w_rok_mie">#REF!</definedName>
    <definedName name="spending">#REF!</definedName>
    <definedName name="srat">#REF!</definedName>
    <definedName name="srec">#REF!</definedName>
    <definedName name="sret">#REF!</definedName>
    <definedName name="srev">#REF!</definedName>
    <definedName name="ss">#REF!</definedName>
    <definedName name="ssa" localSheetId="5" hidden="1">{"'得意先'!$B$8:$G$58"}</definedName>
    <definedName name="ssa" localSheetId="6" hidden="1">{"'得意先'!$B$8:$G$58"}</definedName>
    <definedName name="ssa" hidden="1">{"'得意先'!$B$8:$G$58"}</definedName>
    <definedName name="ssrates">#REF!</definedName>
    <definedName name="sss">#REF!</definedName>
    <definedName name="sssaaw" hidden="1">#REF!</definedName>
    <definedName name="ssss">#REF!</definedName>
    <definedName name="sssss" localSheetId="5" hidden="1">{"'例）NTServer'!$A$1:$F$77"}</definedName>
    <definedName name="sssss" localSheetId="6" hidden="1">{"'例）NTServer'!$A$1:$F$77"}</definedName>
    <definedName name="sssss" hidden="1">{"'例）NTServer'!$A$1:$F$77"}</definedName>
    <definedName name="sssssa" localSheetId="5" hidden="1">{"'例）NTServer'!$A$1:$F$77"}</definedName>
    <definedName name="sssssa" localSheetId="6" hidden="1">{"'例）NTServer'!$A$1:$F$77"}</definedName>
    <definedName name="sssssa" hidden="1">{"'例）NTServer'!$A$1:$F$77"}</definedName>
    <definedName name="ssszz" localSheetId="5" hidden="1">{#N/A,#N/A,FALSE,"Sheet6";#N/A,#N/A,FALSE,"Sheet7";#N/A,#N/A,FALSE,"Sheet8";#N/A,#N/A,FALSE,"Sheet9";#N/A,#N/A,FALSE,"Sheet10";#N/A,#N/A,FALSE,"Sheet1";#N/A,#N/A,FALSE,"Sheet1";#N/A,#N/A,FALSE,"Sheet2";#N/A,#N/A,FALSE,"Sheet3";#N/A,#N/A,FALSE,"Sheet4"}</definedName>
    <definedName name="ssszz" localSheetId="6" hidden="1">{#N/A,#N/A,FALSE,"Sheet6";#N/A,#N/A,FALSE,"Sheet7";#N/A,#N/A,FALSE,"Sheet8";#N/A,#N/A,FALSE,"Sheet9";#N/A,#N/A,FALSE,"Sheet10";#N/A,#N/A,FALSE,"Sheet1";#N/A,#N/A,FALSE,"Sheet1";#N/A,#N/A,FALSE,"Sheet2";#N/A,#N/A,FALSE,"Sheet3";#N/A,#N/A,FALSE,"Sheet4"}</definedName>
    <definedName name="ssszz" hidden="1">{#N/A,#N/A,FALSE,"Sheet6";#N/A,#N/A,FALSE,"Sheet7";#N/A,#N/A,FALSE,"Sheet8";#N/A,#N/A,FALSE,"Sheet9";#N/A,#N/A,FALSE,"Sheet10";#N/A,#N/A,FALSE,"Sheet1";#N/A,#N/A,FALSE,"Sheet1";#N/A,#N/A,FALSE,"Sheet2";#N/A,#N/A,FALSE,"Sheet3";#N/A,#N/A,FALSE,"Sheet4"}</definedName>
    <definedName name="sszz" hidden="1">#REF!</definedName>
    <definedName name="sszzxc" localSheetId="5" hidden="1">{#N/A,#N/A,FALSE,"Sheet6";#N/A,#N/A,FALSE,"Sheet7";#N/A,#N/A,FALSE,"Sheet8";#N/A,#N/A,FALSE,"Sheet9";#N/A,#N/A,FALSE,"Sheet10";#N/A,#N/A,FALSE,"Sheet1";#N/A,#N/A,FALSE,"Sheet1";#N/A,#N/A,FALSE,"Sheet2";#N/A,#N/A,FALSE,"Sheet3";#N/A,#N/A,FALSE,"Sheet4"}</definedName>
    <definedName name="sszzxc" localSheetId="6" hidden="1">{#N/A,#N/A,FALSE,"Sheet6";#N/A,#N/A,FALSE,"Sheet7";#N/A,#N/A,FALSE,"Sheet8";#N/A,#N/A,FALSE,"Sheet9";#N/A,#N/A,FALSE,"Sheet10";#N/A,#N/A,FALSE,"Sheet1";#N/A,#N/A,FALSE,"Sheet1";#N/A,#N/A,FALSE,"Sheet2";#N/A,#N/A,FALSE,"Sheet3";#N/A,#N/A,FALSE,"Sheet4"}</definedName>
    <definedName name="sszzxc" hidden="1">{#N/A,#N/A,FALSE,"Sheet6";#N/A,#N/A,FALSE,"Sheet7";#N/A,#N/A,FALSE,"Sheet8";#N/A,#N/A,FALSE,"Sheet9";#N/A,#N/A,FALSE,"Sheet10";#N/A,#N/A,FALSE,"Sheet1";#N/A,#N/A,FALSE,"Sheet1";#N/A,#N/A,FALSE,"Sheet2";#N/A,#N/A,FALSE,"Sheet3";#N/A,#N/A,FALSE,"Sheet4"}</definedName>
    <definedName name="Staffinfo">#REF!</definedName>
    <definedName name="STDVIS">#REF!</definedName>
    <definedName name="Strength">#REF!</definedName>
    <definedName name="Strength_Unit">#REF!</definedName>
    <definedName name="Sub_form">#REF!</definedName>
    <definedName name="sub_時系列1設定">#REF!</definedName>
    <definedName name="SubDosageForm">#REF!</definedName>
    <definedName name="Summery" localSheetId="5" hidden="1">{#N/A,#N/A,FALSE,"Sheet6";#N/A,#N/A,FALSE,"Sheet7";#N/A,#N/A,FALSE,"Sheet8";#N/A,#N/A,FALSE,"Sheet9";#N/A,#N/A,FALSE,"Sheet10";#N/A,#N/A,FALSE,"Sheet1";#N/A,#N/A,FALSE,"Sheet1";#N/A,#N/A,FALSE,"Sheet2";#N/A,#N/A,FALSE,"Sheet3";#N/A,#N/A,FALSE,"Sheet4"}</definedName>
    <definedName name="Summery" localSheetId="6" hidden="1">{#N/A,#N/A,FALSE,"Sheet6";#N/A,#N/A,FALSE,"Sheet7";#N/A,#N/A,FALSE,"Sheet8";#N/A,#N/A,FALSE,"Sheet9";#N/A,#N/A,FALSE,"Sheet10";#N/A,#N/A,FALSE,"Sheet1";#N/A,#N/A,FALSE,"Sheet1";#N/A,#N/A,FALSE,"Sheet2";#N/A,#N/A,FALSE,"Sheet3";#N/A,#N/A,FALSE,"Sheet4"}</definedName>
    <definedName name="Summery" hidden="1">{#N/A,#N/A,FALSE,"Sheet6";#N/A,#N/A,FALSE,"Sheet7";#N/A,#N/A,FALSE,"Sheet8";#N/A,#N/A,FALSE,"Sheet9";#N/A,#N/A,FALSE,"Sheet10";#N/A,#N/A,FALSE,"Sheet1";#N/A,#N/A,FALSE,"Sheet1";#N/A,#N/A,FALSE,"Sheet2";#N/A,#N/A,FALSE,"Sheet3";#N/A,#N/A,FALSE,"Sheet4"}</definedName>
    <definedName name="sv">#REF!</definedName>
    <definedName name="ｓｗ" localSheetId="5" hidden="1">{"'例）NTServer'!$A$1:$F$77"}</definedName>
    <definedName name="ｓｗ" localSheetId="6" hidden="1">{"'例）NTServer'!$A$1:$F$77"}</definedName>
    <definedName name="ｓｗ" hidden="1">{"'例）NTServer'!$A$1:$F$77"}</definedName>
    <definedName name="switz_10_31_00">#REF!</definedName>
    <definedName name="switz_10_31_01">#REF!</definedName>
    <definedName name="switz_avg">#REF!</definedName>
    <definedName name="switz_divest">#REF!</definedName>
    <definedName name="Swvu.BiPolar." hidden="1">#REF!</definedName>
    <definedName name="Swvu.Page4." hidden="1">#REF!</definedName>
    <definedName name="Swvu.Sumnpv." hidden="1">#REF!</definedName>
    <definedName name="syain_db">#REF!</definedName>
    <definedName name="Ｔ">#REF!</definedName>
    <definedName name="T_実績data">#REF!</definedName>
    <definedName name="T_品目ごと日計">#REF!</definedName>
    <definedName name="t0001a">#REF!</definedName>
    <definedName name="t0003a">#REF!</definedName>
    <definedName name="t0005a">#REF!</definedName>
    <definedName name="t0101a">#REF!</definedName>
    <definedName name="t0102a">#REF!</definedName>
    <definedName name="t0109a">#REF!</definedName>
    <definedName name="t0170a">#REF!</definedName>
    <definedName name="t2010a">#REF!</definedName>
    <definedName name="t2011a">#REF!</definedName>
    <definedName name="t2012a">#REF!</definedName>
    <definedName name="t2013a">#REF!</definedName>
    <definedName name="t2016a">#REF!</definedName>
    <definedName name="t2020a">#REF!</definedName>
    <definedName name="t2050a">#REF!</definedName>
    <definedName name="t3020a">#REF!</definedName>
    <definedName name="t3050a">#REF!</definedName>
    <definedName name="t3090a">#REF!</definedName>
    <definedName name="t3520a">#REF!</definedName>
    <definedName name="t3610a">#REF!</definedName>
    <definedName name="t3620a">#REF!</definedName>
    <definedName name="t4020a">#REF!</definedName>
    <definedName name="t4qv2mtls">#REF!</definedName>
    <definedName name="t8600a">#REF!</definedName>
    <definedName name="t8660a">#REF!</definedName>
    <definedName name="t9110a">#REF!</definedName>
    <definedName name="t9600a">#REF!</definedName>
    <definedName name="ta">#REF!</definedName>
    <definedName name="tab_per_eu_pack">#REF!</definedName>
    <definedName name="tab_per_us_pack">#REF!</definedName>
    <definedName name="TABLEDICT">#REF!</definedName>
    <definedName name="target">#REF!</definedName>
    <definedName name="TB39f234b7_a184_4bfa_8c7f_91a44c32e4fd" hidden="1">#REF!</definedName>
    <definedName name="TB5386e5d3_de98_42cb_a939_2bdf8e45cd70" hidden="1">#REF!</definedName>
    <definedName name="TB78b8120a_a297_4d57_b92c_a74cad8d66e7" hidden="1">#REF!</definedName>
    <definedName name="TB8366b6cd_79a2_4ca0_972c_3a839ea254f1" hidden="1">#REF!</definedName>
    <definedName name="TB86471453_c5c9_4e7b_9b45_9d7315d20d41" hidden="1">#REF!</definedName>
    <definedName name="TB87cebf9e_7bb6_4cf1_96ff_d7571fe1f0c1" hidden="1">#REF!</definedName>
    <definedName name="TBb263b714_32c2_4565_8da0_2ad4d5e964d0" hidden="1">#REF!</definedName>
    <definedName name="TBddeae9a0_5643_4753_a589_7e660091617a" hidden="1">#REF!</definedName>
    <definedName name="tbol00">#REF!</definedName>
    <definedName name="Technology">#REF!</definedName>
    <definedName name="temp" localSheetId="5" hidden="1">{#N/A,#N/A,FALSE,"Sum-QTD (SI 1-1)";#N/A,#N/A,FALSE,"Sum-YTD (SI 1-1)";#N/A,#N/A,FALSE,"PL-QTD (Misc-5)";#N/A,#N/A,FALSE,"PL-YTD (Misc-5)";#N/A,#N/A,FALSE,"BS (Misc-6)";#N/A,#N/A,FALSE,"CF-QTD (Misc-7)";#N/A,#N/A,FALSE,"CF-YTD (Misc-7)";#N/A,#N/A,FALSE,"Inventory"}</definedName>
    <definedName name="temp" localSheetId="6" hidden="1">{#N/A,#N/A,FALSE,"Sum-QTD (SI 1-1)";#N/A,#N/A,FALSE,"Sum-YTD (SI 1-1)";#N/A,#N/A,FALSE,"PL-QTD (Misc-5)";#N/A,#N/A,FALSE,"PL-YTD (Misc-5)";#N/A,#N/A,FALSE,"BS (Misc-6)";#N/A,#N/A,FALSE,"CF-QTD (Misc-7)";#N/A,#N/A,FALSE,"CF-YTD (Misc-7)";#N/A,#N/A,FALSE,"Inventory"}</definedName>
    <definedName name="temp" hidden="1">{#N/A,#N/A,FALSE,"Sum-QTD (SI 1-1)";#N/A,#N/A,FALSE,"Sum-YTD (SI 1-1)";#N/A,#N/A,FALSE,"PL-QTD (Misc-5)";#N/A,#N/A,FALSE,"PL-YTD (Misc-5)";#N/A,#N/A,FALSE,"BS (Misc-6)";#N/A,#N/A,FALSE,"CF-QTD (Misc-7)";#N/A,#N/A,FALSE,"CF-YTD (Misc-7)";#N/A,#N/A,FALSE,"Inventory"}</definedName>
    <definedName name="temp1" localSheetId="5" hidden="1">{#N/A,#N/A,FALSE,"Sum-QTD (SI 1-1)";#N/A,#N/A,FALSE,"Sum-YTD (SI 1-1)";#N/A,#N/A,FALSE,"PL-QTD (Misc-5)";#N/A,#N/A,FALSE,"PL-YTD (Misc-5)";#N/A,#N/A,FALSE,"BS (Misc-6)";#N/A,#N/A,FALSE,"CF-QTD (Misc-7)";#N/A,#N/A,FALSE,"CF-YTD (Misc-7)";#N/A,#N/A,FALSE,"Inventory"}</definedName>
    <definedName name="temp1" localSheetId="6" hidden="1">{#N/A,#N/A,FALSE,"Sum-QTD (SI 1-1)";#N/A,#N/A,FALSE,"Sum-YTD (SI 1-1)";#N/A,#N/A,FALSE,"PL-QTD (Misc-5)";#N/A,#N/A,FALSE,"PL-YTD (Misc-5)";#N/A,#N/A,FALSE,"BS (Misc-6)";#N/A,#N/A,FALSE,"CF-QTD (Misc-7)";#N/A,#N/A,FALSE,"CF-YTD (Misc-7)";#N/A,#N/A,FALSE,"Inventory"}</definedName>
    <definedName name="temp1" hidden="1">{#N/A,#N/A,FALSE,"Sum-QTD (SI 1-1)";#N/A,#N/A,FALSE,"Sum-YTD (SI 1-1)";#N/A,#N/A,FALSE,"PL-QTD (Misc-5)";#N/A,#N/A,FALSE,"PL-YTD (Misc-5)";#N/A,#N/A,FALSE,"BS (Misc-6)";#N/A,#N/A,FALSE,"CF-QTD (Misc-7)";#N/A,#N/A,FALSE,"CF-YTD (Misc-7)";#N/A,#N/A,FALSE,"Inventory"}</definedName>
    <definedName name="temp2" localSheetId="5" hidden="1">{#N/A,#N/A,FALSE,"Sum-QTD (SI 1-1)";#N/A,#N/A,FALSE,"Sum-YTD (SI 1-1)";#N/A,#N/A,FALSE,"PL-QTD (Misc-5)";#N/A,#N/A,FALSE,"PL-YTD (Misc-5)";#N/A,#N/A,FALSE,"BS (Misc-6)";#N/A,#N/A,FALSE,"CF-QTD (Misc-7)";#N/A,#N/A,FALSE,"CF-YTD (Misc-7)";#N/A,#N/A,FALSE,"Inventory"}</definedName>
    <definedName name="temp2" localSheetId="6" hidden="1">{#N/A,#N/A,FALSE,"Sum-QTD (SI 1-1)";#N/A,#N/A,FALSE,"Sum-YTD (SI 1-1)";#N/A,#N/A,FALSE,"PL-QTD (Misc-5)";#N/A,#N/A,FALSE,"PL-YTD (Misc-5)";#N/A,#N/A,FALSE,"BS (Misc-6)";#N/A,#N/A,FALSE,"CF-QTD (Misc-7)";#N/A,#N/A,FALSE,"CF-YTD (Misc-7)";#N/A,#N/A,FALSE,"Inventory"}</definedName>
    <definedName name="temp2" hidden="1">{#N/A,#N/A,FALSE,"Sum-QTD (SI 1-1)";#N/A,#N/A,FALSE,"Sum-YTD (SI 1-1)";#N/A,#N/A,FALSE,"PL-QTD (Misc-5)";#N/A,#N/A,FALSE,"PL-YTD (Misc-5)";#N/A,#N/A,FALSE,"BS (Misc-6)";#N/A,#N/A,FALSE,"CF-QTD (Misc-7)";#N/A,#N/A,FALSE,"CF-YTD (Misc-7)";#N/A,#N/A,FALSE,"Inventory"}</definedName>
    <definedName name="temp21" localSheetId="5" hidden="1">{#N/A,#N/A,FALSE,"Sum-QTD (SI 1-1)";#N/A,#N/A,FALSE,"Sum-YTD (SI 1-1)";#N/A,#N/A,FALSE,"PL-QTD (Misc-5)";#N/A,#N/A,FALSE,"PL-YTD (Misc-5)";#N/A,#N/A,FALSE,"BS (Misc-6)";#N/A,#N/A,FALSE,"CF-QTD (Misc-7)";#N/A,#N/A,FALSE,"CF-YTD (Misc-7)";#N/A,#N/A,FALSE,"Inventory"}</definedName>
    <definedName name="temp21" localSheetId="6" hidden="1">{#N/A,#N/A,FALSE,"Sum-QTD (SI 1-1)";#N/A,#N/A,FALSE,"Sum-YTD (SI 1-1)";#N/A,#N/A,FALSE,"PL-QTD (Misc-5)";#N/A,#N/A,FALSE,"PL-YTD (Misc-5)";#N/A,#N/A,FALSE,"BS (Misc-6)";#N/A,#N/A,FALSE,"CF-QTD (Misc-7)";#N/A,#N/A,FALSE,"CF-YTD (Misc-7)";#N/A,#N/A,FALSE,"Inventory"}</definedName>
    <definedName name="temp21" hidden="1">{#N/A,#N/A,FALSE,"Sum-QTD (SI 1-1)";#N/A,#N/A,FALSE,"Sum-YTD (SI 1-1)";#N/A,#N/A,FALSE,"PL-QTD (Misc-5)";#N/A,#N/A,FALSE,"PL-YTD (Misc-5)";#N/A,#N/A,FALSE,"BS (Misc-6)";#N/A,#N/A,FALSE,"CF-QTD (Misc-7)";#N/A,#N/A,FALSE,"CF-YTD (Misc-7)";#N/A,#N/A,FALSE,"Inventory"}</definedName>
    <definedName name="temp7" localSheetId="5" hidden="1">{#N/A,#N/A,FALSE,"Sum-QTD (SI 1-1)";#N/A,#N/A,FALSE,"Sum-YTD (SI 1-1)";#N/A,#N/A,FALSE,"PL-QTD (Misc-5)";#N/A,#N/A,FALSE,"PL-YTD (Misc-5)";#N/A,#N/A,FALSE,"BS (Misc-6)";#N/A,#N/A,FALSE,"CF-QTD (Misc-7)";#N/A,#N/A,FALSE,"CF-YTD (Misc-7)";#N/A,#N/A,FALSE,"Inventory"}</definedName>
    <definedName name="temp7" localSheetId="6" hidden="1">{#N/A,#N/A,FALSE,"Sum-QTD (SI 1-1)";#N/A,#N/A,FALSE,"Sum-YTD (SI 1-1)";#N/A,#N/A,FALSE,"PL-QTD (Misc-5)";#N/A,#N/A,FALSE,"PL-YTD (Misc-5)";#N/A,#N/A,FALSE,"BS (Misc-6)";#N/A,#N/A,FALSE,"CF-QTD (Misc-7)";#N/A,#N/A,FALSE,"CF-YTD (Misc-7)";#N/A,#N/A,FALSE,"Inventory"}</definedName>
    <definedName name="temp7" hidden="1">{#N/A,#N/A,FALSE,"Sum-QTD (SI 1-1)";#N/A,#N/A,FALSE,"Sum-YTD (SI 1-1)";#N/A,#N/A,FALSE,"PL-QTD (Misc-5)";#N/A,#N/A,FALSE,"PL-YTD (Misc-5)";#N/A,#N/A,FALSE,"BS (Misc-6)";#N/A,#N/A,FALSE,"CF-QTD (Misc-7)";#N/A,#N/A,FALSE,"CF-YTD (Misc-7)";#N/A,#N/A,FALSE,"Inventory"}</definedName>
    <definedName name="test"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est"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est"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EST0">#REF!</definedName>
    <definedName name="test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est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est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EST1">#REF!</definedName>
    <definedName name="TEST2">#REF!</definedName>
    <definedName name="TEST3">#REF!</definedName>
    <definedName name="TEST4">#REF!</definedName>
    <definedName name="TEST5">#REF!</definedName>
    <definedName name="TEST6">#REF!</definedName>
    <definedName name="TESTHKEY">#REF!</definedName>
    <definedName name="TESTKEYS">#REF!</definedName>
    <definedName name="TESTVKEY">#REF!</definedName>
    <definedName name="TextRefCopy1">#REF!</definedName>
    <definedName name="TextRefCopy2">#REF!</definedName>
    <definedName name="TextRefCopy3">#REF!</definedName>
    <definedName name="TextRefCopy4">#REF!</definedName>
    <definedName name="TextRefCopy5">#REF!</definedName>
    <definedName name="TextRefCopy6">#REF!</definedName>
    <definedName name="TextRefCopy7">#REF!</definedName>
    <definedName name="TextRefCopy8">#REF!</definedName>
    <definedName name="TextRefCopyRangeCount" hidden="1">2</definedName>
    <definedName name="threeq">#REF!</definedName>
    <definedName name="Tigris_costs">#REF!</definedName>
    <definedName name="Tigris_sales">#REF!</definedName>
    <definedName name="timmy"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immy"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immy"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immy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immy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immy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TITLE">#REF!</definedName>
    <definedName name="Title_05">#REF!</definedName>
    <definedName name="title_Sicor_UAB">#REF!</definedName>
    <definedName name="TM">#REF!</definedName>
    <definedName name="TNAmort">#REF!</definedName>
    <definedName name="toti">#REF!</definedName>
    <definedName name="TRHBS">#REF!</definedName>
    <definedName name="TRHCF">#REF!</definedName>
    <definedName name="TRHIS">#REF!</definedName>
    <definedName name="ＴＲ在庫計画" localSheetId="5" hidden="1">{"'Sheet1'!$B$9"}</definedName>
    <definedName name="ＴＲ在庫計画" localSheetId="6" hidden="1">{"'Sheet1'!$B$9"}</definedName>
    <definedName name="ＴＲ在庫計画" hidden="1">{"'Sheet1'!$B$9"}</definedName>
    <definedName name="TSUM">#REF!</definedName>
    <definedName name="Ttoti">#REF!</definedName>
    <definedName name="TtotiW">#REF!</definedName>
    <definedName name="tus2qv1">#REF!</definedName>
    <definedName name="tusa">#REF!</definedName>
    <definedName name="tusa4qv2">#REF!</definedName>
    <definedName name="tusacost">#REF!</definedName>
    <definedName name="tussales">#REF!</definedName>
    <definedName name="tusunits">#REF!</definedName>
    <definedName name="tusvtwo">#REF!</definedName>
    <definedName name="tusvtwou">#REF!</definedName>
    <definedName name="tygf">#REF!</definedName>
    <definedName name="TYK" localSheetId="5" hidden="1">{#N/A,#N/A,TRUE,"UKUPNO";#N/A,#N/A,TRUE,"PLASMAN";#N/A,#N/A,TRUE,"REKAP"}</definedName>
    <definedName name="TYK" localSheetId="6" hidden="1">{#N/A,#N/A,TRUE,"UKUPNO";#N/A,#N/A,TRUE,"PLASMAN";#N/A,#N/A,TRUE,"REKAP"}</definedName>
    <definedName name="TYK" hidden="1">{#N/A,#N/A,TRUE,"UKUPNO";#N/A,#N/A,TRUE,"PLASMAN";#N/A,#N/A,TRUE,"REKAP"}</definedName>
    <definedName name="u">#REF!</definedName>
    <definedName name="UAMD">#REF!</definedName>
    <definedName name="ui">#REF!</definedName>
    <definedName name="UK">#REF!</definedName>
    <definedName name="ukfx">#REF!</definedName>
    <definedName name="units">#REF!</definedName>
    <definedName name="unitswp">#REF!</definedName>
    <definedName name="US">#REF!</definedName>
    <definedName name="USA.15.products">#REF!</definedName>
    <definedName name="usage">#REF!</definedName>
    <definedName name="useact">#REF!</definedName>
    <definedName name="uyt">#REF!</definedName>
    <definedName name="Ｖ">#REF!</definedName>
    <definedName name="VACALBS">#REF!</definedName>
    <definedName name="VACALCF">#REF!</definedName>
    <definedName name="VACALIS">#REF!</definedName>
    <definedName name="VACALR">#REF!</definedName>
    <definedName name="valdate">#REF!</definedName>
    <definedName name="valHighlight">IFERROR(IF(#REF!="はい", TRUE, FALSE),FALSE)</definedName>
    <definedName name="VAR_DATA">#REF!</definedName>
    <definedName name="vawasa" localSheetId="5" hidden="1">{"'例）NTServer'!$A$1:$F$77"}</definedName>
    <definedName name="vawasa" localSheetId="6" hidden="1">{"'例）NTServer'!$A$1:$F$77"}</definedName>
    <definedName name="vawasa" hidden="1">{"'例）NTServer'!$A$1:$F$77"}</definedName>
    <definedName name="ＶＢ">#REF!</definedName>
    <definedName name="vb_メイン.Display_sheet">#REF!</definedName>
    <definedName name="vb_メイン.Medias_Close">#REF!</definedName>
    <definedName name="vb_メイン.option_グラフ_on">#REF!</definedName>
    <definedName name="vb_メイン.option_帳票_on">#REF!</definedName>
    <definedName name="vcd">#REF!</definedName>
    <definedName name="vcdw">#REF!</definedName>
    <definedName name="vcewd" hidden="1">IF(COUNTA(#REF!)=0,0,INDEX(#REF!,MATCH(ROW(#REF!),#REF!,TRUE)))+1</definedName>
    <definedName name="vcwd">#REF!</definedName>
    <definedName name="vew">#REF!</definedName>
    <definedName name="vfed" hidden="1">#REF!</definedName>
    <definedName name="vh" localSheetId="5" hidden="1">{"'ＥＤＩ'!$H$5:$I$6"}</definedName>
    <definedName name="vh" localSheetId="6" hidden="1">{"'ＥＤＩ'!$H$5:$I$6"}</definedName>
    <definedName name="vh" hidden="1">{"'ＥＤＩ'!$H$5:$I$6"}</definedName>
    <definedName name="vrgsdf">#REF!</definedName>
    <definedName name="vru" localSheetId="5" hidden="1">{"AnnualRentRoll",#N/A,FALSE,"RentRoll"}</definedName>
    <definedName name="vru" localSheetId="6" hidden="1">{"AnnualRentRoll",#N/A,FALSE,"RentRoll"}</definedName>
    <definedName name="vru" hidden="1">{"AnnualRentRoll",#N/A,FALSE,"RentRoll"}</definedName>
    <definedName name="VV" localSheetId="5" hidden="1">{"'フローチャート'!$A$1:$AO$191"}</definedName>
    <definedName name="VV" localSheetId="6" hidden="1">{"'フローチャート'!$A$1:$AO$191"}</definedName>
    <definedName name="VV" hidden="1">{"'フローチャート'!$A$1:$AO$191"}</definedName>
    <definedName name="Ｗ">#REF!</definedName>
    <definedName name="w4e">#REF!</definedName>
    <definedName name="wafqaba" localSheetId="5" hidden="1">{"'例）NTServer'!$A$1:$F$77"}</definedName>
    <definedName name="wafqaba" localSheetId="6" hidden="1">{"'例）NTServer'!$A$1:$F$77"}</definedName>
    <definedName name="wafqaba" hidden="1">{"'例）NTServer'!$A$1:$F$77"}</definedName>
    <definedName name="warfpromo">#REF!</definedName>
    <definedName name="was" hidden="1">#REF!</definedName>
    <definedName name="wawawala" localSheetId="5" hidden="1">{"'例）NTServer'!$A$1:$F$77"}</definedName>
    <definedName name="wawawala" localSheetId="6" hidden="1">{"'例）NTServer'!$A$1:$F$77"}</definedName>
    <definedName name="wawawala" hidden="1">{"'例）NTServer'!$A$1:$F$77"}</definedName>
    <definedName name="wc">#REF!</definedName>
    <definedName name="wdv">#REF!</definedName>
    <definedName name="website_expense">#REF!</definedName>
    <definedName name="website_year2">#REF!</definedName>
    <definedName name="website_year3">#REF!</definedName>
    <definedName name="WECM">#REF!</definedName>
    <definedName name="wed" hidden="1">#REF!</definedName>
    <definedName name="werr" localSheetId="5" hidden="1">{#N/A,#N/A,FALSE,"OperatingAssumptions"}</definedName>
    <definedName name="werr" localSheetId="6" hidden="1">{#N/A,#N/A,FALSE,"OperatingAssumptions"}</definedName>
    <definedName name="werr" hidden="1">{#N/A,#N/A,FALSE,"OperatingAssumptions"}</definedName>
    <definedName name="weuo">#REF!</definedName>
    <definedName name="wf">#REF!</definedName>
    <definedName name="what" localSheetId="5"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hat" localSheetId="6"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hat"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ORKSHEET">#REF!</definedName>
    <definedName name="WorksheetsList">#REF!</definedName>
    <definedName name="wpsicmat">#REF!</definedName>
    <definedName name="wpsicun">#REF!</definedName>
    <definedName name="ｗｑ" localSheetId="5" hidden="1">{"'例）NTServer'!$A$1:$F$77"}</definedName>
    <definedName name="ｗｑ" localSheetId="6" hidden="1">{"'例）NTServer'!$A$1:$F$77"}</definedName>
    <definedName name="ｗｑ" hidden="1">{"'例）NTServer'!$A$1:$F$77"}</definedName>
    <definedName name="ｗｑｗｑｑ" localSheetId="5" hidden="1">{"'例）NTServer'!$A$1:$F$77"}</definedName>
    <definedName name="ｗｑｗｑｑ" localSheetId="6" hidden="1">{"'例）NTServer'!$A$1:$F$77"}</definedName>
    <definedName name="ｗｑｗｑｑ" hidden="1">{"'例）NTServer'!$A$1:$F$77"}</definedName>
    <definedName name="ｗｑｗｑｗｑ" localSheetId="5" hidden="1">{"'例）NTServer'!$A$1:$F$77"}</definedName>
    <definedName name="ｗｑｗｑｗｑ" localSheetId="6" hidden="1">{"'例）NTServer'!$A$1:$F$77"}</definedName>
    <definedName name="ｗｑｗｑｗｑ" hidden="1">{"'例）NTServer'!$A$1:$F$77"}</definedName>
    <definedName name="wrn.15年度表示." localSheetId="5" hidden="1">{#N/A,#N/A,FALSE,"損益推移"}</definedName>
    <definedName name="wrn.15年度表示." localSheetId="6" hidden="1">{#N/A,#N/A,FALSE,"損益推移"}</definedName>
    <definedName name="wrn.15年度表示." hidden="1">{#N/A,#N/A,FALSE,"損益推移"}</definedName>
    <definedName name="wrn.5か年計画表示." localSheetId="5" hidden="1">{#N/A,#N/A,FALSE,"損益推移"}</definedName>
    <definedName name="wrn.5か年計画表示." localSheetId="6" hidden="1">{#N/A,#N/A,FALSE,"損益推移"}</definedName>
    <definedName name="wrn.5か年計画表示." hidden="1">{#N/A,#N/A,FALSE,"損益推移"}</definedName>
    <definedName name="wrn.Aging._.and._.Trend._.Analysis." localSheetId="5"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5" hidden="1">{#N/A,#N/A,FALSE,"Brad BANM_S";#N/A,#N/A,FALSE,"Brad SAM_BANM";#N/A,#N/A,FALSE,"Brad_LD";#N/A,#N/A,FALSE,"BANM-&gt;S";#N/A,#N/A,FALSE,"BANM_S";#N/A,#N/A,FALSE,"S-&gt;BANM";#N/A,#N/A,FALSE,"SAM_BANM";#N/A,#N/A,FALSE,"BANM";#N/A,#N/A,FALSE,"Sam"}</definedName>
    <definedName name="wrn.all." localSheetId="6" hidden="1">{#N/A,#N/A,FALSE,"Brad BANM_S";#N/A,#N/A,FALSE,"Brad SAM_BANM";#N/A,#N/A,FALSE,"Brad_LD";#N/A,#N/A,FALSE,"BANM-&gt;S";#N/A,#N/A,FALSE,"BANM_S";#N/A,#N/A,FALSE,"S-&gt;BANM";#N/A,#N/A,FALSE,"SAM_BANM";#N/A,#N/A,FALSE,"BANM";#N/A,#N/A,FALSE,"Sam"}</definedName>
    <definedName name="wrn.all." hidden="1">{#N/A,#N/A,FALSE,"Brad BANM_S";#N/A,#N/A,FALSE,"Brad SAM_BANM";#N/A,#N/A,FALSE,"Brad_LD";#N/A,#N/A,FALSE,"BANM-&gt;S";#N/A,#N/A,FALSE,"BANM_S";#N/A,#N/A,FALSE,"S-&gt;BANM";#N/A,#N/A,FALSE,"SAM_BANM";#N/A,#N/A,FALSE,"BANM";#N/A,#N/A,FALSE,"Sam"}</definedName>
    <definedName name="wrn.Annual._.Income._.Statement." localSheetId="5" hidden="1">{#N/A,#N/A,FALSE,"earnings"}</definedName>
    <definedName name="wrn.Annual._.Income._.Statement." localSheetId="6" hidden="1">{#N/A,#N/A,FALSE,"earnings"}</definedName>
    <definedName name="wrn.Annual._.Income._.Statement." hidden="1">{#N/A,#N/A,FALSE,"earnings"}</definedName>
    <definedName name="wrn.Annual._.revenue._.model." localSheetId="5" hidden="1">{#N/A,#N/A,FALSE,"earnings"}</definedName>
    <definedName name="wrn.Annual._.revenue._.model." localSheetId="6" hidden="1">{#N/A,#N/A,FALSE,"earnings"}</definedName>
    <definedName name="wrn.Annual._.revenue._.model." hidden="1">{#N/A,#N/A,FALSE,"earnings"}</definedName>
    <definedName name="wrn.AnnualRentRoll" localSheetId="5" hidden="1">{"AnnualRentRoll",#N/A,FALSE,"RentRoll"}</definedName>
    <definedName name="wrn.AnnualRentRoll" localSheetId="6" hidden="1">{"AnnualRentRoll",#N/A,FALSE,"RentRoll"}</definedName>
    <definedName name="wrn.AnnualRentRoll" hidden="1">{"AnnualRentRoll",#N/A,FALSE,"RentRoll"}</definedName>
    <definedName name="wrn.AnnualRentRoll." localSheetId="5" hidden="1">{"AnnualRentRoll",#N/A,FALSE,"RentRoll"}</definedName>
    <definedName name="wrn.AnnualRentRoll." localSheetId="6" hidden="1">{"AnnualRentRoll",#N/A,FALSE,"RentRoll"}</definedName>
    <definedName name="wrn.AnnualRentRoll." hidden="1">{"AnnualRentRoll",#N/A,FALSE,"RentRoll"}</definedName>
    <definedName name="wrn.assumptions." localSheetId="5" hidden="1">{"assumptions1",#N/A,FALSE,"Valuation Analysis";"assumptions2",#N/A,FALSE,"Valuation Analysis"}</definedName>
    <definedName name="wrn.assumptions." localSheetId="6" hidden="1">{"assumptions1",#N/A,FALSE,"Valuation Analysis";"assumptions2",#N/A,FALSE,"Valuation Analysis"}</definedName>
    <definedName name="wrn.assumptions." hidden="1">{"assumptions1",#N/A,FALSE,"Valuation Analysis";"assumptions2",#N/A,FALSE,"Valuation Analysis"}</definedName>
    <definedName name="wrn.BiPolar." localSheetId="5" hidden="1">{#N/A,#N/A,FALSE,"Bi-Polar"}</definedName>
    <definedName name="wrn.BiPolar." localSheetId="6" hidden="1">{#N/A,#N/A,FALSE,"Bi-Polar"}</definedName>
    <definedName name="wrn.BiPolar." hidden="1">{#N/A,#N/A,FALSE,"Bi-Polar"}</definedName>
    <definedName name="wrn.BOLD" localSheetId="5" hidden="1">{#N/A,#N/A,TRUE,"Patient Forecast - Eisai";#N/A,#N/A,TRUE,"Patient Forecast - Modified";#N/A,#N/A,TRUE,"Patient Forecast - High"}</definedName>
    <definedName name="wrn.BOLD" localSheetId="6" hidden="1">{#N/A,#N/A,TRUE,"Patient Forecast - Eisai";#N/A,#N/A,TRUE,"Patient Forecast - Modified";#N/A,#N/A,TRUE,"Patient Forecast - High"}</definedName>
    <definedName name="wrn.BOLD" hidden="1">{#N/A,#N/A,TRUE,"Patient Forecast - Eisai";#N/A,#N/A,TRUE,"Patient Forecast - Modified";#N/A,#N/A,TRUE,"Patient Forecast - High"}</definedName>
    <definedName name="wrn.confshet." localSheetId="5" hidden="1">{#N/A,#N/A,FALSE,"連絡先";#N/A,#N/A,FALSE,"ﾊｰﾄﾞｿﾌﾄ環境";#N/A,#N/A,FALSE,"IP･ﾌﾟﾛﾄｺﾙの設定";#N/A,#N/A,FALSE,"各種設定";#N/A,#N/A,FALSE,"OSPF";#N/A,#N/A,FALSE,"X25";#N/A,#N/A,FALSE,"FrameRelay";#N/A,#N/A,FALSE,"ATM"}</definedName>
    <definedName name="wrn.confshet." localSheetId="6" hidden="1">{#N/A,#N/A,FALSE,"連絡先";#N/A,#N/A,FALSE,"ﾊｰﾄﾞｿﾌﾄ環境";#N/A,#N/A,FALSE,"IP･ﾌﾟﾛﾄｺﾙの設定";#N/A,#N/A,FALSE,"各種設定";#N/A,#N/A,FALSE,"OSPF";#N/A,#N/A,FALSE,"X25";#N/A,#N/A,FALSE,"FrameRelay";#N/A,#N/A,FALSE,"ATM"}</definedName>
    <definedName name="wrn.confshet." hidden="1">{#N/A,#N/A,FALSE,"連絡先";#N/A,#N/A,FALSE,"ﾊｰﾄﾞｿﾌﾄ環境";#N/A,#N/A,FALSE,"IP･ﾌﾟﾛﾄｺﾙの設定";#N/A,#N/A,FALSE,"各種設定";#N/A,#N/A,FALSE,"OSPF";#N/A,#N/A,FALSE,"X25";#N/A,#N/A,FALSE,"FrameRelay";#N/A,#N/A,FALSE,"ATM"}</definedName>
    <definedName name="wrn.DCF." localSheetId="5" hidden="1">{#N/A,#N/A,FALSE,"Brad_DCFM";#N/A,#N/A,FALSE,"Nick_DCFM";#N/A,#N/A,FALSE,"Mobile_DCFM"}</definedName>
    <definedName name="wrn.DCF." localSheetId="6" hidden="1">{#N/A,#N/A,FALSE,"Brad_DCFM";#N/A,#N/A,FALSE,"Nick_DCFM";#N/A,#N/A,FALSE,"Mobile_DCFM"}</definedName>
    <definedName name="wrn.DCF." hidden="1">{#N/A,#N/A,FALSE,"Brad_DCFM";#N/A,#N/A,FALSE,"Nick_DCFM";#N/A,#N/A,FALSE,"Mobile_DCFM"}</definedName>
    <definedName name="wrn.documentation." localSheetId="5" hidden="1">{"document1",#N/A,FALSE,"Documentation";"document2",#N/A,FALSE,"Documentation"}</definedName>
    <definedName name="wrn.documentation." localSheetId="6" hidden="1">{"document1",#N/A,FALSE,"Documentation";"document2",#N/A,FALSE,"Documentation"}</definedName>
    <definedName name="wrn.documentation." hidden="1">{"document1",#N/A,FALSE,"Documentation";"document2",#N/A,FALSE,"Documentation"}</definedName>
    <definedName name="wrn.ExitAndSalesAssumptions." localSheetId="5" hidden="1">{#N/A,#N/A,FALSE,"ExitStratigy"}</definedName>
    <definedName name="wrn.ExitAndSalesAssumptions." localSheetId="6" hidden="1">{#N/A,#N/A,FALSE,"ExitStratigy"}</definedName>
    <definedName name="wrn.ExitAndSalesAssumptions." hidden="1">{#N/A,#N/A,FALSE,"ExitStratigy"}</definedName>
    <definedName name="wrn.form." localSheetId="5" hidden="1">{#N/A,#N/A,FALSE,"OffAdvance";#N/A,#N/A,FALSE,"OffExpRprt";#N/A,#N/A,FALSE,"Entertmnt";#N/A,#N/A,FALSE,"Promotion";#N/A,#N/A,FALSE,"Travelling"}</definedName>
    <definedName name="wrn.form." localSheetId="6" hidden="1">{#N/A,#N/A,FALSE,"OffAdvance";#N/A,#N/A,FALSE,"OffExpRprt";#N/A,#N/A,FALSE,"Entertmnt";#N/A,#N/A,FALSE,"Promotion";#N/A,#N/A,FALSE,"Travelling"}</definedName>
    <definedName name="wrn.form." hidden="1">{#N/A,#N/A,FALSE,"OffAdvance";#N/A,#N/A,FALSE,"OffExpRprt";#N/A,#N/A,FALSE,"Entertmnt";#N/A,#N/A,FALSE,"Promotion";#N/A,#N/A,FALSE,"Travelling"}</definedName>
    <definedName name="wrn.gain." localSheetId="5" hidden="1">{"gain",#N/A,FALSE,"Focus"}</definedName>
    <definedName name="wrn.gain." localSheetId="6" hidden="1">{"gain",#N/A,FALSE,"Focus"}</definedName>
    <definedName name="wrn.gain." hidden="1">{"gain",#N/A,FALSE,"Focus"}</definedName>
    <definedName name="wrn.HRT." localSheetId="5" hidden="1">{"HRT",#N/A,FALSE,"HRT"}</definedName>
    <definedName name="wrn.HRT." localSheetId="6" hidden="1">{"HRT",#N/A,FALSE,"HRT"}</definedName>
    <definedName name="wrn.HRT." hidden="1">{"HRT",#N/A,FALSE,"HRT"}</definedName>
    <definedName name="wrn.IRIDIUM." localSheetId="5" hidden="1">{"Cover",#N/A,TRUE,"Sheet1";"Annual Income",#N/A,TRUE,"Sheet1";"Annual Balance",#N/A,TRUE,"Sheet1";"Annual Cash Flow",#N/A,TRUE,"Sheet1";"Revenue",#N/A,TRUE,"Sheet1";"Income",#N/A,TRUE,"Sheet1";"Balance",#N/A,TRUE,"Sheet1";"Cash Flow",#N/A,TRUE,"Sheet1";"Cash",#N/A,TRUE,"Sheet1";"Tax",#N/A,TRUE,"Sheet1";"Amort Financing Costs",#N/A,TRUE,"Sheet1";"Amort Capitalized Interest",#N/A,TRUE,"Sheet1";"Tax GAAP",#N/A,TRUE,"Sheet1"}</definedName>
    <definedName name="wrn.IRIDIUM." localSheetId="6" hidden="1">{"Cover",#N/A,TRUE,"Sheet1";"Annual Income",#N/A,TRUE,"Sheet1";"Annual Balance",#N/A,TRUE,"Sheet1";"Annual Cash Flow",#N/A,TRUE,"Sheet1";"Revenue",#N/A,TRUE,"Sheet1";"Income",#N/A,TRUE,"Sheet1";"Balance",#N/A,TRUE,"Sheet1";"Cash Flow",#N/A,TRUE,"Sheet1";"Cash",#N/A,TRUE,"Sheet1";"Tax",#N/A,TRUE,"Sheet1";"Amort Financing Costs",#N/A,TRUE,"Sheet1";"Amort Capitalized Interest",#N/A,TRUE,"Sheet1";"Tax GAAP",#N/A,TRUE,"Sheet1"}</definedName>
    <definedName name="wrn.IRIDIUM." hidden="1">{"Cover",#N/A,TRUE,"Sheet1";"Annual Income",#N/A,TRUE,"Sheet1";"Annual Balance",#N/A,TRUE,"Sheet1";"Annual Cash Flow",#N/A,TRUE,"Sheet1";"Revenue",#N/A,TRUE,"Sheet1";"Income",#N/A,TRUE,"Sheet1";"Balance",#N/A,TRUE,"Sheet1";"Cash Flow",#N/A,TRUE,"Sheet1";"Cash",#N/A,TRUE,"Sheet1";"Tax",#N/A,TRUE,"Sheet1";"Amort Financing Costs",#N/A,TRUE,"Sheet1";"Amort Capitalized Interest",#N/A,TRUE,"Sheet1";"Tax GAAP",#N/A,TRUE,"Sheet1"}</definedName>
    <definedName name="wrn.LoanInformation." localSheetId="5" hidden="1">{#N/A,#N/A,FALSE,"LoanAssumptions"}</definedName>
    <definedName name="wrn.LoanInformation." localSheetId="6" hidden="1">{#N/A,#N/A,FALSE,"LoanAssumptions"}</definedName>
    <definedName name="wrn.LoanInformation." hidden="1">{#N/A,#N/A,FALSE,"LoanAssumptions"}</definedName>
    <definedName name="wrn.Management._.Report." localSheetId="5" hidden="1">{#N/A,#N/A,FALSE,"Sum-QTD (SI 1-1)";#N/A,#N/A,FALSE,"Sum-YTD (SI 1-1)";#N/A,#N/A,FALSE,"PL-QTD (Misc-5)";#N/A,#N/A,FALSE,"PL-YTD (Misc-5)";#N/A,#N/A,FALSE,"BS (Misc-6)";#N/A,#N/A,FALSE,"CF-QTD (Misc-7)";#N/A,#N/A,FALSE,"CF-YTD (Misc-7)";#N/A,#N/A,FALSE,"Inventory"}</definedName>
    <definedName name="wrn.Management._.Report." localSheetId="6" hidden="1">{#N/A,#N/A,FALSE,"Sum-QTD (SI 1-1)";#N/A,#N/A,FALSE,"Sum-YTD (SI 1-1)";#N/A,#N/A,FALSE,"PL-QTD (Misc-5)";#N/A,#N/A,FALSE,"PL-YTD (Misc-5)";#N/A,#N/A,FALSE,"BS (Misc-6)";#N/A,#N/A,FALSE,"CF-QTD (Misc-7)";#N/A,#N/A,FALSE,"CF-YTD (Misc-7)";#N/A,#N/A,FALSE,"Inventory"}</definedName>
    <definedName name="wrn.Management._.Report." hidden="1">{#N/A,#N/A,FALSE,"Sum-QTD (SI 1-1)";#N/A,#N/A,FALSE,"Sum-YTD (SI 1-1)";#N/A,#N/A,FALSE,"PL-QTD (Misc-5)";#N/A,#N/A,FALSE,"PL-YTD (Misc-5)";#N/A,#N/A,FALSE,"BS (Misc-6)";#N/A,#N/A,FALSE,"CF-QTD (Misc-7)";#N/A,#N/A,FALSE,"CF-YTD (Misc-7)";#N/A,#N/A,FALSE,"Inventory"}</definedName>
    <definedName name="wrn.matome." localSheetId="5" hidden="1">{#N/A,#N/A,FALSE,"早見(H13.3) (2)"}</definedName>
    <definedName name="wrn.matome." localSheetId="6" hidden="1">{#N/A,#N/A,FALSE,"早見(H13.3) (2)"}</definedName>
    <definedName name="wrn.matome." hidden="1">{#N/A,#N/A,FALSE,"早見(H13.3) (2)"}</definedName>
    <definedName name="wrn.MDandA._.Report." localSheetId="5" hidden="1">{#N/A,#N/A,FALSE,"Sales";#N/A,#N/A,FALSE,"COS-GM";#N/A,#N/A,FALSE,"R&amp;D";#N/A,#N/A,FALSE,"SG&amp;A";#N/A,#N/A,FALSE,"Amort";#N/A,#N/A,FALSE,"Other I&amp;E";#N/A,#N/A,FALSE,"Pretax Inc";#N/A,#N/A,FALSE,"Q3BS vs Q2BS";#N/A,#N/A,FALSE,"Q3BS vs PYBS"}</definedName>
    <definedName name="wrn.MDandA._.Report." localSheetId="6" hidden="1">{#N/A,#N/A,FALSE,"Sales";#N/A,#N/A,FALSE,"COS-GM";#N/A,#N/A,FALSE,"R&amp;D";#N/A,#N/A,FALSE,"SG&amp;A";#N/A,#N/A,FALSE,"Amort";#N/A,#N/A,FALSE,"Other I&amp;E";#N/A,#N/A,FALSE,"Pretax Inc";#N/A,#N/A,FALSE,"Q3BS vs Q2BS";#N/A,#N/A,FALSE,"Q3BS vs PYBS"}</definedName>
    <definedName name="wrn.MDandA._.Report." hidden="1">{#N/A,#N/A,FALSE,"Sales";#N/A,#N/A,FALSE,"COS-GM";#N/A,#N/A,FALSE,"R&amp;D";#N/A,#N/A,FALSE,"SG&amp;A";#N/A,#N/A,FALSE,"Amort";#N/A,#N/A,FALSE,"Other I&amp;E";#N/A,#N/A,FALSE,"Pretax Inc";#N/A,#N/A,FALSE,"Q3BS vs Q2BS";#N/A,#N/A,FALSE,"Q3BS vs PYBS"}</definedName>
    <definedName name="wrn.Monotherapy." localSheetId="5" hidden="1">{"mono",#N/A,FALSE,"Mono-therapy"}</definedName>
    <definedName name="wrn.Monotherapy." localSheetId="6" hidden="1">{"mono",#N/A,FALSE,"Mono-therapy"}</definedName>
    <definedName name="wrn.Monotherapy." hidden="1">{"mono",#N/A,FALSE,"Mono-therapy"}</definedName>
    <definedName name="wrn.MonthlyRentRoll." localSheetId="5" hidden="1">{"MonthlyRentRoll",#N/A,FALSE,"RentRoll"}</definedName>
    <definedName name="wrn.MonthlyRentRoll." localSheetId="6" hidden="1">{"MonthlyRentRoll",#N/A,FALSE,"RentRoll"}</definedName>
    <definedName name="wrn.MonthlyRentRoll." hidden="1">{"MonthlyRentRoll",#N/A,FALSE,"RentRoll"}</definedName>
    <definedName name="wrn.New._.Products." localSheetId="5"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New._.Products." localSheetId="6"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New._.Products." hidden="1">{"E Trans Upside",#N/A,FALSE,"ETS Fent - Acute";"Rabeprazole Core",#N/A,FALSE,"Rapebrazole";"Rabeprazole Upside",#N/A,FALSE,"Rapebrazole";"Ridogrel Core",#N/A,FALSE,"Ridogrel";"ridogrel upside",#N/A,FALSE,"Ridogrel";"R93877 Core",#N/A,FALSE,"R93877 Tabs";"R93877 Upside",#N/A,FALSE,"R93877 Tabs";"R93877 Injection Upside",#N/A,FALSE,"R93877 Inject";"R108500 Core",#N/A,FALSE,"R108500";"norastemizole base",#N/A,FALSE,"Norastemazole";"R108500 Upside",#N/A,FALSE,"R108500";"Reminyl base view",#N/A,FALSE,"Reminyl";"Reminyl Upside view",#N/A,FALSE,"Reminyl";"R93877 base",#N/A,FALSE,"R93877 Inject";"E Trans base",#N/A,FALSE,"ETS Fent - Acute";"norastemizole upside",#N/A,FALSE,"Norastemazole"}</definedName>
    <definedName name="wrn.Office." localSheetId="5" hidden="1">{#N/A,#N/A,FALSE,"OffAdvance";#N/A,#N/A,FALSE,"OffExpRprt";#N/A,#N/A,FALSE,"Travelling";#N/A,#N/A,FALSE,"Entertmnt";#N/A,#N/A,FALSE,"Promotion"}</definedName>
    <definedName name="wrn.Office." localSheetId="6" hidden="1">{#N/A,#N/A,FALSE,"OffAdvance";#N/A,#N/A,FALSE,"OffExpRprt";#N/A,#N/A,FALSE,"Travelling";#N/A,#N/A,FALSE,"Entertmnt";#N/A,#N/A,FALSE,"Promotion"}</definedName>
    <definedName name="wrn.Office." hidden="1">{#N/A,#N/A,FALSE,"OffAdvance";#N/A,#N/A,FALSE,"OffExpRprt";#N/A,#N/A,FALSE,"Travelling";#N/A,#N/A,FALSE,"Entertmnt";#N/A,#N/A,FALSE,"Promotion"}</definedName>
    <definedName name="wrn.OperatingAssumtions." localSheetId="5" hidden="1">{#N/A,#N/A,FALSE,"OperatingAssumptions"}</definedName>
    <definedName name="wrn.OperatingAssumtions." localSheetId="6" hidden="1">{#N/A,#N/A,FALSE,"OperatingAssumptions"}</definedName>
    <definedName name="wrn.OperatingAssumtions." hidden="1">{#N/A,#N/A,FALSE,"OperatingAssumptions"}</definedName>
    <definedName name="wrn.OPPRINT1."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wrn.OPPRINT1."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wrn.OPPRINT1."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wrn.OPRINT1.09" localSheetId="5"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wrn.OPRINT1.09" localSheetId="6"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wrn.OPRINT1.09" hidden="1">{#N/A,#N/A,TRUE,"B99-1100 MD DIV";#N/A,#N/A,TRUE,"B99-1400 DD DIV";#N/A,#N/A,TRUE,"B99-1500 COMMERCIAL DIV";#N/A,#N/A,TRUE,"B99-2100 HR DIV";#N/A,#N/A,TRUE,"B99-2300 FN DIV";#N/A,#N/A,TRUE,"B99-2500 PAG DIV";#N/A,#N/A,TRUE,"B99-3000 TECH DIV";#N/A,#N/A,TRUE,"B99-4000PD SUM";#N/A,#N/A,TRUE,"B99-4001 GMSUM4511-4551";#N/A,#N/A,TRUE,"B99-4100  POSUM-4151POG ";#N/A,#N/A,TRUE,"B99-4200 PE SUM -4201PE";#N/A,#N/A,TRUE,"B99-4210 PEMSUM-4221PEQ ";#N/A,#N/A,TRUE,"B99-4230 SUMPEE-4241PEC";#N/A,#N/A,TRUE,"B99-4250 SUMPEO-4254PEO5";#N/A,#N/A,TRUE,"B99-4260 PEPSUM-4263PEP4";#N/A,#N/A,TRUE,"B99-4270PEISUM-4276PEI5";#N/A,#N/A,TRUE,"B99-4300 SUMPT-4361PTL";#N/A,#N/A,TRUE,"B99-4400 PSSUM-4461PSL";#N/A,#N/A,TRUE,"B99-DETAILED SUM";#N/A,#N/A,TRUE,"B99 ABRIDGED EXCL QTRS";#N/A,#N/A,TRUE,"B99-ABRIDGED SUM";#N/A,#N/A,TRUE,"B99 FORECAST99-2003"}</definedName>
    <definedName name="wrn.ORIG." localSheetId="5" hidden="1">{#N/A,#N/A,TRUE,"カスタマイズ仕様書";#N/A,#N/A,TRUE,"Ｉ・Ｏ関連表(1)";#N/A,#N/A,TRUE,"Ｉ・Ｏ関連表(2)";#N/A,#N/A,TRUE,"Ｉ・Ｏ関連表(3)";#N/A,#N/A,TRUE,"レポート記述書";#N/A,#N/A,TRUE,"画面記述書"}</definedName>
    <definedName name="wrn.ORIG." localSheetId="6" hidden="1">{#N/A,#N/A,TRUE,"カスタマイズ仕様書";#N/A,#N/A,TRUE,"Ｉ・Ｏ関連表(1)";#N/A,#N/A,TRUE,"Ｉ・Ｏ関連表(2)";#N/A,#N/A,TRUE,"Ｉ・Ｏ関連表(3)";#N/A,#N/A,TRUE,"レポート記述書";#N/A,#N/A,TRUE,"画面記述書"}</definedName>
    <definedName name="wrn.ORIG." hidden="1">{#N/A,#N/A,TRUE,"カスタマイズ仕様書";#N/A,#N/A,TRUE,"Ｉ・Ｏ関連表(1)";#N/A,#N/A,TRUE,"Ｉ・Ｏ関連表(2)";#N/A,#N/A,TRUE,"Ｉ・Ｏ関連表(3)";#N/A,#N/A,TRUE,"レポート記述書";#N/A,#N/A,TRUE,"画面記述書"}</definedName>
    <definedName name="wrn.pond." localSheetId="5" hidden="1">{"pond1",#N/A,FALSE,"Focus";"pond2",#N/A,FALSE,"Focus"}</definedName>
    <definedName name="wrn.pond." localSheetId="6" hidden="1">{"pond1",#N/A,FALSE,"Focus";"pond2",#N/A,FALSE,"Focus"}</definedName>
    <definedName name="wrn.pond." hidden="1">{"pond1",#N/A,FALSE,"Focus";"pond2",#N/A,FALSE,"Focus"}</definedName>
    <definedName name="wrn.PORTFOLIO." localSheetId="5" hidden="1">{"aug98",#N/A,FALSE,"Portfolio";"feb99",#N/A,FALSE,"Portfolio";"DIFFERENCE",#N/A,FALSE,"Portfolio"}</definedName>
    <definedName name="wrn.PORTFOLIO." localSheetId="6" hidden="1">{"aug98",#N/A,FALSE,"Portfolio";"feb99",#N/A,FALSE,"Portfolio";"DIFFERENCE",#N/A,FALSE,"Portfolio"}</definedName>
    <definedName name="wrn.PORTFOLIO." hidden="1">{"aug98",#N/A,FALSE,"Portfolio";"feb99",#N/A,FALSE,"Portfolio";"DIFFERENCE",#N/A,FALSE,"Portfolio"}</definedName>
    <definedName name="wrn.Presentation." localSheetId="5" hidden="1">{#N/A,#N/A,TRUE,"Summary";"AnnualRentRoll",#N/A,TRUE,"RentRoll";#N/A,#N/A,TRUE,"ExitStratigy";#N/A,#N/A,TRUE,"OperatingAssumptions"}</definedName>
    <definedName name="wrn.Presentation." localSheetId="6" hidden="1">{#N/A,#N/A,TRUE,"Summary";"AnnualRentRoll",#N/A,TRUE,"RentRoll";#N/A,#N/A,TRUE,"ExitStratigy";#N/A,#N/A,TRUE,"OperatingAssumptions"}</definedName>
    <definedName name="wrn.Presentation." hidden="1">{#N/A,#N/A,TRUE,"Summary";"AnnualRentRoll",#N/A,TRUE,"RentRoll";#N/A,#N/A,TRUE,"ExitStratigy";#N/A,#N/A,TRUE,"OperatingAssumptions"}</definedName>
    <definedName name="wrn.PRINT." localSheetId="5" hidden="1">{#N/A,#N/A,FALSE,"Assum";#N/A,#N/A,FALSE,"IS";#N/A,#N/A,FALSE,"Op-BS";#N/A,#N/A,FALSE,"BSCF";#N/A,#N/A,FALSE,"Brad_IS";#N/A,#N/A,FALSE,"Brad_BSCF";#N/A,#N/A,FALSE,"Nick_IS";#N/A,#N/A,FALSE,"Nick_BSCF";#N/A,#N/A,FALSE,"Mobile_IS";#N/A,#N/A,FALSE,"Mobile_BSCF";#N/A,#N/A,FALSE,"Syn+Elim";#N/A,#N/A,FALSE,"Ratings"}</definedName>
    <definedName name="wrn.PRINT." localSheetId="6" hidden="1">{#N/A,#N/A,FALSE,"Assum";#N/A,#N/A,FALSE,"IS";#N/A,#N/A,FALSE,"Op-BS";#N/A,#N/A,FALSE,"BSCF";#N/A,#N/A,FALSE,"Brad_IS";#N/A,#N/A,FALSE,"Brad_BSCF";#N/A,#N/A,FALSE,"Nick_IS";#N/A,#N/A,FALSE,"Nick_BSCF";#N/A,#N/A,FALSE,"Mobile_IS";#N/A,#N/A,FALSE,"Mobile_BSCF";#N/A,#N/A,FALSE,"Syn+Elim";#N/A,#N/A,FALSE,"Ratings"}</definedName>
    <definedName name="wrn.PRINT." hidden="1">{#N/A,#N/A,FALSE,"Assum";#N/A,#N/A,FALSE,"IS";#N/A,#N/A,FALSE,"Op-BS";#N/A,#N/A,FALSE,"BSCF";#N/A,#N/A,FALSE,"Brad_IS";#N/A,#N/A,FALSE,"Brad_BSCF";#N/A,#N/A,FALSE,"Nick_IS";#N/A,#N/A,FALSE,"Nick_BSCF";#N/A,#N/A,FALSE,"Mobile_IS";#N/A,#N/A,FALSE,"Mobile_BSCF";#N/A,#N/A,FALSE,"Syn+Elim";#N/A,#N/A,FALSE,"Ratings"}</definedName>
    <definedName name="wrn.print._.all._.sheets." localSheetId="5" hidden="1">{"summary",#N/A,FALSE,"Valuation Analysis";"assumptions1",#N/A,FALSE,"Valuation Analysis";"assumptions2",#N/A,FALSE,"Valuation Analysis"}</definedName>
    <definedName name="wrn.print._.all._.sheets." localSheetId="6" hidden="1">{"summary",#N/A,FALSE,"Valuation Analysis";"assumptions1",#N/A,FALSE,"Valuation Analysis";"assumptions2",#N/A,FALSE,"Valuation Analysis"}</definedName>
    <definedName name="wrn.print._.all._.sheets." hidden="1">{"summary",#N/A,FALSE,"Valuation Analysis";"assumptions1",#N/A,FALSE,"Valuation Analysis";"assumptions2",#N/A,FALSE,"Valuation Analysis"}</definedName>
    <definedName name="wrn.PROBA." localSheetId="5" hidden="1">{#N/A,#N/A,TRUE,"UKUPNO";#N/A,#N/A,TRUE,"PLASMAN";#N/A,#N/A,TRUE,"REKAP"}</definedName>
    <definedName name="wrn.PROBA." localSheetId="6" hidden="1">{#N/A,#N/A,TRUE,"UKUPNO";#N/A,#N/A,TRUE,"PLASMAN";#N/A,#N/A,TRUE,"REKAP"}</definedName>
    <definedName name="wrn.PROBA." hidden="1">{#N/A,#N/A,TRUE,"UKUPNO";#N/A,#N/A,TRUE,"PLASMAN";#N/A,#N/A,TRUE,"REKAP"}</definedName>
    <definedName name="wrn.PropertyInformation." localSheetId="5" hidden="1">{#N/A,#N/A,FALSE,"PropertyInfo"}</definedName>
    <definedName name="wrn.PropertyInformation." localSheetId="6" hidden="1">{#N/A,#N/A,FALSE,"PropertyInfo"}</definedName>
    <definedName name="wrn.PropertyInformation." hidden="1">{#N/A,#N/A,FALSE,"PropertyInfo"}</definedName>
    <definedName name="wrn.Q3._.Mgmt._.Pkg." localSheetId="5" hidden="1">{#N/A,#N/A,FALSE,"Q3 (PR-1)";#N/A,#N/A,FALSE,"P&amp;L Tr (SI 1-2)";#N/A,#N/A,FALSE,"Q3 A vs. B (SI 1-4)";#N/A,#N/A,FALSE,"Q3 A vs. PY (SI 1-6)";#N/A,#N/A,FALSE,"BS Tr (SI 1-7)";#N/A,#N/A,FALSE,"CF Tr (SI 1-8)";#N/A,#N/A,FALSE,"Q3 EPS (Misc-1)";#N/A,#N/A,FALSE,"SEC Equity (Misc-2)";#N/A,#N/A,FALSE,"Q3 P&amp;L SEC (Misc-3)";#N/A,#N/A,FALSE,"BS SEC Tr (Misc-4)"}</definedName>
    <definedName name="wrn.Q3._.Mgmt._.Pkg." localSheetId="6" hidden="1">{#N/A,#N/A,FALSE,"Q3 (PR-1)";#N/A,#N/A,FALSE,"P&amp;L Tr (SI 1-2)";#N/A,#N/A,FALSE,"Q3 A vs. B (SI 1-4)";#N/A,#N/A,FALSE,"Q3 A vs. PY (SI 1-6)";#N/A,#N/A,FALSE,"BS Tr (SI 1-7)";#N/A,#N/A,FALSE,"CF Tr (SI 1-8)";#N/A,#N/A,FALSE,"Q3 EPS (Misc-1)";#N/A,#N/A,FALSE,"SEC Equity (Misc-2)";#N/A,#N/A,FALSE,"Q3 P&amp;L SEC (Misc-3)";#N/A,#N/A,FALSE,"BS SEC Tr (Misc-4)"}</definedName>
    <definedName name="wrn.Q3._.Mgmt._.Pkg." hidden="1">{#N/A,#N/A,FALSE,"Q3 (PR-1)";#N/A,#N/A,FALSE,"P&amp;L Tr (SI 1-2)";#N/A,#N/A,FALSE,"Q3 A vs. B (SI 1-4)";#N/A,#N/A,FALSE,"Q3 A vs. PY (SI 1-6)";#N/A,#N/A,FALSE,"BS Tr (SI 1-7)";#N/A,#N/A,FALSE,"CF Tr (SI 1-8)";#N/A,#N/A,FALSE,"Q3 EPS (Misc-1)";#N/A,#N/A,FALSE,"SEC Equity (Misc-2)";#N/A,#N/A,FALSE,"Q3 P&amp;L SEC (Misc-3)";#N/A,#N/A,FALSE,"BS SEC Tr (Misc-4)"}</definedName>
    <definedName name="wrn.Quarterly._.Income._.Statement." localSheetId="5" hidden="1">{#N/A,#N/A,FALSE,"earnings"}</definedName>
    <definedName name="wrn.Quarterly._.Income._.Statement." localSheetId="6" hidden="1">{#N/A,#N/A,FALSE,"earnings"}</definedName>
    <definedName name="wrn.Quarterly._.Income._.Statement." hidden="1">{#N/A,#N/A,FALSE,"earnings"}</definedName>
    <definedName name="wrn.Quarterly._.revenue._.model." localSheetId="5" hidden="1">{#N/A,#N/A,FALSE,"earnings"}</definedName>
    <definedName name="wrn.Quarterly._.revenue._.model." localSheetId="6" hidden="1">{#N/A,#N/A,FALSE,"earnings"}</definedName>
    <definedName name="wrn.Quarterly._.revenue._.model." hidden="1">{#N/A,#N/A,FALSE,"earnings"}</definedName>
    <definedName name="wrn.RA." localSheetId="5" hidden="1">{"OKT4ARA",#N/A,FALSE,"OKT-4 RA"}</definedName>
    <definedName name="wrn.RA." localSheetId="6" hidden="1">{"OKT4ARA",#N/A,FALSE,"OKT-4 RA"}</definedName>
    <definedName name="wrn.RA." hidden="1">{"OKT4ARA",#N/A,FALSE,"OKT-4 RA"}</definedName>
    <definedName name="wrn.ＲＤＢ試験管理簿." localSheetId="5" hidden="1">{"管理簿",#N/A,FALSE,"管理簿"}</definedName>
    <definedName name="wrn.ＲＤＢ試験管理簿." localSheetId="6" hidden="1">{"管理簿",#N/A,FALSE,"管理簿"}</definedName>
    <definedName name="wrn.ＲＤＢ試験管理簿." hidden="1">{"管理簿",#N/A,FALSE,"管理簿"}</definedName>
    <definedName name="wrn.RECONCILIATION." localSheetId="5" hidden="1">{"REC1",#N/A,FALSE,"Focus";"REC2",#N/A,FALSE,"Focus";"REC3",#N/A,FALSE,"Focus";"REC4",#N/A,FALSE,"Focus"}</definedName>
    <definedName name="wrn.RECONCILIATION." localSheetId="6" hidden="1">{"REC1",#N/A,FALSE,"Focus";"REC2",#N/A,FALSE,"Focus";"REC3",#N/A,FALSE,"Focus";"REC4",#N/A,FALSE,"Focus"}</definedName>
    <definedName name="wrn.RECONCILIATION." hidden="1">{"REC1",#N/A,FALSE,"Focus";"REC2",#N/A,FALSE,"Focus";"REC3",#N/A,FALSE,"Focus";"REC4",#N/A,FALSE,"Focus"}</definedName>
    <definedName name="wrn.Rptg._.Pkg." localSheetId="5" hidden="1">{#N/A,#N/A,FALSE,"P&amp;L";#N/A,#N/A,FALSE,"BS";#N/A,#N/A,FALSE,"Liab";#N/A,#N/A,FALSE,"Cash Flow"}</definedName>
    <definedName name="wrn.Rptg._.Pkg." localSheetId="6" hidden="1">{#N/A,#N/A,FALSE,"P&amp;L";#N/A,#N/A,FALSE,"BS";#N/A,#N/A,FALSE,"Liab";#N/A,#N/A,FALSE,"Cash Flow"}</definedName>
    <definedName name="wrn.Rptg._.Pkg." hidden="1">{#N/A,#N/A,FALSE,"P&amp;L";#N/A,#N/A,FALSE,"BS";#N/A,#N/A,FALSE,"Liab";#N/A,#N/A,FALSE,"Cash Flow"}</definedName>
    <definedName name="wrn.Sales." localSheetId="5" hidden="1">{#N/A,#N/A,FALSE,"Marketing";#N/A,#N/A,FALSE,"Selling";#N/A,#N/A,FALSE,"Promotional";#N/A,#N/A,FALSE,"Advertising"}</definedName>
    <definedName name="wrn.Sales." localSheetId="6" hidden="1">{#N/A,#N/A,FALSE,"Marketing";#N/A,#N/A,FALSE,"Selling";#N/A,#N/A,FALSE,"Promotional";#N/A,#N/A,FALSE,"Advertising"}</definedName>
    <definedName name="wrn.Sales." hidden="1">{#N/A,#N/A,FALSE,"Marketing";#N/A,#N/A,FALSE,"Selling";#N/A,#N/A,FALSE,"Promotional";#N/A,#N/A,FALSE,"Advertising"}</definedName>
    <definedName name="wrn.sample." localSheetId="5" hidden="1">{"sample",#N/A,FALSE,"Client Input Sheet"}</definedName>
    <definedName name="wrn.sample." localSheetId="6" hidden="1">{"sample",#N/A,FALSE,"Client Input Sheet"}</definedName>
    <definedName name="wrn.sample." hidden="1">{"sample",#N/A,FALSE,"Client Input Sheet"}</definedName>
    <definedName name="wrn.Second._.Draft._.Support." localSheetId="5" hidden="1">{#N/A,#N/A,FALSE,"CONSOLIDATED";#N/A,#N/A,FALSE,"NORTHVALE";#N/A,#N/A,FALSE,"CARIBE";#N/A,#N/A,FALSE,"PRALEX"}</definedName>
    <definedName name="wrn.Second._.Draft._.Support." localSheetId="6" hidden="1">{#N/A,#N/A,FALSE,"CONSOLIDATED";#N/A,#N/A,FALSE,"NORTHVALE";#N/A,#N/A,FALSE,"CARIBE";#N/A,#N/A,FALSE,"PRALEX"}</definedName>
    <definedName name="wrn.Second._.Draft._.Support." hidden="1">{#N/A,#N/A,FALSE,"CONSOLIDATED";#N/A,#N/A,FALSE,"NORTHVALE";#N/A,#N/A,FALSE,"CARIBE";#N/A,#N/A,FALSE,"PRALEX"}</definedName>
    <definedName name="wrn.Summary." localSheetId="5" hidden="1">{#N/A,#N/A,FALSE,"Summary"}</definedName>
    <definedName name="wrn.Summary." localSheetId="6" hidden="1">{#N/A,#N/A,FALSE,"Summary"}</definedName>
    <definedName name="wrn.Summary." hidden="1">{#N/A,#N/A,FALSE,"Summary"}</definedName>
    <definedName name="wrn.SUMNPV." localSheetId="5" hidden="1">{"Sumnpv",#N/A,FALSE,"List"}</definedName>
    <definedName name="wrn.SUMNPV." localSheetId="6" hidden="1">{"Sumnpv",#N/A,FALSE,"List"}</definedName>
    <definedName name="wrn.SUMNPV." hidden="1">{"Sumnpv",#N/A,FALSE,"List"}</definedName>
    <definedName name="wrn.Tax._.Schedules." localSheetId="5" hidden="1">{#N/A,#N/A,FALSE,"106";#N/A,#N/A,FALSE,"103D";#N/A,#N/A,FALSE,"107A"}</definedName>
    <definedName name="wrn.Tax._.Schedules." localSheetId="6" hidden="1">{#N/A,#N/A,FALSE,"106";#N/A,#N/A,FALSE,"103D";#N/A,#N/A,FALSE,"107A"}</definedName>
    <definedName name="wrn.Tax._.Schedules." hidden="1">{#N/A,#N/A,FALSE,"106";#N/A,#N/A,FALSE,"103D";#N/A,#N/A,FALSE,"107A"}</definedName>
    <definedName name="wrn.tcs2." localSheetId="5" hidden="1">{"tcs1",#N/A,FALSE,"Contra Patch"}</definedName>
    <definedName name="wrn.tcs2." localSheetId="6" hidden="1">{"tcs1",#N/A,FALSE,"Contra Patch"}</definedName>
    <definedName name="wrn.tcs2." hidden="1">{"tcs1",#N/A,FALSE,"Contra Patch"}</definedName>
    <definedName name="wrn.test." localSheetId="5" hidden="1">{"tcs2",#N/A,FALSE,"Contra Patch"}</definedName>
    <definedName name="wrn.test." localSheetId="6" hidden="1">{"tcs2",#N/A,FALSE,"Contra Patch"}</definedName>
    <definedName name="wrn.test." hidden="1">{"tcs2",#N/A,FALSE,"Contra Patch"}</definedName>
    <definedName name="wrn.Teva._.PD." localSheetId="5" hidden="1">{#N/A,#N/A,TRUE,"Patient Forecast - Eisai";#N/A,#N/A,TRUE,"Patient Forecast - Modified";#N/A,#N/A,TRUE,"Patient Forecast - High"}</definedName>
    <definedName name="wrn.Teva._.PD." localSheetId="6" hidden="1">{#N/A,#N/A,TRUE,"Patient Forecast - Eisai";#N/A,#N/A,TRUE,"Patient Forecast - Modified";#N/A,#N/A,TRUE,"Patient Forecast - High"}</definedName>
    <definedName name="wrn.Teva._.PD." hidden="1">{#N/A,#N/A,TRUE,"Patient Forecast - Eisai";#N/A,#N/A,TRUE,"Patient Forecast - Modified";#N/A,#N/A,TRUE,"Patient Forecast - High"}</definedName>
    <definedName name="wrn.typical." localSheetId="5" hidden="1">{"typical",#N/A,FALSE,"Typical Absence"}</definedName>
    <definedName name="wrn.typical." localSheetId="6" hidden="1">{"typical",#N/A,FALSE,"Typical Absence"}</definedName>
    <definedName name="wrn.typical." hidden="1">{"typical",#N/A,FALSE,"Typical Absence"}</definedName>
    <definedName name="wrn.voucher9703." localSheetId="5" hidden="1">{#N/A,#N/A,FALSE,"970301";#N/A,#N/A,FALSE,"970302";#N/A,#N/A,FALSE,"970303";#N/A,#N/A,FALSE,"970304";#N/A,#N/A,FALSE,"COM1";#N/A,#N/A,FALSE,"COM2"}</definedName>
    <definedName name="wrn.voucher9703." localSheetId="6" hidden="1">{#N/A,#N/A,FALSE,"970301";#N/A,#N/A,FALSE,"970302";#N/A,#N/A,FALSE,"970303";#N/A,#N/A,FALSE,"970304";#N/A,#N/A,FALSE,"COM1";#N/A,#N/A,FALSE,"COM2"}</definedName>
    <definedName name="wrn.voucher9703." hidden="1">{#N/A,#N/A,FALSE,"970301";#N/A,#N/A,FALSE,"970302";#N/A,#N/A,FALSE,"970303";#N/A,#N/A,FALSE,"970304";#N/A,#N/A,FALSE,"COM1";#N/A,#N/A,FALSE,"COM2"}</definedName>
    <definedName name="wrn.ｱﾛｰ." localSheetId="5" hidden="1">{"Actual",#N/A,FALSE,"(価格)";"Market",#N/A,FALSE,"(価格)";"Plan",#N/A,FALSE,"(価格)"}</definedName>
    <definedName name="wrn.ｱﾛｰ." localSheetId="6" hidden="1">{"Actual",#N/A,FALSE,"(価格)";"Market",#N/A,FALSE,"(価格)";"Plan",#N/A,FALSE,"(価格)"}</definedName>
    <definedName name="wrn.ｱﾛｰ." hidden="1">{"Actual",#N/A,FALSE,"(価格)";"Market",#N/A,FALSE,"(価格)";"Plan",#N/A,FALSE,"(価格)"}</definedName>
    <definedName name="wrn.ｹﾝﾄ." localSheetId="5" hidden="1">{"ｹﾝﾄ（M)",#N/A,FALSE,"収支・日割";"ｹﾝﾄ（RD)",#N/A,FALSE,"収支・日割";"ｹﾝﾄ（PMC)",#N/A,FALSE,"収支・日割"}</definedName>
    <definedName name="wrn.ｹﾝﾄ." localSheetId="6" hidden="1">{"ｹﾝﾄ（M)",#N/A,FALSE,"収支・日割";"ｹﾝﾄ（RD)",#N/A,FALSE,"収支・日割";"ｹﾝﾄ（PMC)",#N/A,FALSE,"収支・日割"}</definedName>
    <definedName name="wrn.ｹﾝﾄ." hidden="1">{"ｹﾝﾄ（M)",#N/A,FALSE,"収支・日割";"ｹﾝﾄ（RD)",#N/A,FALSE,"収支・日割";"ｹﾝﾄ（PMC)",#N/A,FALSE,"収支・日割"}</definedName>
    <definedName name="wrn.ｽｹｼﾞｭｰﾙ全体." localSheetId="5" hidden="1">{"全体",#N/A,FALSE,"shines（PG進捗）"}</definedName>
    <definedName name="wrn.ｽｹｼﾞｭｰﾙ全体." localSheetId="6" hidden="1">{"全体",#N/A,FALSE,"shines（PG進捗）"}</definedName>
    <definedName name="wrn.ｽｹｼﾞｭｰﾙ全体." hidden="1">{"全体",#N/A,FALSE,"shines（PG進捗）"}</definedName>
    <definedName name="wrn.すべて印刷." localSheetId="5" hidden="1">{#N/A,#N/A,FALSE,"１）背景";#N/A,#N/A,FALSE,"２）前提事項";#N/A,#N/A,FALSE,"３）優先順位";#N/A,#N/A,FALSE,"４）改善サマリー";#N/A,#N/A,FALSE,"５）懸念-1";#N/A,#N/A,FALSE,"５）懸念-2";#N/A,#N/A,FALSE,"５）懸念-3";#N/A,#N/A,FALSE,"５）懸念-4";#N/A,#N/A,FALSE,"６）組織図";#N/A,#N/A,FALSE,"６）スケジュール"}</definedName>
    <definedName name="wrn.すべて印刷." localSheetId="6"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wrn.一括印刷." localSheetId="5" hidden="1">{#N/A,#N/A,FALSE,"96-E7予算";#N/A,#N/A,FALSE,"96-E7明細";#N/A,#N/A,FALSE,"96-E7明細 (2)"}</definedName>
    <definedName name="wrn.一括印刷." localSheetId="6" hidden="1">{#N/A,#N/A,FALSE,"96-E7予算";#N/A,#N/A,FALSE,"96-E7明細";#N/A,#N/A,FALSE,"96-E7明細 (2)"}</definedName>
    <definedName name="wrn.一括印刷." hidden="1">{#N/A,#N/A,FALSE,"96-E7予算";#N/A,#N/A,FALSE,"96-E7明細";#N/A,#N/A,FALSE,"96-E7明細 (2)"}</definedName>
    <definedName name="wrn.一括印刷９６." localSheetId="5" hidden="1">{#N/A,#N/A,FALSE,"96-E3予算";#N/A,#N/A,FALSE,"96-E3明細";#N/A,#N/A,FALSE,"96-E3明細 (2)"}</definedName>
    <definedName name="wrn.一括印刷９６." localSheetId="6" hidden="1">{#N/A,#N/A,FALSE,"96-E3予算";#N/A,#N/A,FALSE,"96-E3明細";#N/A,#N/A,FALSE,"96-E3明細 (2)"}</definedName>
    <definedName name="wrn.一括印刷９６." hidden="1">{#N/A,#N/A,FALSE,"96-E3予算";#N/A,#N/A,FALSE,"96-E3明細";#N/A,#N/A,FALSE,"96-E3明細 (2)"}</definedName>
    <definedName name="wrn.一次見積." localSheetId="5" hidden="1">{#N/A,#N/A,FALSE,"一次見積表紙";#N/A,#N/A,FALSE,"一次考課昇給";#N/A,#N/A,FALSE,"二次考課昇給";#N/A,#N/A,FALSE,"二次給与";#N/A,#N/A,FALSE,"一次ｽｹｼﾞｭｰﾙ";#N/A,#N/A,FALSE,"二次ｽｹｼﾞｭｰﾙ";#N/A,#N/A,FALSE,"概算費用"}</definedName>
    <definedName name="wrn.一次見積." localSheetId="6" hidden="1">{#N/A,#N/A,FALSE,"一次見積表紙";#N/A,#N/A,FALSE,"一次考課昇給";#N/A,#N/A,FALSE,"二次考課昇給";#N/A,#N/A,FALSE,"二次給与";#N/A,#N/A,FALSE,"一次ｽｹｼﾞｭｰﾙ";#N/A,#N/A,FALSE,"二次ｽｹｼﾞｭｰﾙ";#N/A,#N/A,FALSE,"概算費用"}</definedName>
    <definedName name="wrn.一次見積." hidden="1">{#N/A,#N/A,FALSE,"一次見積表紙";#N/A,#N/A,FALSE,"一次考課昇給";#N/A,#N/A,FALSE,"二次考課昇給";#N/A,#N/A,FALSE,"二次給与";#N/A,#N/A,FALSE,"一次ｽｹｼﾞｭｰﾙ";#N/A,#N/A,FALSE,"二次ｽｹｼﾞｭｰﾙ";#N/A,#N/A,FALSE,"概算費用"}</definedName>
    <definedName name="wrn.一覧形式." localSheetId="5" hidden="1">{"一覧形式",#N/A,FALSE,"shines（PG進捗）"}</definedName>
    <definedName name="wrn.一覧形式." localSheetId="6" hidden="1">{"一覧形式",#N/A,FALSE,"shines（PG進捗）"}</definedName>
    <definedName name="wrn.一覧形式." hidden="1">{"一覧形式",#N/A,FALSE,"shines（PG進捗）"}</definedName>
    <definedName name="wrn.印刷." localSheetId="5" hidden="1">{#N/A,#N/A,FALSE,"人事ｵﾘｼﾞﾅﾙ";#N/A,#N/A,FALSE,"人事ｶｽﾀﾏｲｽﾞ";#N/A,#N/A,FALSE,"給与ｵﾘｼﾞﾅﾙ";#N/A,#N/A,FALSE,"給与ｶｽﾀﾏｲｽﾞ";#N/A,#N/A,FALSE,"経理ｵﾘｼﾞﾅﾙ";#N/A,#N/A,FALSE,"経理ｶｽﾀﾏｲｽﾞ";#N/A,#N/A,FALSE,"資金予実"}</definedName>
    <definedName name="wrn.印刷." localSheetId="6" hidden="1">{#N/A,#N/A,FALSE,"人事ｵﾘｼﾞﾅﾙ";#N/A,#N/A,FALSE,"人事ｶｽﾀﾏｲｽﾞ";#N/A,#N/A,FALSE,"給与ｵﾘｼﾞﾅﾙ";#N/A,#N/A,FALSE,"給与ｶｽﾀﾏｲｽﾞ";#N/A,#N/A,FALSE,"経理ｵﾘｼﾞﾅﾙ";#N/A,#N/A,FALSE,"経理ｶｽﾀﾏｲｽﾞ";#N/A,#N/A,FALSE,"資金予実"}</definedName>
    <definedName name="wrn.印刷." hidden="1">{#N/A,#N/A,FALSE,"人事ｵﾘｼﾞﾅﾙ";#N/A,#N/A,FALSE,"人事ｶｽﾀﾏｲｽﾞ";#N/A,#N/A,FALSE,"給与ｵﾘｼﾞﾅﾙ";#N/A,#N/A,FALSE,"給与ｶｽﾀﾏｲｽﾞ";#N/A,#N/A,FALSE,"経理ｵﾘｼﾞﾅﾙ";#N/A,#N/A,FALSE,"経理ｶｽﾀﾏｲｽﾞ";#N/A,#N/A,FALSE,"資金予実"}</definedName>
    <definedName name="wrn.仕様書." localSheetId="5" hidden="1">{#N/A,#N/A,TRUE,"表紙";#N/A,#N/A,TRUE,"目次";#N/A,#N/A,TRUE,"改訂履歴";#N/A,#N/A,TRUE,"１．リモート管理ツールの導入";#N/A,#N/A,TRUE,"1.ホスト版のインストール";#N/A,#N/A,TRUE,"2.リモート版のインストール"}</definedName>
    <definedName name="wrn.仕様書." localSheetId="6" hidden="1">{#N/A,#N/A,TRUE,"表紙";#N/A,#N/A,TRUE,"目次";#N/A,#N/A,TRUE,"改訂履歴";#N/A,#N/A,TRUE,"１．リモート管理ツールの導入";#N/A,#N/A,TRUE,"1.ホスト版のインストール";#N/A,#N/A,TRUE,"2.リモート版のインストール"}</definedName>
    <definedName name="wrn.仕様書." hidden="1">{#N/A,#N/A,TRUE,"表紙";#N/A,#N/A,TRUE,"目次";#N/A,#N/A,TRUE,"改訂履歴";#N/A,#N/A,TRUE,"１．リモート管理ツールの導入";#N/A,#N/A,TRUE,"1.ホスト版のインストール";#N/A,#N/A,TRUE,"2.リモート版のインストール"}</definedName>
    <definedName name="wrn.重説." localSheetId="5" hidden="1">{#N/A,#N/A,FALSE,"１";#N/A,#N/A,FALSE,"２";#N/A,#N/A,FALSE,"３";#N/A,#N/A,FALSE,"４"}</definedName>
    <definedName name="wrn.重説." localSheetId="6" hidden="1">{#N/A,#N/A,FALSE,"１";#N/A,#N/A,FALSE,"２";#N/A,#N/A,FALSE,"３";#N/A,#N/A,FALSE,"４"}</definedName>
    <definedName name="wrn.重説." hidden="1">{#N/A,#N/A,FALSE,"１";#N/A,#N/A,FALSE,"２";#N/A,#N/A,FALSE,"３";#N/A,#N/A,FALSE,"４"}</definedName>
    <definedName name="wrn.単月計画." localSheetId="5" hidden="1">{#N/A,#N/A,FALSE,"H13年月別計画"}</definedName>
    <definedName name="wrn.単月計画." localSheetId="6" hidden="1">{#N/A,#N/A,FALSE,"H13年月別計画"}</definedName>
    <definedName name="wrn.単月計画." hidden="1">{#N/A,#N/A,FALSE,"H13年月別計画"}</definedName>
    <definedName name="wrn.電話６月." localSheetId="5" hidden="1">{#N/A,#N/A,FALSE,"Sheet6";#N/A,#N/A,FALSE,"Sheet7";#N/A,#N/A,FALSE,"Sheet8";#N/A,#N/A,FALSE,"Sheet9";#N/A,#N/A,FALSE,"Sheet10";#N/A,#N/A,FALSE,"Sheet1";#N/A,#N/A,FALSE,"Sheet1";#N/A,#N/A,FALSE,"Sheet2";#N/A,#N/A,FALSE,"Sheet3";#N/A,#N/A,FALSE,"Sheet4"}</definedName>
    <definedName name="wrn.電話６月." localSheetId="6" hidden="1">{#N/A,#N/A,FALSE,"Sheet6";#N/A,#N/A,FALSE,"Sheet7";#N/A,#N/A,FALSE,"Sheet8";#N/A,#N/A,FALSE,"Sheet9";#N/A,#N/A,FALSE,"Sheet10";#N/A,#N/A,FALSE,"Sheet1";#N/A,#N/A,FALSE,"Sheet1";#N/A,#N/A,FALSE,"Sheet2";#N/A,#N/A,FALSE,"Sheet3";#N/A,#N/A,FALSE,"Sheet4"}</definedName>
    <definedName name="wrn.電話６月." hidden="1">{#N/A,#N/A,FALSE,"Sheet6";#N/A,#N/A,FALSE,"Sheet7";#N/A,#N/A,FALSE,"Sheet8";#N/A,#N/A,FALSE,"Sheet9";#N/A,#N/A,FALSE,"Sheet10";#N/A,#N/A,FALSE,"Sheet1";#N/A,#N/A,FALSE,"Sheet1";#N/A,#N/A,FALSE,"Sheet2";#N/A,#N/A,FALSE,"Sheet3";#N/A,#N/A,FALSE,"Sheet4"}</definedName>
    <definedName name="wrn.部門総括印刷96年度." localSheetId="5" hidden="1">{#N/A,#N/A,FALSE,"予算一覧";#N/A,#N/A,FALSE,"実績一覧";#N/A,#N/A,FALSE,"配賦入力";#N/A,#N/A,FALSE,"配賦表";#N/A,#N/A,FALSE,"部門計"}</definedName>
    <definedName name="wrn.部門総括印刷96年度." localSheetId="6" hidden="1">{#N/A,#N/A,FALSE,"予算一覧";#N/A,#N/A,FALSE,"実績一覧";#N/A,#N/A,FALSE,"配賦入力";#N/A,#N/A,FALSE,"配賦表";#N/A,#N/A,FALSE,"部門計"}</definedName>
    <definedName name="wrn.部門総括印刷96年度." hidden="1">{#N/A,#N/A,FALSE,"予算一覧";#N/A,#N/A,FALSE,"実績一覧";#N/A,#N/A,FALSE,"配賦入力";#N/A,#N/A,FALSE,"配賦表";#N/A,#N/A,FALSE,"部門計"}</definedName>
    <definedName name="wrn.累計計画." localSheetId="5" hidden="1">{#N/A,#N/A,FALSE,"H13年月別計画"}</definedName>
    <definedName name="wrn.累計計画." localSheetId="6" hidden="1">{#N/A,#N/A,FALSE,"H13年月別計画"}</definedName>
    <definedName name="wrn.累計計画." hidden="1">{#N/A,#N/A,FALSE,"H13年月別計画"}</definedName>
    <definedName name="WRUL">#REF!</definedName>
    <definedName name="wsed">#REF!</definedName>
    <definedName name="wv" hidden="1">#REF!</definedName>
    <definedName name="wvu.BiPolar." localSheetId="5" hidden="1">{TRUE,TRUE,43.75,1.75,539.25,324,FALSE,TRUE,TRUE,TRUE,0,1,#N/A,1,#N/A,8.78125,20.2631578947368,1,FALSE,FALSE,1,TRUE,1,FALSE,100,"Swvu.BiPolar.","ACwvu.BiPolar.",#N/A,FALSE,FALSE,0.75,0.75,1,1,2,"&amp;A","Page &amp;P",FALSE,FALSE,FALSE,FALSE,1,#N/A,1,1,FALSE,FALSE,#N/A,#N/A,FALSE,FALSE,FALSE,1,600,600,FALSE,FALSE,TRUE,TRUE,TRUE}</definedName>
    <definedName name="wvu.BiPolar." localSheetId="6" hidden="1">{TRUE,TRUE,43.75,1.75,539.25,324,FALSE,TRUE,TRUE,TRUE,0,1,#N/A,1,#N/A,8.78125,20.2631578947368,1,FALSE,FALSE,1,TRUE,1,FALSE,100,"Swvu.BiPolar.","ACwvu.BiPolar.",#N/A,FALSE,FALSE,0.75,0.75,1,1,2,"&amp;A","Page &amp;P",FALSE,FALSE,FALSE,FALSE,1,#N/A,1,1,FALSE,FALSE,#N/A,#N/A,FALSE,FALSE,FALSE,1,600,600,FALSE,FALSE,TRUE,TRUE,TRUE}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HRT." localSheetId="5" hidden="1">{TRUE,TRUE,43.75,1.75,539.25,324,FALSE,TRUE,TRUE,TRUE,0,19,#N/A,55,#N/A,9.90625,19.7777777777778,1,FALSE,FALSE,1,TRUE,1,FALSE,100,"Swvu.HRT.","ACwvu.HRT.",#N/A,FALSE,FALSE,0.25,0.25,0.25,0.25,2,"&amp;A","Page &amp;P",TRUE,FALSE,FALSE,FALSE,1,#N/A,1,1,"=R8C1:R61C19",FALSE,"Rwvu.HRT.",#N/A,FALSE,FALSE,FALSE,1,600,600,FALSE,FALSE,TRUE,TRUE,TRUE}</definedName>
    <definedName name="wvu.HRT." localSheetId="6" hidden="1">{TRUE,TRUE,43.75,1.75,539.25,324,FALSE,TRUE,TRUE,TRUE,0,19,#N/A,55,#N/A,9.90625,19.7777777777778,1,FALSE,FALSE,1,TRUE,1,FALSE,100,"Swvu.HRT.","ACwvu.HRT.",#N/A,FALSE,FALSE,0.25,0.25,0.25,0.25,2,"&amp;A","Page &amp;P",TRUE,FALSE,FALSE,FALSE,1,#N/A,1,1,"=R8C1:R61C19",FALSE,"Rwvu.HRT.",#N/A,FALSE,FALSE,FALSE,1,600,600,FALSE,FALSE,TRUE,TRUE,TRUE}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mono." localSheetId="5" hidden="1">{TRUE,TRUE,43.75,1.75,539.25,324,FALSE,TRUE,TRUE,TRUE,6,11,#N/A,42,#N/A,10.484375,20,1,FALSE,FALSE,1,TRUE,1,FALSE,100,"Swvu.mono.","ACwvu.mono.",#N/A,FALSE,FALSE,0.75,0.75,1,1,2,"&amp;A","Page &amp;P",FALSE,FALSE,FALSE,FALSE,1,#N/A,1,1,FALSE,FALSE,#N/A,#N/A,FALSE,FALSE,FALSE,1,600,600,FALSE,FALSE,TRUE,TRUE,TRUE}</definedName>
    <definedName name="wvu.mono." localSheetId="6" hidden="1">{TRUE,TRUE,43.75,1.75,539.25,324,FALSE,TRUE,TRUE,TRUE,6,11,#N/A,42,#N/A,10.484375,20,1,FALSE,FALSE,1,TRUE,1,FALSE,100,"Swvu.mono.","ACwvu.mono.",#N/A,FALSE,FALSE,0.75,0.75,1,1,2,"&amp;A","Page &amp;P",FALSE,FALSE,FALSE,FALSE,1,#N/A,1,1,FALSE,FALSE,#N/A,#N/A,FALSE,FALSE,FALSE,1,600,600,FALSE,FALSE,TRUE,TRUE,TRUE}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OKT4ARA." localSheetId="5" hidden="1">{TRUE,TRUE,43.75,1.75,539.25,324,FALSE,TRUE,TRUE,TRUE,0,11,#N/A,47,#N/A,10.484375,19.8888888888889,1,FALSE,FALSE,1,TRUE,1,FALSE,100,"Swvu.OKT4ARA.","ACwvu.OKT4ARA.",#N/A,FALSE,FALSE,0.75,0.75,1,1,2,"&amp;A","Page &amp;P",FALSE,FALSE,FALSE,FALSE,1,#N/A,1,1,FALSE,FALSE,#N/A,#N/A,FALSE,FALSE,FALSE,1,600,600,FALSE,FALSE,TRUE,TRUE,TRUE}</definedName>
    <definedName name="wvu.OKT4ARA." localSheetId="6" hidden="1">{TRUE,TRUE,43.75,1.75,539.25,324,FALSE,TRUE,TRUE,TRUE,0,11,#N/A,47,#N/A,10.484375,19.8888888888889,1,FALSE,FALSE,1,TRUE,1,FALSE,100,"Swvu.OKT4ARA.","ACwvu.OKT4ARA.",#N/A,FALSE,FALSE,0.75,0.75,1,1,2,"&amp;A","Page &amp;P",FALSE,FALSE,FALSE,FALSE,1,#N/A,1,1,FALSE,FALSE,#N/A,#N/A,FALSE,FALSE,FALSE,1,600,600,FALSE,FALSE,TRUE,TRUE,TRUE}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npv." localSheetId="5"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Sumnpv." localSheetId="6"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localSheetId="5" hidden="1">{TRUE,TRUE,43.75,1.75,539.25,324,FALSE,TRUE,TRUE,TRUE,0,16,#N/A,53,#N/A,10.484375,19.7777777777778,1,FALSE,FALSE,1,TRUE,1,FALSE,100,"Swvu.tcs1.","ACwvu.tcs1.",#N/A,FALSE,FALSE,0.25,0.25,0.5,0.25,2,"&amp;A","Page &amp;P",FALSE,FALSE,FALSE,FALSE,1,#N/A,1,1,FALSE,FALSE,#N/A,#N/A,FALSE,FALSE,FALSE,1,600,600,FALSE,FALSE,TRUE,TRUE,TRUE}</definedName>
    <definedName name="wvu.tcs1." localSheetId="6" hidden="1">{TRUE,TRUE,43.75,1.75,539.25,324,FALSE,TRUE,TRUE,TRUE,0,16,#N/A,53,#N/A,10.484375,19.7777777777778,1,FALSE,FALSE,1,TRUE,1,FALSE,100,"Swvu.tcs1.","ACwvu.tcs1.",#N/A,FALSE,FALSE,0.25,0.25,0.5,0.25,2,"&amp;A","Page &amp;P",FALSE,FALSE,FALSE,FALSE,1,#N/A,1,1,FALSE,FALSE,#N/A,#N/A,FALSE,FALSE,FALSE,1,600,600,FALSE,FALSE,TRUE,TRUE,TRUE}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localSheetId="5" hidden="1">{TRUE,TRUE,43.75,1.75,539.25,324,FALSE,TRUE,TRUE,TRUE,0,16,#N/A,1,#N/A,10.484375,20.3157894736842,1,FALSE,FALSE,1,TRUE,1,FALSE,100,"Swvu.tcs2.","ACwvu.tcs2.",#N/A,FALSE,FALSE,0.25,0.25,0.5,0.25,2,"&amp;A","Page &amp;P",FALSE,FALSE,FALSE,FALSE,1,#N/A,1,1,FALSE,FALSE,#N/A,#N/A,FALSE,FALSE,FALSE,1,600,600,FALSE,FALSE,TRUE,TRUE,TRUE}</definedName>
    <definedName name="wvu.tcs2." localSheetId="6" hidden="1">{TRUE,TRUE,43.75,1.75,539.25,324,FALSE,TRUE,TRUE,TRUE,0,16,#N/A,1,#N/A,10.484375,20.3157894736842,1,FALSE,FALSE,1,TRUE,1,FALSE,100,"Swvu.tcs2.","ACwvu.tcs2.",#N/A,FALSE,FALSE,0.25,0.25,0.5,0.25,2,"&amp;A","Page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localSheetId="5"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vu.typical." localSheetId="6"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ｗｗ" localSheetId="5" hidden="1">{#N/A,#N/A,FALSE,"Sheet6";#N/A,#N/A,FALSE,"Sheet7";#N/A,#N/A,FALSE,"Sheet8";#N/A,#N/A,FALSE,"Sheet9";#N/A,#N/A,FALSE,"Sheet10";#N/A,#N/A,FALSE,"Sheet1";#N/A,#N/A,FALSE,"Sheet1";#N/A,#N/A,FALSE,"Sheet2";#N/A,#N/A,FALSE,"Sheet3";#N/A,#N/A,FALSE,"Sheet4"}</definedName>
    <definedName name="ｗｗ" localSheetId="6" hidden="1">{#N/A,#N/A,FALSE,"Sheet6";#N/A,#N/A,FALSE,"Sheet7";#N/A,#N/A,FALSE,"Sheet8";#N/A,#N/A,FALSE,"Sheet9";#N/A,#N/A,FALSE,"Sheet10";#N/A,#N/A,FALSE,"Sheet1";#N/A,#N/A,FALSE,"Sheet1";#N/A,#N/A,FALSE,"Sheet2";#N/A,#N/A,FALSE,"Sheet3";#N/A,#N/A,FALSE,"Sheet4"}</definedName>
    <definedName name="ｗｗ" hidden="1">{#N/A,#N/A,FALSE,"Sheet6";#N/A,#N/A,FALSE,"Sheet7";#N/A,#N/A,FALSE,"Sheet8";#N/A,#N/A,FALSE,"Sheet9";#N/A,#N/A,FALSE,"Sheet10";#N/A,#N/A,FALSE,"Sheet1";#N/A,#N/A,FALSE,"Sheet1";#N/A,#N/A,FALSE,"Sheet2";#N/A,#N/A,FALSE,"Sheet3";#N/A,#N/A,FALSE,"Sheet4"}</definedName>
    <definedName name="ｗｗｗ" localSheetId="5" hidden="1">{#N/A,#N/A,FALSE,"earnings"}</definedName>
    <definedName name="ｗｗｗ" localSheetId="6" hidden="1">{#N/A,#N/A,FALSE,"earnings"}</definedName>
    <definedName name="ｗｗｗ" hidden="1">{#N/A,#N/A,FALSE,"earnings"}</definedName>
    <definedName name="wwww" localSheetId="5" hidden="1">{#N/A,#N/A,FALSE,"earnings"}</definedName>
    <definedName name="wwww" localSheetId="6" hidden="1">{#N/A,#N/A,FALSE,"earnings"}</definedName>
    <definedName name="wwww" hidden="1">{#N/A,#N/A,FALSE,"earnings"}</definedName>
    <definedName name="wwwww" localSheetId="5" hidden="1">{#N/A,#N/A,FALSE,"earnings"}</definedName>
    <definedName name="wwwww" localSheetId="6" hidden="1">{#N/A,#N/A,FALSE,"earnings"}</definedName>
    <definedName name="wwwww" hidden="1">{#N/A,#N/A,FALSE,"earnings"}</definedName>
    <definedName name="ｗｗｗっうぇ" localSheetId="5" hidden="1">{"'例）NTServer'!$A$1:$F$77"}</definedName>
    <definedName name="ｗｗｗっうぇ" localSheetId="6" hidden="1">{"'例）NTServer'!$A$1:$F$77"}</definedName>
    <definedName name="ｗｗｗっうぇ" hidden="1">{"'例）NTServer'!$A$1:$F$77"}</definedName>
    <definedName name="x">#REF!</definedName>
    <definedName name="xaasa" localSheetId="5" hidden="1">{"'例）NTServer'!$A$1:$F$77"}</definedName>
    <definedName name="xaasa" localSheetId="6" hidden="1">{"'例）NTServer'!$A$1:$F$77"}</definedName>
    <definedName name="xaasa" hidden="1">{"'例）NTServer'!$A$1:$F$77"}</definedName>
    <definedName name="xaxaswq" localSheetId="5" hidden="1">{"AnnualRentRoll",#N/A,FALSE,"RentRoll"}</definedName>
    <definedName name="xaxaswq" localSheetId="6" hidden="1">{"AnnualRentRoll",#N/A,FALSE,"RentRoll"}</definedName>
    <definedName name="xaxaswq" hidden="1">{"AnnualRentRoll",#N/A,FALSE,"RentRoll"}</definedName>
    <definedName name="XREF_COLUMN_1" hidden="1">#REF!</definedName>
    <definedName name="XREF_COLUMN_2" hidden="1">#REF!</definedName>
    <definedName name="XREF_COLUMN_3" hidden="1">#REF!</definedName>
    <definedName name="XRefActiveRow" hidden="1">#REF!</definedName>
    <definedName name="XRefColumnsCount" hidden="1">2</definedName>
    <definedName name="XRefCopy1" hidden="1">#REF!</definedName>
    <definedName name="XRefCopy10Row" hidden="1">#REF!</definedName>
    <definedName name="XRefCopy11" hidden="1">#REF!</definedName>
    <definedName name="XRefCopy12" hidden="1">#REF!</definedName>
    <definedName name="XRefCopy12Row"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1</definedName>
    <definedName name="XRefPaste1" hidden="1">#REF!</definedName>
    <definedName name="XRefPaste10" hidden="1">#REF!</definedName>
    <definedName name="XRefPaste10Row" hidden="1">#REF!</definedName>
    <definedName name="XRefPaste11Row" hidden="1">#REF!</definedName>
    <definedName name="XRefPaste13Row" hidden="1">#REF!</definedName>
    <definedName name="XRefPaste14Row" hidden="1">#REF!</definedName>
    <definedName name="XRefPaste15" hidden="1">#REF!</definedName>
    <definedName name="XRefPaste15Row"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Row" hidden="1">#REF!</definedName>
    <definedName name="XRefPaste9" hidden="1">#REF!</definedName>
    <definedName name="XRefPaste9Row" hidden="1">#REF!</definedName>
    <definedName name="XRefPasteRangeCount" hidden="1">1</definedName>
    <definedName name="xx" localSheetId="5" hidden="1">{#N/A,#N/A,FALSE,"earnings"}</definedName>
    <definedName name="xx" localSheetId="6" hidden="1">{#N/A,#N/A,FALSE,"earnings"}</definedName>
    <definedName name="xx" hidden="1">{#N/A,#N/A,FALSE,"earnings"}</definedName>
    <definedName name="xxppo" localSheetId="5" hidden="1">{"AnnualRentRoll",#N/A,FALSE,"RentRoll"}</definedName>
    <definedName name="xxppo" localSheetId="6" hidden="1">{"AnnualRentRoll",#N/A,FALSE,"RentRoll"}</definedName>
    <definedName name="xxppo" hidden="1">{"AnnualRentRoll",#N/A,FALSE,"RentRoll"}</definedName>
    <definedName name="xxx" localSheetId="5" hidden="1">{#N/A,#N/A,FALSE,"earnings"}</definedName>
    <definedName name="xxx" localSheetId="6" hidden="1">{#N/A,#N/A,FALSE,"earnings"}</definedName>
    <definedName name="xxx" hidden="1">{#N/A,#N/A,FALSE,"earnings"}</definedName>
    <definedName name="xxxs" localSheetId="5" hidden="1">{#N/A,#N/A,FALSE,"earnings"}</definedName>
    <definedName name="xxxs" localSheetId="6" hidden="1">{#N/A,#N/A,FALSE,"earnings"}</definedName>
    <definedName name="xxxs" hidden="1">{#N/A,#N/A,FALSE,"earnings"}</definedName>
    <definedName name="xxxx">#REF!</definedName>
    <definedName name="XXXXXX">#REF!</definedName>
    <definedName name="ｘｘｘｘｘｘｘｘｘｘ" localSheetId="5" hidden="1">{"'発注データ送信 確認事項'!$A$1:$D$28"}</definedName>
    <definedName name="ｘｘｘｘｘｘｘｘｘｘ" localSheetId="6" hidden="1">{"'発注データ送信 確認事項'!$A$1:$D$28"}</definedName>
    <definedName name="ｘｘｘｘｘｘｘｘｘｘ" hidden="1">{"'発注データ送信 確認事項'!$A$1:$D$28"}</definedName>
    <definedName name="Y">#REF!</definedName>
    <definedName name="Y_D017">#REF!</definedName>
    <definedName name="y5tnb">#REF!</definedName>
    <definedName name="y7m">#REF!</definedName>
    <definedName name="Ycdab55">#REF!</definedName>
    <definedName name="Year">#REF!</definedName>
    <definedName name="Year1Dep">#REF!</definedName>
    <definedName name="Years">#REF!</definedName>
    <definedName name="yj">#REF!</definedName>
    <definedName name="YN">#REF!</definedName>
    <definedName name="yt" localSheetId="5" hidden="1">{"AnnualRentRoll",#N/A,FALSE,"RentRoll"}</definedName>
    <definedName name="yt" localSheetId="6" hidden="1">{"AnnualRentRoll",#N/A,FALSE,"RentRoll"}</definedName>
    <definedName name="yt" hidden="1">{"AnnualRentRoll",#N/A,FALSE,"RentRoll"}</definedName>
    <definedName name="YTDFEB26">#REF!</definedName>
    <definedName name="YTDFEB5">#REF!</definedName>
    <definedName name="yu" localSheetId="5">SUM(#REF!)</definedName>
    <definedName name="yu">SUM(#REF!)</definedName>
    <definedName name="yuh">#REF!</definedName>
    <definedName name="YUMN" localSheetId="5" hidden="1">{#N/A,#N/A,FALSE,"Aging Summary";#N/A,#N/A,FALSE,"Ratio Analysis";#N/A,#N/A,FALSE,"Test 120 Day Accts";#N/A,#N/A,FALSE,"Tickmarks"}</definedName>
    <definedName name="YUMN" localSheetId="6" hidden="1">{#N/A,#N/A,FALSE,"Aging Summary";#N/A,#N/A,FALSE,"Ratio Analysis";#N/A,#N/A,FALSE,"Test 120 Day Accts";#N/A,#N/A,FALSE,"Tickmarks"}</definedName>
    <definedName name="YUMN" hidden="1">{#N/A,#N/A,FALSE,"Aging Summary";#N/A,#N/A,FALSE,"Ratio Analysis";#N/A,#N/A,FALSE,"Test 120 Day Accts";#N/A,#N/A,FALSE,"Tickmarks"}</definedName>
    <definedName name="YUMNIS" localSheetId="5" hidden="1">{#N/A,#N/A,FALSE,"Aging Summary";#N/A,#N/A,FALSE,"Ratio Analysis";#N/A,#N/A,FALSE,"Test 120 Day Accts";#N/A,#N/A,FALSE,"Tickmarks"}</definedName>
    <definedName name="YUMNIS" localSheetId="6" hidden="1">{#N/A,#N/A,FALSE,"Aging Summary";#N/A,#N/A,FALSE,"Ratio Analysis";#N/A,#N/A,FALSE,"Test 120 Day Accts";#N/A,#N/A,FALSE,"Tickmarks"}</definedName>
    <definedName name="YUMNIS" hidden="1">{#N/A,#N/A,FALSE,"Aging Summary";#N/A,#N/A,FALSE,"Ratio Analysis";#N/A,#N/A,FALSE,"Test 120 Day Accts";#N/A,#N/A,FALSE,"Tickmarks"}</definedName>
    <definedName name="yuu">#REF!</definedName>
    <definedName name="ｙｗｙｗｙｗｙｗ" localSheetId="5" hidden="1">{"'例）NTServer'!$A$1:$F$77"}</definedName>
    <definedName name="ｙｗｙｗｙｗｙｗ" localSheetId="6" hidden="1">{"'例）NTServer'!$A$1:$F$77"}</definedName>
    <definedName name="ｙｗｙｗｙｗｙｗ" hidden="1">{"'例）NTServer'!$A$1:$F$77"}</definedName>
    <definedName name="ｙｙ">#REF!</definedName>
    <definedName name="Z">#REF!</definedName>
    <definedName name="Z_13280533_4350_11D5_A867_000629D8585B_.wvu.Cols" hidden="1">#REF!</definedName>
    <definedName name="Z_13280533_4350_11D5_A867_000629D8585B_.wvu.PrintArea" hidden="1">#REF!</definedName>
    <definedName name="Z_13280533_4350_11D5_A867_000629D8585B_.wvu.PrintTitles" hidden="1">#REF!</definedName>
    <definedName name="Z_13280533_4350_11D5_A867_000629D8585B_.wvu.Rows" hidden="1">#REF!</definedName>
    <definedName name="Z_ECECA9E9_429F_11D5_96AC_0006291EBE14_.wvu.Cols" hidden="1">#REF!</definedName>
    <definedName name="Z_ECECA9E9_429F_11D5_96AC_0006291EBE14_.wvu.PrintArea" hidden="1">#REF!</definedName>
    <definedName name="Z_ECECA9E9_429F_11D5_96AC_0006291EBE14_.wvu.PrintTitles" hidden="1">#REF!</definedName>
    <definedName name="Z_ECECA9E9_429F_11D5_96AC_0006291EBE14_.wvu.Rows" hidden="1">#REF!</definedName>
    <definedName name="Z_ECECAA35_429F_11D5_96AC_0006291EBE14_.wvu.Cols" hidden="1">#REF!</definedName>
    <definedName name="Z_ECECAA35_429F_11D5_96AC_0006291EBE14_.wvu.PrintArea" hidden="1">#REF!</definedName>
    <definedName name="Z_ECECAA35_429F_11D5_96AC_0006291EBE14_.wvu.PrintTitles" hidden="1">#REF!</definedName>
    <definedName name="Z_ECECAA35_429F_11D5_96AC_0006291EBE14_.wvu.Rows" hidden="1">#REF!</definedName>
    <definedName name="Zabreb1">#REF!</definedName>
    <definedName name="Zagreb">#REF!</definedName>
    <definedName name="Zagreb2">#REF!</definedName>
    <definedName name="zalawa" localSheetId="5" hidden="1">{"'例）NTServer'!$A$1:$F$77"}</definedName>
    <definedName name="zalawa" localSheetId="6" hidden="1">{"'例）NTServer'!$A$1:$F$77"}</definedName>
    <definedName name="zalawa" hidden="1">{"'例）NTServer'!$A$1:$F$77"}</definedName>
    <definedName name="zaPIVOT">#REF!</definedName>
    <definedName name="ZARAZD">#REF!</definedName>
    <definedName name="zawa" localSheetId="5" hidden="1">{"'例）NTServer'!$A$1:$F$77"}</definedName>
    <definedName name="zawa" localSheetId="6" hidden="1">{"'例）NTServer'!$A$1:$F$77"}</definedName>
    <definedName name="zawa" hidden="1">{"'例）NTServer'!$A$1:$F$77"}</definedName>
    <definedName name="zdenka" localSheetId="5" hidden="1">{#N/A,#N/A,TRUE,"UKUPNO";#N/A,#N/A,TRUE,"PLASMAN";#N/A,#N/A,TRUE,"REKAP"}</definedName>
    <definedName name="zdenka" localSheetId="6" hidden="1">{#N/A,#N/A,TRUE,"UKUPNO";#N/A,#N/A,TRUE,"PLASMAN";#N/A,#N/A,TRUE,"REKAP"}</definedName>
    <definedName name="zdenka" hidden="1">{#N/A,#N/A,TRUE,"UKUPNO";#N/A,#N/A,TRUE,"PLASMAN";#N/A,#N/A,TRUE,"REKAP"}</definedName>
    <definedName name="zdol">#REF!</definedName>
    <definedName name="zdol1">#REF!</definedName>
    <definedName name="ZEM">#REF!</definedName>
    <definedName name="zhdrxf" localSheetId="5" hidden="1">{#N/A,#N/A,TRUE,"UKUPNO";#N/A,#N/A,TRUE,"PLASMAN";#N/A,#N/A,TRUE,"REKAP"}</definedName>
    <definedName name="zhdrxf" localSheetId="6" hidden="1">{#N/A,#N/A,TRUE,"UKUPNO";#N/A,#N/A,TRUE,"PLASMAN";#N/A,#N/A,TRUE,"REKAP"}</definedName>
    <definedName name="zhdrxf" hidden="1">{#N/A,#N/A,TRUE,"UKUPNO";#N/A,#N/A,TRUE,"PLASMAN";#N/A,#N/A,TRUE,"REKAP"}</definedName>
    <definedName name="ZS">#REF!</definedName>
    <definedName name="zsex" localSheetId="5" hidden="1">{#N/A,#N/A,FALSE,"earnings"}</definedName>
    <definedName name="zsex" localSheetId="6" hidden="1">{#N/A,#N/A,FALSE,"earnings"}</definedName>
    <definedName name="zsex" hidden="1">{#N/A,#N/A,FALSE,"earnings"}</definedName>
    <definedName name="zxc" localSheetId="5" hidden="1">{"AnnualRentRoll",#N/A,FALSE,"RentRoll"}</definedName>
    <definedName name="zxc" localSheetId="6" hidden="1">{"AnnualRentRoll",#N/A,FALSE,"RentRoll"}</definedName>
    <definedName name="zxc" hidden="1">{"AnnualRentRoll",#N/A,FALSE,"RentRoll"}</definedName>
    <definedName name="zxsa" localSheetId="5" hidden="1">{"AnnualRentRoll",#N/A,FALSE,"RentRoll"}</definedName>
    <definedName name="zxsa" localSheetId="6" hidden="1">{"AnnualRentRoll",#N/A,FALSE,"RentRoll"}</definedName>
    <definedName name="zxsa" hidden="1">{"AnnualRentRoll",#N/A,FALSE,"RentRoll"}</definedName>
    <definedName name="ZZ">#REF!</definedName>
    <definedName name="zzz" localSheetId="5" hidden="1">{#N/A,#N/A,FALSE,"earnings"}</definedName>
    <definedName name="zzz" localSheetId="6" hidden="1">{#N/A,#N/A,FALSE,"earnings"}</definedName>
    <definedName name="zzz" hidden="1">{#N/A,#N/A,FALSE,"earnings"}</definedName>
    <definedName name="zzzzx">#REF!</definedName>
    <definedName name="zzzzz">#REF!</definedName>
    <definedName name="ぁ" localSheetId="5" hidden="1">{"'例）NTServer'!$A$1:$F$77"}</definedName>
    <definedName name="ぁ" localSheetId="6" hidden="1">{"'例）NTServer'!$A$1:$F$77"}</definedName>
    <definedName name="ぁ" hidden="1">{"'例）NTServer'!$A$1:$F$77"}</definedName>
    <definedName name="あ">#REF!</definedName>
    <definedName name="あ２３" localSheetId="5" hidden="1">{#N/A,#N/A,FALSE,"連絡先";#N/A,#N/A,FALSE,"ﾊｰﾄﾞｿﾌﾄ環境";#N/A,#N/A,FALSE,"IP･ﾌﾟﾛﾄｺﾙの設定";#N/A,#N/A,FALSE,"各種設定";#N/A,#N/A,FALSE,"OSPF";#N/A,#N/A,FALSE,"X25";#N/A,#N/A,FALSE,"FrameRelay";#N/A,#N/A,FALSE,"ATM"}</definedName>
    <definedName name="あ２３" localSheetId="6" hidden="1">{#N/A,#N/A,FALSE,"連絡先";#N/A,#N/A,FALSE,"ﾊｰﾄﾞｿﾌﾄ環境";#N/A,#N/A,FALSE,"IP･ﾌﾟﾛﾄｺﾙの設定";#N/A,#N/A,FALSE,"各種設定";#N/A,#N/A,FALSE,"OSPF";#N/A,#N/A,FALSE,"X25";#N/A,#N/A,FALSE,"FrameRelay";#N/A,#N/A,FALSE,"ATM"}</definedName>
    <definedName name="あ２３" hidden="1">{#N/A,#N/A,FALSE,"連絡先";#N/A,#N/A,FALSE,"ﾊｰﾄﾞｿﾌﾄ環境";#N/A,#N/A,FALSE,"IP･ﾌﾟﾛﾄｺﾙの設定";#N/A,#N/A,FALSE,"各種設定";#N/A,#N/A,FALSE,"OSPF";#N/A,#N/A,FALSE,"X25";#N/A,#N/A,FALSE,"FrameRelay";#N/A,#N/A,FALSE,"ATM"}</definedName>
    <definedName name="あ４２０">#REF!</definedName>
    <definedName name="あ４５０">#REF!</definedName>
    <definedName name="あ５００">#REF!</definedName>
    <definedName name="ぁぁ" localSheetId="5" hidden="1">{"'例）NTServer'!$A$1:$F$77"}</definedName>
    <definedName name="ぁぁ" localSheetId="6" hidden="1">{"'例）NTServer'!$A$1:$F$77"}</definedName>
    <definedName name="ぁぁ" hidden="1">{"'例）NTServer'!$A$1:$F$77"}</definedName>
    <definedName name="ああ" localSheetId="5" hidden="1">{"'SSSL44施設00002M'!$A$1:$M$56"}</definedName>
    <definedName name="ああ" localSheetId="6" hidden="1">{"'SSSL44施設00002M'!$A$1:$M$56"}</definedName>
    <definedName name="ああ" hidden="1">{"'SSSL44施設00002M'!$A$1:$M$56"}</definedName>
    <definedName name="あああ">#REF!</definedName>
    <definedName name="ああああああ">#REF!</definedName>
    <definedName name="ああああああふぁ" localSheetId="5" hidden="1">{"'例）NTServer'!$A$1:$F$77"}</definedName>
    <definedName name="ああああああふぁ" localSheetId="6" hidden="1">{"'例）NTServer'!$A$1:$F$77"}</definedName>
    <definedName name="ああああああふぁ" hidden="1">{"'例）NTServer'!$A$1:$F$77"}</definedName>
    <definedName name="あああああが" localSheetId="5" hidden="1">{"'例）NTServer'!$A$1:$F$77"}</definedName>
    <definedName name="あああああが" localSheetId="6" hidden="1">{"'例）NTServer'!$A$1:$F$77"}</definedName>
    <definedName name="あああああが" hidden="1">{"'例）NTServer'!$A$1:$F$77"}</definedName>
    <definedName name="ああざざざ" localSheetId="5" hidden="1">{"'例）NTServer'!$A$1:$F$77"}</definedName>
    <definedName name="ああざざざ" localSheetId="6" hidden="1">{"'例）NTServer'!$A$1:$F$77"}</definedName>
    <definedName name="ああざざざ" hidden="1">{"'例）NTServer'!$A$1:$F$77"}</definedName>
    <definedName name="あいうえお" hidden="1">#REF!</definedName>
    <definedName name="アイオナール施設補足">#REF!</definedName>
    <definedName name="あかあかあかあ" localSheetId="5" hidden="1">{"'例）NTServer'!$A$1:$F$77"}</definedName>
    <definedName name="あかあかあかあ" localSheetId="6" hidden="1">{"'例）NTServer'!$A$1:$F$77"}</definedName>
    <definedName name="あかあかあかあ" hidden="1">{"'例）NTServer'!$A$1:$F$77"}</definedName>
    <definedName name="ぁさあこがっさ" localSheetId="5" hidden="1">{"'例）NTServer'!$A$1:$F$77"}</definedName>
    <definedName name="ぁさあこがっさ" localSheetId="6" hidden="1">{"'例）NTServer'!$A$1:$F$77"}</definedName>
    <definedName name="ぁさあこがっさ" hidden="1">{"'例）NTServer'!$A$1:$F$77"}</definedName>
    <definedName name="あさささ" localSheetId="5" hidden="1">{"'例）NTServer'!$A$1:$F$77"}</definedName>
    <definedName name="あさささ" localSheetId="6" hidden="1">{"'例）NTServer'!$A$1:$F$77"}</definedName>
    <definedName name="あさささ" hidden="1">{"'例）NTServer'!$A$1:$F$77"}</definedName>
    <definedName name="あささささ" localSheetId="5" hidden="1">{"'フローチャート'!$A$1:$AO$191"}</definedName>
    <definedName name="あささささ" localSheetId="6" hidden="1">{"'フローチャート'!$A$1:$AO$191"}</definedName>
    <definedName name="あささささ" hidden="1">{"'フローチャート'!$A$1:$AO$191"}</definedName>
    <definedName name="あっくぁ" localSheetId="5" hidden="1">{"'例）NTServer'!$A$1:$F$77"}</definedName>
    <definedName name="あっくぁ" localSheetId="6" hidden="1">{"'例）NTServer'!$A$1:$F$77"}</definedName>
    <definedName name="あっくぁ" hidden="1">{"'例）NTServer'!$A$1:$F$77"}</definedName>
    <definedName name="あはれただ" localSheetId="5" hidden="1">{"'例）NTServer'!$A$1:$F$77"}</definedName>
    <definedName name="あはれただ" localSheetId="6" hidden="1">{"'例）NTServer'!$A$1:$F$77"}</definedName>
    <definedName name="あはれただ" hidden="1">{"'例）NTServer'!$A$1:$F$77"}</definedName>
    <definedName name="あふぁふぁふぁふぁ" localSheetId="5" hidden="1">{"'例）NTServer'!$A$1:$F$77"}</definedName>
    <definedName name="あふぁふぁふぁふぁ" localSheetId="6" hidden="1">{"'例）NTServer'!$A$1:$F$77"}</definedName>
    <definedName name="あふぁふぁふぁふぁ" hidden="1">{"'例）NTServer'!$A$1:$F$77"}</definedName>
    <definedName name="あべ" localSheetId="5" hidden="1">{#N/A,#N/A,FALSE,"早見(H13.3) (2)"}</definedName>
    <definedName name="あべ" localSheetId="6" hidden="1">{#N/A,#N/A,FALSE,"早見(H13.3) (2)"}</definedName>
    <definedName name="あべ" hidden="1">{#N/A,#N/A,FALSE,"早見(H13.3) (2)"}</definedName>
    <definedName name="あららあ" localSheetId="5" hidden="1">{"'例）NTServer'!$A$1:$F$77"}</definedName>
    <definedName name="あららあ" localSheetId="6" hidden="1">{"'例）NTServer'!$A$1:$F$77"}</definedName>
    <definedName name="あららあ" hidden="1">{"'例）NTServer'!$A$1:$F$77"}</definedName>
    <definedName name="ありあ１" localSheetId="5" hidden="1">{#N/A,#N/A,FALSE,"Aging Summary";#N/A,#N/A,FALSE,"Ratio Analysis";#N/A,#N/A,FALSE,"Test 120 Day Accts";#N/A,#N/A,FALSE,"Tickmarks"}</definedName>
    <definedName name="ありあ１" localSheetId="6" hidden="1">{#N/A,#N/A,FALSE,"Aging Summary";#N/A,#N/A,FALSE,"Ratio Analysis";#N/A,#N/A,FALSE,"Test 120 Day Accts";#N/A,#N/A,FALSE,"Tickmarks"}</definedName>
    <definedName name="ありあ１" hidden="1">{#N/A,#N/A,FALSE,"Aging Summary";#N/A,#N/A,FALSE,"Ratio Analysis";#N/A,#N/A,FALSE,"Test 120 Day Accts";#N/A,#N/A,FALSE,"Tickmarks"}</definedName>
    <definedName name="ありた" localSheetId="5" hidden="1">{#N/A,#N/A,FALSE,"Aging Summary";#N/A,#N/A,FALSE,"Ratio Analysis";#N/A,#N/A,FALSE,"Test 120 Day Accts";#N/A,#N/A,FALSE,"Tickmarks"}</definedName>
    <definedName name="ありた" localSheetId="6" hidden="1">{#N/A,#N/A,FALSE,"Aging Summary";#N/A,#N/A,FALSE,"Ratio Analysis";#N/A,#N/A,FALSE,"Test 120 Day Accts";#N/A,#N/A,FALSE,"Tickmarks"}</definedName>
    <definedName name="ありた" hidden="1">{#N/A,#N/A,FALSE,"Aging Summary";#N/A,#N/A,FALSE,"Ratio Analysis";#N/A,#N/A,FALSE,"Test 120 Day Accts";#N/A,#N/A,FALSE,"Tickmarks"}</definedName>
    <definedName name="あをいじおｊｗ" hidden="1">#REF!</definedName>
    <definedName name="い">#REF!</definedName>
    <definedName name="いぇいぇいぇいぇ" localSheetId="5" hidden="1">{"'例）NTServer'!$A$1:$F$77"}</definedName>
    <definedName name="いぇいぇいぇいぇ" localSheetId="6" hidden="1">{"'例）NTServer'!$A$1:$F$77"}</definedName>
    <definedName name="いぇいぇいぇいぇ" hidden="1">{"'例）NTServer'!$A$1:$F$77"}</definedName>
    <definedName name="うう" localSheetId="5" hidden="1">{"'例）NTServer'!$A$1:$F$77"}</definedName>
    <definedName name="うう" localSheetId="6" hidden="1">{"'例）NTServer'!$A$1:$F$77"}</definedName>
    <definedName name="うう" hidden="1">{"'例）NTServer'!$A$1:$F$77"}</definedName>
    <definedName name="え">#REF!</definedName>
    <definedName name="えｗ" localSheetId="5" hidden="1">{"'例）NTServer'!$A$1:$F$77"}</definedName>
    <definedName name="えｗ" localSheetId="6" hidden="1">{"'例）NTServer'!$A$1:$F$77"}</definedName>
    <definedName name="えｗ" hidden="1">{"'例）NTServer'!$A$1:$F$77"}</definedName>
    <definedName name="えあさふぁざ" localSheetId="5" hidden="1">{"'例）NTServer'!$A$1:$F$77"}</definedName>
    <definedName name="えあさふぁざ" localSheetId="6" hidden="1">{"'例）NTServer'!$A$1:$F$77"}</definedName>
    <definedName name="えあさふぁざ" hidden="1">{"'例）NTServer'!$A$1:$F$77"}</definedName>
    <definedName name="ええええ" hidden="1">#REF!</definedName>
    <definedName name="えくぇくぇｑ" localSheetId="5" hidden="1">{"'例）NTServer'!$A$1:$F$77"}</definedName>
    <definedName name="えくぇくぇｑ" localSheetId="6" hidden="1">{"'例）NTServer'!$A$1:$F$77"}</definedName>
    <definedName name="えくぇくぇｑ" hidden="1">{"'例）NTServer'!$A$1:$F$77"}</definedName>
    <definedName name="お" localSheetId="5" hidden="1">{"'一覧'!$A$1:$M$28"}</definedName>
    <definedName name="お" localSheetId="6" hidden="1">{"'一覧'!$A$1:$M$28"}</definedName>
    <definedName name="お" hidden="1">{"'一覧'!$A$1:$M$28"}</definedName>
    <definedName name="おおおお" localSheetId="5" hidden="1">{#N/A,#N/A,FALSE,"earnings"}</definedName>
    <definedName name="おおおお" localSheetId="6" hidden="1">{#N/A,#N/A,FALSE,"earnings"}</definedName>
    <definedName name="おおおお" hidden="1">{#N/A,#N/A,FALSE,"earnings"}</definedName>
    <definedName name="おおおおぁ" localSheetId="5" hidden="1">{"'例）NTServer'!$A$1:$F$77"}</definedName>
    <definedName name="おおおおぁ" localSheetId="6" hidden="1">{"'例）NTServer'!$A$1:$F$77"}</definedName>
    <definedName name="おおおおぁ" hidden="1">{"'例）NTServer'!$A$1:$F$77"}</definedName>
    <definedName name="ｵﾌｨｽﾁｰﾑ別戦略品市場">#REF!</definedName>
    <definedName name="がが" localSheetId="5" hidden="1">{"'例）NTServer'!$A$1:$F$77"}</definedName>
    <definedName name="がが" localSheetId="6" hidden="1">{"'例）NTServer'!$A$1:$F$77"}</definedName>
    <definedName name="がが" hidden="1">{"'例）NTServer'!$A$1:$F$77"}</definedName>
    <definedName name="かかああ" localSheetId="5" hidden="1">{"'例）NTServer'!$A$1:$F$77"}</definedName>
    <definedName name="かかああ" localSheetId="6" hidden="1">{"'例）NTServer'!$A$1:$F$77"}</definedName>
    <definedName name="かかああ" hidden="1">{"'例）NTServer'!$A$1:$F$77"}</definedName>
    <definedName name="がががあさ" localSheetId="5" hidden="1">{"'例）NTServer'!$A$1:$F$77"}</definedName>
    <definedName name="がががあさ" localSheetId="6" hidden="1">{"'例）NTServer'!$A$1:$F$77"}</definedName>
    <definedName name="がががあさ" hidden="1">{"'例）NTServer'!$A$1:$F$77"}</definedName>
    <definedName name="かからから" localSheetId="5" hidden="1">{"'例）NTServer'!$A$1:$F$77"}</definedName>
    <definedName name="かからから" localSheetId="6" hidden="1">{"'例）NTServer'!$A$1:$F$77"}</definedName>
    <definedName name="かからから" hidden="1">{"'例）NTServer'!$A$1:$F$77"}</definedName>
    <definedName name="がざさださあ" localSheetId="5" hidden="1">{"'例）NTServer'!$A$1:$F$77"}</definedName>
    <definedName name="がざさださあ" localSheetId="6" hidden="1">{"'例）NTServer'!$A$1:$F$77"}</definedName>
    <definedName name="がざさださあ" hidden="1">{"'例）NTServer'!$A$1:$F$77"}</definedName>
    <definedName name="がだ" localSheetId="5" hidden="1">{"'例）NTServer'!$A$1:$F$77"}</definedName>
    <definedName name="がだ" localSheetId="6" hidden="1">{"'例）NTServer'!$A$1:$F$77"}</definedName>
    <definedName name="がだ" hidden="1">{"'例）NTServer'!$A$1:$F$77"}</definedName>
    <definedName name="がっちゃんこ" localSheetId="5" hidden="1">{"'Sheet1'!$B$9"}</definedName>
    <definedName name="がっちゃんこ" localSheetId="6" hidden="1">{"'Sheet1'!$B$9"}</definedName>
    <definedName name="がっちゃんこ" hidden="1">{"'Sheet1'!$B$9"}</definedName>
    <definedName name="カナ">#REF!</definedName>
    <definedName name="からからか" localSheetId="5" hidden="1">{"'例）NTServer'!$A$1:$F$77"}</definedName>
    <definedName name="からからか" localSheetId="6" hidden="1">{"'例）NTServer'!$A$1:$F$77"}</definedName>
    <definedName name="からからか" hidden="1">{"'例）NTServer'!$A$1:$F$77"}</definedName>
    <definedName name="くぁがっさあｌｐ" localSheetId="5" hidden="1">{"'例）NTServer'!$A$1:$F$77"}</definedName>
    <definedName name="くぁがっさあｌｐ" localSheetId="6" hidden="1">{"'例）NTServer'!$A$1:$F$77"}</definedName>
    <definedName name="くぁがっさあｌｐ" hidden="1">{"'例）NTServer'!$A$1:$F$77"}</definedName>
    <definedName name="クィオ" localSheetId="5" hidden="1">{#N/A,#N/A,FALSE,"Aging Summary";#N/A,#N/A,FALSE,"Ratio Analysis";#N/A,#N/A,FALSE,"Test 120 Day Accts";#N/A,#N/A,FALSE,"Tickmarks"}</definedName>
    <definedName name="クィオ" localSheetId="6" hidden="1">{#N/A,#N/A,FALSE,"Aging Summary";#N/A,#N/A,FALSE,"Ratio Analysis";#N/A,#N/A,FALSE,"Test 120 Day Accts";#N/A,#N/A,FALSE,"Tickmarks"}</definedName>
    <definedName name="クィオ" hidden="1">{#N/A,#N/A,FALSE,"Aging Summary";#N/A,#N/A,FALSE,"Ratio Analysis";#N/A,#N/A,FALSE,"Test 120 Day Accts";#N/A,#N/A,FALSE,"Tickmarks"}</definedName>
    <definedName name="くぇ" localSheetId="5" hidden="1">{#N/A,#N/A,FALSE,"Sheet6";#N/A,#N/A,FALSE,"Sheet7";#N/A,#N/A,FALSE,"Sheet8";#N/A,#N/A,FALSE,"Sheet9";#N/A,#N/A,FALSE,"Sheet10";#N/A,#N/A,FALSE,"Sheet1";#N/A,#N/A,FALSE,"Sheet1";#N/A,#N/A,FALSE,"Sheet2";#N/A,#N/A,FALSE,"Sheet3";#N/A,#N/A,FALSE,"Sheet4"}</definedName>
    <definedName name="くぇ" localSheetId="6" hidden="1">{#N/A,#N/A,FALSE,"Sheet6";#N/A,#N/A,FALSE,"Sheet7";#N/A,#N/A,FALSE,"Sheet8";#N/A,#N/A,FALSE,"Sheet9";#N/A,#N/A,FALSE,"Sheet10";#N/A,#N/A,FALSE,"Sheet1";#N/A,#N/A,FALSE,"Sheet1";#N/A,#N/A,FALSE,"Sheet2";#N/A,#N/A,FALSE,"Sheet3";#N/A,#N/A,FALSE,"Sheet4"}</definedName>
    <definedName name="くぇ" hidden="1">{#N/A,#N/A,FALSE,"Sheet6";#N/A,#N/A,FALSE,"Sheet7";#N/A,#N/A,FALSE,"Sheet8";#N/A,#N/A,FALSE,"Sheet9";#N/A,#N/A,FALSE,"Sheet10";#N/A,#N/A,FALSE,"Sheet1";#N/A,#N/A,FALSE,"Sheet1";#N/A,#N/A,FALSE,"Sheet2";#N/A,#N/A,FALSE,"Sheet3";#N/A,#N/A,FALSE,"Sheet4"}</definedName>
    <definedName name="くぇくぇくぇｑ" localSheetId="5" hidden="1">{"'例）NTServer'!$A$1:$F$77"}</definedName>
    <definedName name="くぇくぇくぇｑ" localSheetId="6" hidden="1">{"'例）NTServer'!$A$1:$F$77"}</definedName>
    <definedName name="くぇくぇくぇｑ" hidden="1">{"'例）NTServer'!$A$1:$F$77"}</definedName>
    <definedName name="クエリ1">#REF!</definedName>
    <definedName name="クエリ2">#REF!</definedName>
    <definedName name="クエリMYS2010">#REF!</definedName>
    <definedName name="げｒｇれ" localSheetId="5" hidden="1">{"'例）NTServer'!$A$1:$F$77"}</definedName>
    <definedName name="げｒｇれ" localSheetId="6" hidden="1">{"'例）NTServer'!$A$1:$F$77"}</definedName>
    <definedName name="げｒｇれ" hidden="1">{"'例）NTServer'!$A$1:$F$77"}</definedName>
    <definedName name="こ" localSheetId="5" hidden="1">{"'一覧'!$A$1:$M$28"}</definedName>
    <definedName name="こ" localSheetId="6" hidden="1">{"'一覧'!$A$1:$M$28"}</definedName>
    <definedName name="こ" hidden="1">{"'一覧'!$A$1:$M$28"}</definedName>
    <definedName name="ｺｳﾃｲ2">#REF!</definedName>
    <definedName name="ｺｰﾄﾞ1">#REF!</definedName>
    <definedName name="ｺｰﾄﾞ2">#REF!</definedName>
    <definedName name="さｄふぁふぁふぁｄｆ" localSheetId="5" hidden="1">{#N/A,#N/A,FALSE,"連絡先";#N/A,#N/A,FALSE,"ﾊｰﾄﾞｿﾌﾄ環境";#N/A,#N/A,FALSE,"IP･ﾌﾟﾛﾄｺﾙの設定";#N/A,#N/A,FALSE,"各種設定";#N/A,#N/A,FALSE,"OSPF";#N/A,#N/A,FALSE,"X25";#N/A,#N/A,FALSE,"FrameRelay";#N/A,#N/A,FALSE,"ATM"}</definedName>
    <definedName name="さｄふぁふぁふぁｄｆ" localSheetId="6" hidden="1">{#N/A,#N/A,FALSE,"連絡先";#N/A,#N/A,FALSE,"ﾊｰﾄﾞｿﾌﾄ環境";#N/A,#N/A,FALSE,"IP･ﾌﾟﾛﾄｺﾙの設定";#N/A,#N/A,FALSE,"各種設定";#N/A,#N/A,FALSE,"OSPF";#N/A,#N/A,FALSE,"X25";#N/A,#N/A,FALSE,"FrameRelay";#N/A,#N/A,FALSE,"ATM"}</definedName>
    <definedName name="さｄふぁふぁふぁｄｆ" hidden="1">{#N/A,#N/A,FALSE,"連絡先";#N/A,#N/A,FALSE,"ﾊｰﾄﾞｿﾌﾄ環境";#N/A,#N/A,FALSE,"IP･ﾌﾟﾛﾄｺﾙの設定";#N/A,#N/A,FALSE,"各種設定";#N/A,#N/A,FALSE,"OSPF";#N/A,#N/A,FALSE,"X25";#N/A,#N/A,FALSE,"FrameRelay";#N/A,#N/A,FALSE,"ATM"}</definedName>
    <definedName name="さああっざ" localSheetId="5" hidden="1">{"'例）NTServer'!$A$1:$F$77"}</definedName>
    <definedName name="さああっざ" localSheetId="6" hidden="1">{"'例）NTServer'!$A$1:$F$77"}</definedName>
    <definedName name="さああっざ" hidden="1">{"'例）NTServer'!$A$1:$F$77"}</definedName>
    <definedName name="さあさあ" localSheetId="5" hidden="1">{"'例）NTServer'!$A$1:$F$77"}</definedName>
    <definedName name="さあさあ" localSheetId="6" hidden="1">{"'例）NTServer'!$A$1:$F$77"}</definedName>
    <definedName name="さあさあ" hidden="1">{"'例）NTServer'!$A$1:$F$77"}</definedName>
    <definedName name="さヴぁあああ" localSheetId="5" hidden="1">{"'例）NTServer'!$A$1:$F$77"}</definedName>
    <definedName name="さヴぁあああ" localSheetId="6" hidden="1">{"'例）NTServer'!$A$1:$F$77"}</definedName>
    <definedName name="さヴぁあああ" hidden="1">{"'例）NTServer'!$A$1:$F$77"}</definedName>
    <definedName name="ざかいあかお" localSheetId="5" hidden="1">{"'例）NTServer'!$A$1:$F$77"}</definedName>
    <definedName name="ざかいあかお" localSheetId="6" hidden="1">{"'例）NTServer'!$A$1:$F$77"}</definedName>
    <definedName name="ざかいあかお" hidden="1">{"'例）NTServer'!$A$1:$F$77"}</definedName>
    <definedName name="ささ" localSheetId="5" hidden="1">{"'Sheet1'!$A$3:$I$11"}</definedName>
    <definedName name="ささ" localSheetId="6" hidden="1">{"'Sheet1'!$A$3:$I$11"}</definedName>
    <definedName name="ささ" hidden="1">{"'Sheet1'!$A$3:$I$11"}</definedName>
    <definedName name="ささあ" localSheetId="5" hidden="1">{"'例）NTServer'!$A$1:$F$77"}</definedName>
    <definedName name="ささあ" localSheetId="6" hidden="1">{"'例）NTServer'!$A$1:$F$77"}</definedName>
    <definedName name="ささあ" hidden="1">{"'例）NTServer'!$A$1:$F$77"}</definedName>
    <definedName name="ざざがささい" localSheetId="5" hidden="1">{"'例）NTServer'!$A$1:$F$77"}</definedName>
    <definedName name="ざざがささい" localSheetId="6" hidden="1">{"'例）NTServer'!$A$1:$F$77"}</definedName>
    <definedName name="ざざがささい" hidden="1">{"'例）NTServer'!$A$1:$F$77"}</definedName>
    <definedName name="ざざざ" localSheetId="5" hidden="1">{"'例）NTServer'!$A$1:$F$77"}</definedName>
    <definedName name="ざざざ" localSheetId="6" hidden="1">{"'例）NTServer'!$A$1:$F$77"}</definedName>
    <definedName name="ざざざ" hidden="1">{"'例）NTServer'!$A$1:$F$77"}</definedName>
    <definedName name="ささふぁさ" localSheetId="5" hidden="1">{"'例）NTServer'!$A$1:$F$77"}</definedName>
    <definedName name="ささふぁさ" localSheetId="6" hidden="1">{"'例）NTServer'!$A$1:$F$77"}</definedName>
    <definedName name="ささふぁさ" hidden="1">{"'例）NTServer'!$A$1:$F$77"}</definedName>
    <definedName name="ざざわ" localSheetId="5" hidden="1">{"'例）NTServer'!$A$1:$F$77"}</definedName>
    <definedName name="ざざわ" localSheetId="6" hidden="1">{"'例）NTServer'!$A$1:$F$77"}</definedName>
    <definedName name="ざざわ" hidden="1">{"'例）NTServer'!$A$1:$F$77"}</definedName>
    <definedName name="ざざわふぁぁ" localSheetId="5" hidden="1">{"'例）NTServer'!$A$1:$F$77"}</definedName>
    <definedName name="ざざわふぁぁ" localSheetId="6" hidden="1">{"'例）NTServer'!$A$1:$F$77"}</definedName>
    <definedName name="ざざわふぁぁ" hidden="1">{"'例）NTServer'!$A$1:$F$77"}</definedName>
    <definedName name="さばざ" localSheetId="5" hidden="1">{"'例）NTServer'!$A$1:$F$77"}</definedName>
    <definedName name="さばざ" localSheetId="6" hidden="1">{"'例）NTServer'!$A$1:$F$77"}</definedName>
    <definedName name="さばざ" hidden="1">{"'例）NTServer'!$A$1:$F$77"}</definedName>
    <definedName name="さふぁざああ" localSheetId="5" hidden="1">{"'例）NTServer'!$A$1:$F$77"}</definedName>
    <definedName name="さふぁざああ" localSheetId="6" hidden="1">{"'例）NTServer'!$A$1:$F$77"}</definedName>
    <definedName name="さふぁざああ" hidden="1">{"'例）NTServer'!$A$1:$F$77"}</definedName>
    <definedName name="さふぁさっざああ" localSheetId="5" hidden="1">{"'例）NTServer'!$A$1:$F$77"}</definedName>
    <definedName name="さふぁさっざああ" localSheetId="6" hidden="1">{"'例）NTServer'!$A$1:$F$77"}</definedName>
    <definedName name="さふぁさっざああ" hidden="1">{"'例）NTServer'!$A$1:$F$77"}</definedName>
    <definedName name="ｻﾝﾌﾟﾙ" localSheetId="5" hidden="1">{#N/A,#N/A,FALSE,"H13年月別計画"}</definedName>
    <definedName name="ｻﾝﾌﾟﾙ" localSheetId="6" hidden="1">{#N/A,#N/A,FALSE,"H13年月別計画"}</definedName>
    <definedName name="ｻﾝﾌﾟﾙ" hidden="1">{#N/A,#N/A,FALSE,"H13年月別計画"}</definedName>
    <definedName name="じあがおか" localSheetId="5" hidden="1">{"'例）NTServer'!$A$1:$F$77"}</definedName>
    <definedName name="じあがおか" localSheetId="6" hidden="1">{"'例）NTServer'!$A$1:$F$77"}</definedName>
    <definedName name="じあがおか" hidden="1">{"'例）NTServer'!$A$1:$F$77"}</definedName>
    <definedName name="シート">#REF!</definedName>
    <definedName name="シート名">#REF!</definedName>
    <definedName name="システム名">#REF!</definedName>
    <definedName name="じゃじゃじゃぁ" localSheetId="5" hidden="1">{"'例）NTServer'!$A$1:$F$77"}</definedName>
    <definedName name="じゃじゃじゃぁ" localSheetId="6" hidden="1">{"'例）NTServer'!$A$1:$F$77"}</definedName>
    <definedName name="じゃじゃじゃぁ" hidden="1">{"'例）NTServer'!$A$1:$F$77"}</definedName>
    <definedName name="ｾｲｻﾝ100">#REF!</definedName>
    <definedName name="ｾｲｻﾝ1000">#REF!</definedName>
    <definedName name="ｾｲｻﾝ10000">#REF!</definedName>
    <definedName name="ｾｲｻﾝ500">#REF!</definedName>
    <definedName name="ｾｲｻﾝ5000">#REF!</definedName>
    <definedName name="ｿｳﾑ100">#REF!</definedName>
    <definedName name="ｿｳﾑ1000">#REF!</definedName>
    <definedName name="ｿｳﾑ10000">#REF!</definedName>
    <definedName name="ｿｳﾑ500">#REF!</definedName>
    <definedName name="ｿｳﾑ5000">#REF!</definedName>
    <definedName name="ｿﾌﾄｳｴｱ" hidden="1">#REF!</definedName>
    <definedName name="た" localSheetId="5" hidden="1">{"gain",#N/A,FALSE,"Focus"}</definedName>
    <definedName name="た" localSheetId="6" hidden="1">{"gain",#N/A,FALSE,"Focus"}</definedName>
    <definedName name="た" hidden="1">{"gain",#N/A,FALSE,"Focus"}</definedName>
    <definedName name="たえああさが" localSheetId="5" hidden="1">{"'例）NTServer'!$A$1:$F$77"}</definedName>
    <definedName name="たえああさが" localSheetId="6" hidden="1">{"'例）NTServer'!$A$1:$F$77"}</definedName>
    <definedName name="たえああさが" hidden="1">{"'例）NTServer'!$A$1:$F$77"}</definedName>
    <definedName name="ださが" localSheetId="5" hidden="1">{"'例）NTServer'!$A$1:$F$77"}</definedName>
    <definedName name="ださが" localSheetId="6" hidden="1">{"'例）NTServer'!$A$1:$F$77"}</definedName>
    <definedName name="ださが" hidden="1">{"'例）NTServer'!$A$1:$F$77"}</definedName>
    <definedName name="ださかさざ" localSheetId="5" hidden="1">{"'例）NTServer'!$A$1:$F$77"}</definedName>
    <definedName name="ださかさざ" localSheetId="6" hidden="1">{"'例）NTServer'!$A$1:$F$77"}</definedName>
    <definedName name="ださかさざ" hidden="1">{"'例）NTServer'!$A$1:$F$77"}</definedName>
    <definedName name="タスクドキュメント１" hidden="1">#REF!</definedName>
    <definedName name="だださ" localSheetId="5" hidden="1">{"'例）NTServer'!$A$1:$F$77"}</definedName>
    <definedName name="だださ" localSheetId="6" hidden="1">{"'例）NTServer'!$A$1:$F$77"}</definedName>
    <definedName name="だださ" hidden="1">{"'例）NTServer'!$A$1:$F$77"}</definedName>
    <definedName name="だだだ" localSheetId="5" hidden="1">{"'例）NTServer'!$A$1:$F$77"}</definedName>
    <definedName name="だだだ" localSheetId="6" hidden="1">{"'例）NTServer'!$A$1:$F$77"}</definedName>
    <definedName name="だだだ" hidden="1">{"'例）NTServer'!$A$1:$F$77"}</definedName>
    <definedName name="だだだから" localSheetId="5" hidden="1">{"'例）NTServer'!$A$1:$F$77"}</definedName>
    <definedName name="だだだから" localSheetId="6" hidden="1">{"'例）NTServer'!$A$1:$F$77"}</definedName>
    <definedName name="だだだから" hidden="1">{"'例）NTServer'!$A$1:$F$77"}</definedName>
    <definedName name="だだだだだだげ" localSheetId="5" hidden="1">{"'例）NTServer'!$A$1:$F$77"}</definedName>
    <definedName name="だだだだだだげ" localSheetId="6" hidden="1">{"'例）NTServer'!$A$1:$F$77"}</definedName>
    <definedName name="だだだだだだげ" hidden="1">{"'例）NTServer'!$A$1:$F$77"}</definedName>
    <definedName name="たち">#REF!</definedName>
    <definedName name="チーム">#REF!</definedName>
    <definedName name="チーム名">#REF!</definedName>
    <definedName name="っっっっｇ" localSheetId="5" hidden="1">{"'一覧'!$A$1:$M$28"}</definedName>
    <definedName name="っっっっｇ" localSheetId="6" hidden="1">{"'一覧'!$A$1:$M$28"}</definedName>
    <definedName name="っっっっｇ" hidden="1">{"'一覧'!$A$1:$M$28"}</definedName>
    <definedName name="で" hidden="1">#REF!</definedName>
    <definedName name="ﾃﾞｰﾀﾍﾞｰｽｻｰﾊﾞ" localSheetId="5" hidden="1">{"'フローチャート'!$A$1:$AO$191"}</definedName>
    <definedName name="ﾃﾞｰﾀﾍﾞｰｽｻｰﾊﾞ" localSheetId="6" hidden="1">{"'フローチャート'!$A$1:$AO$191"}</definedName>
    <definedName name="ﾃﾞｰﾀﾍﾞｰｽｻｰﾊﾞ" hidden="1">{"'フローチャート'!$A$1:$AO$191"}</definedName>
    <definedName name="データ確認">#REF!</definedName>
    <definedName name="データ区分">#REF!</definedName>
    <definedName name="テーブル1">#REF!</definedName>
    <definedName name="でで" localSheetId="5" hidden="1">{"'例）NTServer'!$A$1:$F$77"}</definedName>
    <definedName name="でで" localSheetId="6" hidden="1">{"'例）NTServer'!$A$1:$F$77"}</definedName>
    <definedName name="でで" hidden="1">{"'例）NTServer'!$A$1:$F$77"}</definedName>
    <definedName name="でででで" localSheetId="5" hidden="1">{"'例）NTServer'!$A$1:$F$77"}</definedName>
    <definedName name="でででで" localSheetId="6" hidden="1">{"'例）NTServer'!$A$1:$F$77"}</definedName>
    <definedName name="でででで" hidden="1">{"'例）NTServer'!$A$1:$F$77"}</definedName>
    <definedName name="ててててて" localSheetId="5" hidden="1">{"'例）NTServer'!$A$1:$F$77"}</definedName>
    <definedName name="ててててて" localSheetId="6" hidden="1">{"'例）NTServer'!$A$1:$F$77"}</definedName>
    <definedName name="ててててて" hidden="1">{"'例）NTServer'!$A$1:$F$77"}</definedName>
    <definedName name="てぴあじぇｄｄ" hidden="1">IF(COUNTA(#REF!)=0,0,INDEX(#REF!,MATCH(ROW(#REF!),#REF!,TRUE)))+1</definedName>
    <definedName name="デポ計画">#REF!</definedName>
    <definedName name="デポ別計画実績">#REF!</definedName>
    <definedName name="とりあえず" hidden="1">#REF!</definedName>
    <definedName name="な" localSheetId="5" hidden="1">{#N/A,#N/A,FALSE,"earnings"}</definedName>
    <definedName name="な" localSheetId="6" hidden="1">{#N/A,#N/A,FALSE,"earnings"}</definedName>
    <definedName name="な" hidden="1">{#N/A,#N/A,FALSE,"earnings"}</definedName>
    <definedName name="ﾉﾙﾏ">#REF!</definedName>
    <definedName name="ばざ" localSheetId="5" hidden="1">{"'例）NTServer'!$A$1:$F$77"}</definedName>
    <definedName name="ばざ" localSheetId="6" hidden="1">{"'例）NTServer'!$A$1:$F$77"}</definedName>
    <definedName name="ばざ" hidden="1">{"'例）NTServer'!$A$1:$F$77"}</definedName>
    <definedName name="ﾊﾞｯｸｱｯﾌﾟ" localSheetId="5" hidden="1">{"'フローチャート'!$A$1:$AO$191"}</definedName>
    <definedName name="ﾊﾞｯｸｱｯﾌﾟ" localSheetId="6" hidden="1">{"'フローチャート'!$A$1:$AO$191"}</definedName>
    <definedName name="ﾊﾞｯｸｱｯﾌﾟ" hidden="1">{"'フローチャート'!$A$1:$AO$191"}</definedName>
    <definedName name="ははぁぁいあ" localSheetId="5" hidden="1">{"'例）NTServer'!$A$1:$F$77"}</definedName>
    <definedName name="ははぁぁいあ" localSheetId="6" hidden="1">{"'例）NTServer'!$A$1:$F$77"}</definedName>
    <definedName name="ははぁぁいあ" hidden="1">{"'例）NTServer'!$A$1:$F$77"}</definedName>
    <definedName name="ﾋﾝｶﾝ100">#REF!</definedName>
    <definedName name="ﾋﾝｶﾝ1000">#REF!</definedName>
    <definedName name="ﾋﾝｶﾝ10000">#REF!</definedName>
    <definedName name="ﾋﾝｶﾝ500">#REF!</definedName>
    <definedName name="ﾋﾝｶﾝ5000">#REF!</definedName>
    <definedName name="ﾌｧｲｱｳｫｰﾙ2" localSheetId="5" hidden="1">{"'フローチャート'!$A$1:$AO$191"}</definedName>
    <definedName name="ﾌｧｲｱｳｫｰﾙ2" localSheetId="6" hidden="1">{"'フローチャート'!$A$1:$AO$191"}</definedName>
    <definedName name="ﾌｧｲｱｳｫｰﾙ2" hidden="1">{"'フローチャート'!$A$1:$AO$191"}</definedName>
    <definedName name="ファイバチャネル2" localSheetId="5" hidden="1">{"'フローチャート'!$A$1:$AO$191"}</definedName>
    <definedName name="ファイバチャネル2" localSheetId="6" hidden="1">{"'フローチャート'!$A$1:$AO$191"}</definedName>
    <definedName name="ファイバチャネル2" hidden="1">{"'フローチャート'!$A$1:$AO$191"}</definedName>
    <definedName name="ファイル_R">#REF!</definedName>
    <definedName name="ファイル設計" localSheetId="5" hidden="1">{"'発注データ送信 確認事項'!$A$1:$D$28"}</definedName>
    <definedName name="ファイル設計" localSheetId="6" hidden="1">{"'発注データ送信 確認事項'!$A$1:$D$28"}</definedName>
    <definedName name="ファイル設計" hidden="1">{"'発注データ送信 確認事項'!$A$1:$D$28"}</definedName>
    <definedName name="ふぁふぁふぁ" localSheetId="5" hidden="1">{"'例）NTServer'!$A$1:$F$77"}</definedName>
    <definedName name="ふぁふぁふぁ" localSheetId="6" hidden="1">{"'例）NTServer'!$A$1:$F$77"}</definedName>
    <definedName name="ふぁふぁふぁ" hidden="1">{"'例）NTServer'!$A$1:$F$77"}</definedName>
    <definedName name="プルダウンメニュー用">#REF!</definedName>
    <definedName name="プルダウン用">#REF!</definedName>
    <definedName name="プルダウン用_revised">#REF!</definedName>
    <definedName name="ヘッダ行">#REF!</definedName>
    <definedName name="ユーザ種">#REF!</definedName>
    <definedName name="ゆゆ" localSheetId="5" hidden="1">{"'例）NTServer'!$A$1:$F$77"}</definedName>
    <definedName name="ゆゆ" localSheetId="6" hidden="1">{"'例）NTServer'!$A$1:$F$77"}</definedName>
    <definedName name="ゆゆ" hidden="1">{"'例）NTServer'!$A$1:$F$77"}</definedName>
    <definedName name="ゆゆい" localSheetId="5" hidden="1">{"'例）NTServer'!$A$1:$F$77"}</definedName>
    <definedName name="ゆゆい" localSheetId="6" hidden="1">{"'例）NTServer'!$A$1:$F$77"}</definedName>
    <definedName name="ゆゆい" hidden="1">{"'例）NTServer'!$A$1:$F$77"}</definedName>
    <definedName name="らあさらさ" localSheetId="5" hidden="1">{"'例）NTServer'!$A$1:$F$77"}</definedName>
    <definedName name="らあさらさ" localSheetId="6" hidden="1">{"'例）NTServer'!$A$1:$F$77"}</definedName>
    <definedName name="らあさらさ" hidden="1">{"'例）NTServer'!$A$1:$F$77"}</definedName>
    <definedName name="らえら" localSheetId="5" hidden="1">{"'例）NTServer'!$A$1:$F$77"}</definedName>
    <definedName name="らえら" localSheetId="6" hidden="1">{"'例）NTServer'!$A$1:$F$77"}</definedName>
    <definedName name="らえら" hidden="1">{"'例）NTServer'!$A$1:$F$77"}</definedName>
    <definedName name="らさヴぁぁヴぁざあ" localSheetId="5" hidden="1">{"'例）NTServer'!$A$1:$F$77"}</definedName>
    <definedName name="らさヴぁぁヴぁざあ" localSheetId="6" hidden="1">{"'例）NTServer'!$A$1:$F$77"}</definedName>
    <definedName name="らさヴぁぁヴぁざあ" hidden="1">{"'例）NTServer'!$A$1:$F$77"}</definedName>
    <definedName name="ららえれい" localSheetId="5" hidden="1">{"'例）NTServer'!$A$1:$F$77"}</definedName>
    <definedName name="ららえれい" localSheetId="6" hidden="1">{"'例）NTServer'!$A$1:$F$77"}</definedName>
    <definedName name="ららえれい" hidden="1">{"'例）NTServer'!$A$1:$F$77"}</definedName>
    <definedName name="ららら" localSheetId="5" hidden="1">{"'例）NTServer'!$A$1:$F$77"}</definedName>
    <definedName name="ららら" localSheetId="6" hidden="1">{"'例）NTServer'!$A$1:$F$77"}</definedName>
    <definedName name="ららら" hidden="1">{"'例）NTServer'!$A$1:$F$77"}</definedName>
    <definedName name="らららら" localSheetId="5" hidden="1">{"'例）NTServer'!$A$1:$F$77"}</definedName>
    <definedName name="らららら" localSheetId="6" hidden="1">{"'例）NTServer'!$A$1:$F$77"}</definedName>
    <definedName name="らららら" hidden="1">{"'例）NTServer'!$A$1:$F$77"}</definedName>
    <definedName name="ららららああさ" localSheetId="5" hidden="1">{"'例）NTServer'!$A$1:$F$77"}</definedName>
    <definedName name="ららららああさ" localSheetId="6" hidden="1">{"'例）NTServer'!$A$1:$F$77"}</definedName>
    <definedName name="ららららああさ" hidden="1">{"'例）NTServer'!$A$1:$F$77"}</definedName>
    <definedName name="リスク評価実施品">#REF!</definedName>
    <definedName name="レバ" hidden="1">#REF!</definedName>
    <definedName name="れば" hidden="1">#REF!</definedName>
    <definedName name="れれｔｗｔｗｔ" localSheetId="5" hidden="1">{"'例）NTServer'!$A$1:$F$77"}</definedName>
    <definedName name="れれｔｗｔｗｔ" localSheetId="6" hidden="1">{"'例）NTServer'!$A$1:$F$77"}</definedName>
    <definedName name="れれｔｗｔｗｔ" hidden="1">{"'例）NTServer'!$A$1:$F$77"}</definedName>
    <definedName name="れれれｒ" localSheetId="5" hidden="1">{"'例）NTServer'!$A$1:$F$77"}</definedName>
    <definedName name="れれれｒ" localSheetId="6" hidden="1">{"'例）NTServer'!$A$1:$F$77"}</definedName>
    <definedName name="れれれｒ" hidden="1">{"'例）NTServer'!$A$1:$F$77"}</definedName>
    <definedName name="わぁあざ" localSheetId="5" hidden="1">{"'例）NTServer'!$A$1:$F$77"}</definedName>
    <definedName name="わぁあざ" localSheetId="6" hidden="1">{"'例）NTServer'!$A$1:$F$77"}</definedName>
    <definedName name="わぁあざ" hidden="1">{"'例）NTServer'!$A$1:$F$77"}</definedName>
    <definedName name="わあがさざ" localSheetId="5" hidden="1">{"'例）NTServer'!$A$1:$F$77"}</definedName>
    <definedName name="わあがさざ" localSheetId="6" hidden="1">{"'例）NTServer'!$A$1:$F$77"}</definedName>
    <definedName name="わあがさざ" hidden="1">{"'例）NTServer'!$A$1:$F$77"}</definedName>
    <definedName name="わがぁさｇふぁ" localSheetId="5" hidden="1">{"'例）NTServer'!$A$1:$F$77"}</definedName>
    <definedName name="わがぁさｇふぁ" localSheetId="6" hidden="1">{"'例）NTServer'!$A$1:$F$77"}</definedName>
    <definedName name="わがぁさｇふぁ" hidden="1">{"'例）NTServer'!$A$1:$F$77"}</definedName>
    <definedName name="わがざあい" localSheetId="5" hidden="1">{"'例）NTServer'!$A$1:$F$77"}</definedName>
    <definedName name="わがざあい" localSheetId="6" hidden="1">{"'例）NTServer'!$A$1:$F$77"}</definedName>
    <definedName name="わがざあい" hidden="1">{"'例）NTServer'!$A$1:$F$77"}</definedName>
    <definedName name="わがざふぁさ" localSheetId="5" hidden="1">{"'例）NTServer'!$A$1:$F$77"}</definedName>
    <definedName name="わがざふぁさ" localSheetId="6" hidden="1">{"'例）NTServer'!$A$1:$F$77"}</definedName>
    <definedName name="わがざふぁさ" hidden="1">{"'例）NTServer'!$A$1:$F$77"}</definedName>
    <definedName name="わがたかい" localSheetId="5" hidden="1">{"'例）NTServer'!$A$1:$F$77"}</definedName>
    <definedName name="わがたかい" localSheetId="6" hidden="1">{"'例）NTServer'!$A$1:$F$77"}</definedName>
    <definedName name="わがたかい" hidden="1">{"'例）NTServer'!$A$1:$F$77"}</definedName>
    <definedName name="わざかん" localSheetId="5" hidden="1">{"'例）NTServer'!$A$1:$F$77"}</definedName>
    <definedName name="わざかん" localSheetId="6" hidden="1">{"'例）NTServer'!$A$1:$F$77"}</definedName>
    <definedName name="わざかん" hidden="1">{"'例）NTServer'!$A$1:$F$77"}</definedName>
    <definedName name="わふぁあ" localSheetId="5" hidden="1">{"'例）NTServer'!$A$1:$F$77"}</definedName>
    <definedName name="わふぁあ" localSheetId="6" hidden="1">{"'例）NTServer'!$A$1:$F$77"}</definedName>
    <definedName name="わふぁあ" hidden="1">{"'例）NTServer'!$A$1:$F$77"}</definedName>
    <definedName name="わわだ" localSheetId="5" hidden="1">{"'例）NTServer'!$A$1:$F$77"}</definedName>
    <definedName name="わわだ" localSheetId="6" hidden="1">{"'例）NTServer'!$A$1:$F$77"}</definedName>
    <definedName name="わわだ" hidden="1">{"'例）NTServer'!$A$1:$F$77"}</definedName>
    <definedName name="わわわあ" localSheetId="5" hidden="1">{"'例）NTServer'!$A$1:$F$77"}</definedName>
    <definedName name="わわわあ" localSheetId="6" hidden="1">{"'例）NTServer'!$A$1:$F$77"}</definedName>
    <definedName name="わわわあ" hidden="1">{"'例）NTServer'!$A$1:$F$77"}</definedName>
    <definedName name="わわわがさ" localSheetId="5" hidden="1">{"'例）NTServer'!$A$1:$F$77"}</definedName>
    <definedName name="わわわがさ" localSheetId="6" hidden="1">{"'例）NTServer'!$A$1:$F$77"}</definedName>
    <definedName name="わわわがさ" hidden="1">{"'例）NTServer'!$A$1:$F$77"}</definedName>
    <definedName name="安藤" hidden="1">#REF!</definedName>
    <definedName name="依頼者">#REF!</definedName>
    <definedName name="印刷">#REF!</definedName>
    <definedName name="印刷2">#REF!</definedName>
    <definedName name="印刷用">#REF!</definedName>
    <definedName name="烏丸今出川" localSheetId="5" hidden="1">{"'Sheet1'!$B$9"}</definedName>
    <definedName name="烏丸今出川" localSheetId="6" hidden="1">{"'Sheet1'!$B$9"}</definedName>
    <definedName name="烏丸今出川" hidden="1">{"'Sheet1'!$B$9"}</definedName>
    <definedName name="営業所名">#REF!</definedName>
    <definedName name="営業部名">#REF!</definedName>
    <definedName name="卸月末在庫">#REF!</definedName>
    <definedName name="卸月末在庫金額">#REF!</definedName>
    <definedName name="価格データ">#REF!</definedName>
    <definedName name="科目">#REF!</definedName>
    <definedName name="改装人材" localSheetId="5" hidden="1">{"'Sheet1'!$B$9"}</definedName>
    <definedName name="改装人材" localSheetId="6" hidden="1">{"'Sheet1'!$B$9"}</definedName>
    <definedName name="改装人材" hidden="1">{"'Sheet1'!$B$9"}</definedName>
    <definedName name="改装人材リスト" localSheetId="5" hidden="1">{"'Sheet1'!$B$9"}</definedName>
    <definedName name="改装人材リスト" localSheetId="6" hidden="1">{"'Sheet1'!$B$9"}</definedName>
    <definedName name="改装人材リスト" hidden="1">{"'Sheet1'!$B$9"}</definedName>
    <definedName name="改定" localSheetId="5" hidden="1">{"'例）NTServer'!$A$1:$F$77"}</definedName>
    <definedName name="改定" localSheetId="6" hidden="1">{"'例）NTServer'!$A$1:$F$77"}</definedName>
    <definedName name="改定" hidden="1">{"'例）NTServer'!$A$1:$F$77"}</definedName>
    <definedName name="割戻K" localSheetId="5" hidden="1">{"'Sheet1 (2)'!$A$10:$F$18"}</definedName>
    <definedName name="割戻K" localSheetId="6" hidden="1">{"'Sheet1 (2)'!$A$10:$F$18"}</definedName>
    <definedName name="割戻K" hidden="1">{"'Sheet1 (2)'!$A$10:$F$18"}</definedName>
    <definedName name="勘定コード属性">#REF!</definedName>
    <definedName name="勘定科目">#REF!</definedName>
    <definedName name="勘定科目使用コード一覧">#REF!</definedName>
    <definedName name="勘定科目使用一覧_v2">#REF!</definedName>
    <definedName name="勘定科目名称">#REF!</definedName>
    <definedName name="完了">#REF!</definedName>
    <definedName name="鑑定" localSheetId="5" hidden="1">{#N/A,#N/A,FALSE,"Aging Summary";#N/A,#N/A,FALSE,"Ratio Analysis";#N/A,#N/A,FALSE,"Test 120 Day Accts";#N/A,#N/A,FALSE,"Tickmarks"}</definedName>
    <definedName name="鑑定" localSheetId="6" hidden="1">{#N/A,#N/A,FALSE,"Aging Summary";#N/A,#N/A,FALSE,"Ratio Analysis";#N/A,#N/A,FALSE,"Test 120 Day Accts";#N/A,#N/A,FALSE,"Tickmarks"}</definedName>
    <definedName name="鑑定" hidden="1">{#N/A,#N/A,FALSE,"Aging Summary";#N/A,#N/A,FALSE,"Ratio Analysis";#N/A,#N/A,FALSE,"Test 120 Day Accts";#N/A,#N/A,FALSE,"Tickmarks"}</definedName>
    <definedName name="鑑定評価縦" localSheetId="5" hidden="1">{#N/A,#N/A,FALSE,"Aging Summary";#N/A,#N/A,FALSE,"Ratio Analysis";#N/A,#N/A,FALSE,"Test 120 Day Accts";#N/A,#N/A,FALSE,"Tickmarks"}</definedName>
    <definedName name="鑑定評価縦" localSheetId="6" hidden="1">{#N/A,#N/A,FALSE,"Aging Summary";#N/A,#N/A,FALSE,"Ratio Analysis";#N/A,#N/A,FALSE,"Test 120 Day Accts";#N/A,#N/A,FALSE,"Tickmarks"}</definedName>
    <definedName name="鑑定評価縦" hidden="1">{#N/A,#N/A,FALSE,"Aging Summary";#N/A,#N/A,FALSE,"Ratio Analysis";#N/A,#N/A,FALSE,"Test 120 Day Accts";#N/A,#N/A,FALSE,"Tickmarks"}</definedName>
    <definedName name="関連表" hidden="1">#REF!</definedName>
    <definedName name="基準月">#REF!</definedName>
    <definedName name="基準年">#REF!</definedName>
    <definedName name="基本2" localSheetId="5" hidden="1">{#N/A,#N/A,FALSE,"Sheet6";#N/A,#N/A,FALSE,"Sheet7";#N/A,#N/A,FALSE,"Sheet8";#N/A,#N/A,FALSE,"Sheet9";#N/A,#N/A,FALSE,"Sheet10";#N/A,#N/A,FALSE,"Sheet1";#N/A,#N/A,FALSE,"Sheet1";#N/A,#N/A,FALSE,"Sheet2";#N/A,#N/A,FALSE,"Sheet3";#N/A,#N/A,FALSE,"Sheet4"}</definedName>
    <definedName name="基本2" localSheetId="6" hidden="1">{#N/A,#N/A,FALSE,"Sheet6";#N/A,#N/A,FALSE,"Sheet7";#N/A,#N/A,FALSE,"Sheet8";#N/A,#N/A,FALSE,"Sheet9";#N/A,#N/A,FALSE,"Sheet10";#N/A,#N/A,FALSE,"Sheet1";#N/A,#N/A,FALSE,"Sheet1";#N/A,#N/A,FALSE,"Sheet2";#N/A,#N/A,FALSE,"Sheet3";#N/A,#N/A,FALSE,"Sheet4"}</definedName>
    <definedName name="基本2" hidden="1">{#N/A,#N/A,FALSE,"Sheet6";#N/A,#N/A,FALSE,"Sheet7";#N/A,#N/A,FALSE,"Sheet8";#N/A,#N/A,FALSE,"Sheet9";#N/A,#N/A,FALSE,"Sheet10";#N/A,#N/A,FALSE,"Sheet1";#N/A,#N/A,FALSE,"Sheet1";#N/A,#N/A,FALSE,"Sheet2";#N/A,#N/A,FALSE,"Sheet3";#N/A,#N/A,FALSE,"Sheet4"}</definedName>
    <definedName name="機能分類">#REF!</definedName>
    <definedName name="規格">#REF!</definedName>
    <definedName name="議事録３" localSheetId="5" hidden="1">{"'ＥＤＩ'!$H$5:$I$6"}</definedName>
    <definedName name="議事録３" localSheetId="6" hidden="1">{"'ＥＤＩ'!$H$5:$I$6"}</definedName>
    <definedName name="議事録３" hidden="1">{"'ＥＤＩ'!$H$5:$I$6"}</definedName>
    <definedName name="共用ディスク装置" localSheetId="5" hidden="1">{"'フローチャート'!$A$1:$AO$191"}</definedName>
    <definedName name="共用ディスク装置" localSheetId="6" hidden="1">{"'フローチャート'!$A$1:$AO$191"}</definedName>
    <definedName name="共用ディスク装置" hidden="1">{"'フローチャート'!$A$1:$AO$191"}</definedName>
    <definedName name="業者名">#REF!</definedName>
    <definedName name="業務案内0517">#REF!</definedName>
    <definedName name="業務案内0524">#REF!</definedName>
    <definedName name="業務案内0531">#REF!</definedName>
    <definedName name="業務区分">#REF!</definedName>
    <definedName name="業務分野">#REF!</definedName>
    <definedName name="勤務地">#REF!</definedName>
    <definedName name="金額">#REF!</definedName>
    <definedName name="金額２">#REF!</definedName>
    <definedName name="金額粗利数量20091002_3">#REF!</definedName>
    <definedName name="区分">#REF!</definedName>
    <definedName name="区分番号">#REF!</definedName>
    <definedName name="区分番号マスタ">#REF!</definedName>
    <definedName name="経費明細入力シート使用科目">#REF!</definedName>
    <definedName name="計画">#REF!</definedName>
    <definedName name="計画2">#REF!</definedName>
    <definedName name="計画3">#REF!</definedName>
    <definedName name="計画5">#REF!</definedName>
    <definedName name="計画６">#REF!</definedName>
    <definedName name="計画７">#REF!</definedName>
    <definedName name="計画８">#REF!</definedName>
    <definedName name="計画９">#REF!</definedName>
    <definedName name="計算">#REF!</definedName>
    <definedName name="桁数ﾁｪｯｸ開始ｾﾙ">#REF!</definedName>
    <definedName name="件数">#REF!</definedName>
    <definedName name="件数２">#REF!</definedName>
    <definedName name="県を選択">#REF!</definedName>
    <definedName name="元" hidden="1">#REF!</definedName>
    <definedName name="原価センタ">#REF!</definedName>
    <definedName name="原価センタリスト">#REF!</definedName>
    <definedName name="原価センタリスト_v2">#REF!</definedName>
    <definedName name="工事コード">#REF!</definedName>
    <definedName name="工事財務人事管理ターミナルサーバ" localSheetId="5" hidden="1">{"'フローチャート'!$A$1:$AO$191"}</definedName>
    <definedName name="工事財務人事管理ターミナルサーバ" localSheetId="6" hidden="1">{"'フローチャート'!$A$1:$AO$191"}</definedName>
    <definedName name="工事財務人事管理ターミナルサーバ" hidden="1">{"'フローチャート'!$A$1:$AO$191"}</definedName>
    <definedName name="行動評価" localSheetId="5" hidden="1">{"'Sheet1'!$B$9"}</definedName>
    <definedName name="行動評価" localSheetId="6" hidden="1">{"'Sheet1'!$B$9"}</definedName>
    <definedName name="行動評価" hidden="1">{"'Sheet1'!$B$9"}</definedName>
    <definedName name="行動分類">#REF!</definedName>
    <definedName name="項目">#REF!</definedName>
    <definedName name="今出川" localSheetId="5" hidden="1">{"'Sheet1'!$B$9"}</definedName>
    <definedName name="今出川" localSheetId="6" hidden="1">{"'Sheet1'!$B$9"}</definedName>
    <definedName name="今出川" hidden="1">{"'Sheet1'!$B$9"}</definedName>
    <definedName name="今出川2003" localSheetId="5" hidden="1">{"'Sheet1'!$B$9"}</definedName>
    <definedName name="今出川2003" localSheetId="6" hidden="1">{"'Sheet1'!$B$9"}</definedName>
    <definedName name="今出川2003" hidden="1">{"'Sheet1'!$B$9"}</definedName>
    <definedName name="混同" localSheetId="5" hidden="1">{"'Sheet1'!$B$9"}</definedName>
    <definedName name="混同" localSheetId="6" hidden="1">{"'Sheet1'!$B$9"}</definedName>
    <definedName name="混同" hidden="1">{"'Sheet1'!$B$9"}</definedName>
    <definedName name="佐藤">#REF!</definedName>
    <definedName name="最終_納入先ﾍﾞｰｽ_ｾﾌｫﾀｯｸｽ施設071031">#REF!</definedName>
    <definedName name="最終_明細ｾﾌｫﾀｯｸｽ施設071031">#REF!</definedName>
    <definedName name="最終行">#REF!</definedName>
    <definedName name="剤形">#REF!</definedName>
    <definedName name="参考" localSheetId="5" hidden="1">{"'例）NTServer'!$A$1:$F$77"}</definedName>
    <definedName name="参考" localSheetId="6" hidden="1">{"'例）NTServer'!$A$1:$F$77"}</definedName>
    <definedName name="参考" hidden="1">{"'例）NTServer'!$A$1:$F$77"}</definedName>
    <definedName name="参考１" localSheetId="5" hidden="1">{"'例）NTServer'!$A$1:$F$77"}</definedName>
    <definedName name="参考１" localSheetId="6" hidden="1">{"'例）NTServer'!$A$1:$F$77"}</definedName>
    <definedName name="参考１" hidden="1">{"'例）NTServer'!$A$1:$F$77"}</definedName>
    <definedName name="使用コード一覧">#REF!</definedName>
    <definedName name="支店名">#REF!</definedName>
    <definedName name="支払方法">OFFSET(#REF!,0,0,COUNTA(#REF!)-1,1)</definedName>
    <definedName name="施設">#REF!</definedName>
    <definedName name="施設２">#REF!</definedName>
    <definedName name="資本履歴" localSheetId="5" hidden="1">{#N/A,#N/A,FALSE,"OperatingAssumptions"}</definedName>
    <definedName name="資本履歴" localSheetId="6" hidden="1">{#N/A,#N/A,FALSE,"OperatingAssumptions"}</definedName>
    <definedName name="資本履歴" hidden="1">{#N/A,#N/A,FALSE,"OperatingAssumptions"}</definedName>
    <definedName name="時間">#REF!</definedName>
    <definedName name="実績">#REF!</definedName>
    <definedName name="実績５">#REF!</definedName>
    <definedName name="実績６">#REF!</definedName>
    <definedName name="実績７">#REF!</definedName>
    <definedName name="実績８">#REF!</definedName>
    <definedName name="実績９">#REF!</definedName>
    <definedName name="借款" localSheetId="5" hidden="1">{#N/A,#N/A,FALSE,"970301";#N/A,#N/A,FALSE,"970302";#N/A,#N/A,FALSE,"970303";#N/A,#N/A,FALSE,"970304";#N/A,#N/A,FALSE,"COM1";#N/A,#N/A,FALSE,"COM2"}</definedName>
    <definedName name="借款" localSheetId="6" hidden="1">{#N/A,#N/A,FALSE,"970301";#N/A,#N/A,FALSE,"970302";#N/A,#N/A,FALSE,"970303";#N/A,#N/A,FALSE,"970304";#N/A,#N/A,FALSE,"COM1";#N/A,#N/A,FALSE,"COM2"}</definedName>
    <definedName name="借款" hidden="1">{#N/A,#N/A,FALSE,"970301";#N/A,#N/A,FALSE,"970302";#N/A,#N/A,FALSE,"970303";#N/A,#N/A,FALSE,"970304";#N/A,#N/A,FALSE,"COM1";#N/A,#N/A,FALSE,"COM2"}</definedName>
    <definedName name="種類">#REF!</definedName>
    <definedName name="受賃原価明細BASE">#REF!</definedName>
    <definedName name="修繕11" localSheetId="5" hidden="1">{"ｹﾝﾄ（M)",#N/A,FALSE,"収支・日割";"ｹﾝﾄ（RD)",#N/A,FALSE,"収支・日割";"ｹﾝﾄ（PMC)",#N/A,FALSE,"収支・日割"}</definedName>
    <definedName name="修繕11" localSheetId="6" hidden="1">{"ｹﾝﾄ（M)",#N/A,FALSE,"収支・日割";"ｹﾝﾄ（RD)",#N/A,FALSE,"収支・日割";"ｹﾝﾄ（PMC)",#N/A,FALSE,"収支・日割"}</definedName>
    <definedName name="修繕11" hidden="1">{"ｹﾝﾄ（M)",#N/A,FALSE,"収支・日割";"ｹﾝﾄ（RD)",#N/A,FALSE,"収支・日割";"ｹﾝﾄ（PMC)",#N/A,FALSE,"収支・日割"}</definedName>
    <definedName name="修繕履歴" localSheetId="5" hidden="1">{#N/A,#N/A,FALSE,"ExitStratigy"}</definedName>
    <definedName name="修繕履歴" localSheetId="6" hidden="1">{#N/A,#N/A,FALSE,"ExitStratigy"}</definedName>
    <definedName name="修繕履歴" hidden="1">{#N/A,#N/A,FALSE,"ExitStratigy"}</definedName>
    <definedName name="修繕履歴1031" localSheetId="5" hidden="1">{#N/A,#N/A,FALSE,"ExitStratigy"}</definedName>
    <definedName name="修繕履歴1031" localSheetId="6" hidden="1">{#N/A,#N/A,FALSE,"ExitStratigy"}</definedName>
    <definedName name="修繕履歴1031" hidden="1">{#N/A,#N/A,FALSE,"ExitStratigy"}</definedName>
    <definedName name="修理" localSheetId="5" hidden="1">{"AnnualRentRoll",#N/A,FALSE,"RentRoll"}</definedName>
    <definedName name="修理" localSheetId="6" hidden="1">{"AnnualRentRoll",#N/A,FALSE,"RentRoll"}</definedName>
    <definedName name="修理" hidden="1">{"AnnualRentRoll",#N/A,FALSE,"RentRoll"}</definedName>
    <definedName name="庄内" localSheetId="5" hidden="1">{"'Sheet1'!$B$9"}</definedName>
    <definedName name="庄内" localSheetId="6" hidden="1">{"'Sheet1'!$B$9"}</definedName>
    <definedName name="庄内" hidden="1">{"'Sheet1'!$B$9"}</definedName>
    <definedName name="消化率科目">#REF!</definedName>
    <definedName name="消化率業者名">#REF!</definedName>
    <definedName name="上期数値実績" localSheetId="5" hidden="1">{"'Sheet1'!$B$9"}</definedName>
    <definedName name="上期数値実績" localSheetId="6" hidden="1">{"'Sheet1'!$B$9"}</definedName>
    <definedName name="上期数値実績" hidden="1">{"'Sheet1'!$B$9"}</definedName>
    <definedName name="状況">#REF!</definedName>
    <definedName name="新規" localSheetId="5" hidden="1">{"'Sheet1'!$B$9"}</definedName>
    <definedName name="新規" localSheetId="6" hidden="1">{"'Sheet1'!$B$9"}</definedName>
    <definedName name="新規" hidden="1">{"'Sheet1'!$B$9"}</definedName>
    <definedName name="新原価センタ">#REF!</definedName>
    <definedName name="身分">#REF!</definedName>
    <definedName name="数値" localSheetId="5" hidden="1">{"'Sheet1'!$B$9"}</definedName>
    <definedName name="数値" localSheetId="6" hidden="1">{"'Sheet1'!$B$9"}</definedName>
    <definedName name="数値" hidden="1">{"'Sheet1'!$B$9"}</definedName>
    <definedName name="製品名">#REF!</definedName>
    <definedName name="税区分">#REF!</definedName>
    <definedName name="石塚">#REF!</definedName>
    <definedName name="設備2" localSheetId="5" hidden="1">{"'コメント'!$A$1:$C$37"}</definedName>
    <definedName name="設備2" localSheetId="6" hidden="1">{"'コメント'!$A$1:$C$37"}</definedName>
    <definedName name="設備2" hidden="1">{"'コメント'!$A$1:$C$37"}</definedName>
    <definedName name="設備3" localSheetId="5" hidden="1">{"'コメント'!$A$1:$C$37"}</definedName>
    <definedName name="設備3" localSheetId="6" hidden="1">{"'コメント'!$A$1:$C$37"}</definedName>
    <definedName name="設備3" hidden="1">{"'コメント'!$A$1:$C$37"}</definedName>
    <definedName name="川">#REF!</definedName>
    <definedName name="選択開始セル">#REF!</definedName>
    <definedName name="前期繰越h1608_完成・引渡">#REF!</definedName>
    <definedName name="前年実績">#REF!</definedName>
    <definedName name="前年実績５">#REF!</definedName>
    <definedName name="前年実績６">#REF!</definedName>
    <definedName name="前年実績７">#REF!</definedName>
    <definedName name="前年実績８">#REF!</definedName>
    <definedName name="前年実績９">#REF!</definedName>
    <definedName name="粗利＿最終">#REF!</definedName>
    <definedName name="束原" hidden="1">#REF!</definedName>
    <definedName name="速報2" localSheetId="5" hidden="1">{"'コメント'!$A$1:$C$37"}</definedName>
    <definedName name="速報2" localSheetId="6" hidden="1">{"'コメント'!$A$1:$C$37"}</definedName>
    <definedName name="速報2" hidden="1">{"'コメント'!$A$1:$C$37"}</definedName>
    <definedName name="他社が改訂する製品" hidden="1">#REF!</definedName>
    <definedName name="単位">#REF!</definedName>
    <definedName name="担当者">#REF!</definedName>
    <definedName name="追加項目" localSheetId="5" hidden="1">{"'問処一覧 (2)'!$A$1:$M$51"}</definedName>
    <definedName name="追加項目" localSheetId="6" hidden="1">{"'問処一覧 (2)'!$A$1:$M$51"}</definedName>
    <definedName name="追加項目" hidden="1">{"'問処一覧 (2)'!$A$1:$M$51"}</definedName>
    <definedName name="通貨">OFFSET(#REF!,0,0,COUNTA(#REF!)-1,1)</definedName>
    <definedName name="抵当証券概況" localSheetId="5" hidden="1">{#N/A,#N/A,FALSE,"Aging Summary";#N/A,#N/A,FALSE,"Ratio Analysis";#N/A,#N/A,FALSE,"Test 120 Day Accts";#N/A,#N/A,FALSE,"Tickmarks"}</definedName>
    <definedName name="抵当証券概況" localSheetId="6" hidden="1">{#N/A,#N/A,FALSE,"Aging Summary";#N/A,#N/A,FALSE,"Ratio Analysis";#N/A,#N/A,FALSE,"Test 120 Day Accts";#N/A,#N/A,FALSE,"Tickmarks"}</definedName>
    <definedName name="抵当証券概況" hidden="1">{#N/A,#N/A,FALSE,"Aging Summary";#N/A,#N/A,FALSE,"Ratio Analysis";#N/A,#N/A,FALSE,"Test 120 Day Accts";#N/A,#N/A,FALSE,"Tickmarks"}</definedName>
    <definedName name="電源構成" localSheetId="5" hidden="1">{"'フローチャート'!$A$1:$AO$191"}</definedName>
    <definedName name="電源構成" localSheetId="6" hidden="1">{"'フローチャート'!$A$1:$AO$191"}</definedName>
    <definedName name="電源構成" hidden="1">{"'フローチャート'!$A$1:$AO$191"}</definedName>
    <definedName name="投資" localSheetId="5" hidden="1">{"'得意先'!$B$8:$G$58"}</definedName>
    <definedName name="投資" localSheetId="6" hidden="1">{"'得意先'!$B$8:$G$58"}</definedName>
    <definedName name="投資" hidden="1">{"'得意先'!$B$8:$G$58"}</definedName>
    <definedName name="投資2" localSheetId="5" hidden="1">{"'得意先'!$B$8:$G$58"}</definedName>
    <definedName name="投資2" localSheetId="6" hidden="1">{"'得意先'!$B$8:$G$58"}</definedName>
    <definedName name="投資2" hidden="1">{"'得意先'!$B$8:$G$58"}</definedName>
    <definedName name="東京" localSheetId="5" hidden="1">{"'Sheet1'!$B$9"}</definedName>
    <definedName name="東京" localSheetId="6" hidden="1">{"'Sheet1'!$B$9"}</definedName>
    <definedName name="東京" hidden="1">{"'Sheet1'!$B$9"}</definedName>
    <definedName name="透け" localSheetId="5" hidden="1">{"全体",#N/A,FALSE,"shines（PG進捗）"}</definedName>
    <definedName name="透け" localSheetId="6" hidden="1">{"全体",#N/A,FALSE,"shines（PG進捗）"}</definedName>
    <definedName name="透け" hidden="1">{"全体",#N/A,FALSE,"shines（PG進捗）"}</definedName>
    <definedName name="導入時期う" hidden="1">#REF!</definedName>
    <definedName name="得意先別金額_最終">#REF!</definedName>
    <definedName name="特約店_病院比率">#REF!</definedName>
    <definedName name="入力" localSheetId="5" hidden="1">{#N/A,#N/A,FALSE,"earnings"}</definedName>
    <definedName name="入力" localSheetId="6" hidden="1">{#N/A,#N/A,FALSE,"earnings"}</definedName>
    <definedName name="入力" hidden="1">{#N/A,#N/A,FALSE,"earnings"}</definedName>
    <definedName name="配合目的">#REF!</definedName>
    <definedName name="発注先">#REF!</definedName>
    <definedName name="販売計画用データ">#REF!</definedName>
    <definedName name="費用">SUM(#REF!)</definedName>
    <definedName name="表題" localSheetId="5" hidden="1">{"'一覧'!$A$1:$M$28"}</definedName>
    <definedName name="表題" localSheetId="6" hidden="1">{"'一覧'!$A$1:$M$28"}</definedName>
    <definedName name="表題" hidden="1">{"'一覧'!$A$1:$M$28"}</definedName>
    <definedName name="評価">#REF!</definedName>
    <definedName name="評価検討" localSheetId="5" hidden="1">{#N/A,#N/A,FALSE,"Aging Summary";#N/A,#N/A,FALSE,"Ratio Analysis";#N/A,#N/A,FALSE,"Test 120 Day Accts";#N/A,#N/A,FALSE,"Tickmarks"}</definedName>
    <definedName name="評価検討" localSheetId="6" hidden="1">{#N/A,#N/A,FALSE,"Aging Summary";#N/A,#N/A,FALSE,"Ratio Analysis";#N/A,#N/A,FALSE,"Test 120 Day Accts";#N/A,#N/A,FALSE,"Tickmarks"}</definedName>
    <definedName name="評価検討" hidden="1">{#N/A,#N/A,FALSE,"Aging Summary";#N/A,#N/A,FALSE,"Ratio Analysis";#N/A,#N/A,FALSE,"Test 120 Day Accts";#N/A,#N/A,FALSE,"Tickmarks"}</definedName>
    <definedName name="病院比率">#REF!</definedName>
    <definedName name="品再予算" localSheetId="5" hidden="1">{"'ﾊﾞﾘ原料購入稟議資料 (2)'!$C$5:$L$12"}</definedName>
    <definedName name="品再予算" localSheetId="6" hidden="1">{"'ﾊﾞﾘ原料購入稟議資料 (2)'!$C$5:$L$12"}</definedName>
    <definedName name="品再予算" hidden="1">{"'ﾊﾞﾘ原料購入稟議資料 (2)'!$C$5:$L$12"}</definedName>
    <definedName name="品目２">#REF!</definedName>
    <definedName name="品目タイプＴ">#REF!</definedName>
    <definedName name="品目マスタ">#REF!</definedName>
    <definedName name="品目リスト試薬科目">#REF!</definedName>
    <definedName name="品目リスト試薬区分">#REF!</definedName>
    <definedName name="品目リスト試薬発注先">#REF!</definedName>
    <definedName name="品目リスト消耗品科目">#REF!</definedName>
    <definedName name="品目リスト消耗品区分">#REF!</definedName>
    <definedName name="品目リスト消耗品発注先">#REF!</definedName>
    <definedName name="富山第一工場製造品436品目">#REF!</definedName>
    <definedName name="敷金2015" localSheetId="5" hidden="1">{"'ＥＤＩ'!$H$5:$I$6"}</definedName>
    <definedName name="敷金2015" localSheetId="6" hidden="1">{"'ＥＤＩ'!$H$5:$I$6"}</definedName>
    <definedName name="敷金2015" hidden="1">{"'ＥＤＩ'!$H$5:$I$6"}</definedName>
    <definedName name="部署">#REF!</definedName>
    <definedName name="福">#REF!</definedName>
    <definedName name="福岡">#REF!</definedName>
    <definedName name="変更" localSheetId="5" hidden="1">{"pond1",#N/A,FALSE,"Focus";"pond2",#N/A,FALSE,"Focus"}</definedName>
    <definedName name="変更" localSheetId="6" hidden="1">{"pond1",#N/A,FALSE,"Focus";"pond2",#N/A,FALSE,"Focus"}</definedName>
    <definedName name="変更" hidden="1">{"pond1",#N/A,FALSE,"Focus";"pond2",#N/A,FALSE,"Focus"}</definedName>
    <definedName name="変更後" localSheetId="5" hidden="1">{"summary",#N/A,TRUE,"Focus";"interestexpense",#N/A,TRUE,"Focus";"interestincome",#N/A,TRUE,"Focus";"dividend",#N/A,TRUE,"Focus";"feeincome",#N/A,TRUE,"Focus";"gain",#N/A,TRUE,"Focus"}</definedName>
    <definedName name="変更後" localSheetId="6" hidden="1">{"summary",#N/A,TRUE,"Focus";"interestexpense",#N/A,TRUE,"Focus";"interestincome",#N/A,TRUE,"Focus";"dividend",#N/A,TRUE,"Focus";"feeincome",#N/A,TRUE,"Focus";"gain",#N/A,TRUE,"Focus"}</definedName>
    <definedName name="変更後" hidden="1">{"summary",#N/A,TRUE,"Focus";"interestexpense",#N/A,TRUE,"Focus";"interestincome",#N/A,TRUE,"Focus";"dividend",#N/A,TRUE,"Focus";"feeincome",#N/A,TRUE,"Focus";"gain",#N/A,TRUE,"Focus"}</definedName>
    <definedName name="返品">#REF!</definedName>
    <definedName name="訪問施設">#REF!</definedName>
    <definedName name="訪問施設２">#REF!</definedName>
    <definedName name="訪問施設マスタ">#REF!</definedName>
    <definedName name="訪問施設区分">#REF!</definedName>
    <definedName name="訪問目的">#REF!</definedName>
    <definedName name="面談">#REF!</definedName>
    <definedName name="面談項目マスタ">#REF!</definedName>
    <definedName name="面談者">#REF!</definedName>
    <definedName name="面談者マスタ">#REF!</definedName>
    <definedName name="友美">#REF!</definedName>
    <definedName name="予定卸">#REF!</definedName>
    <definedName name="溶出なし">#REF!</definedName>
    <definedName name="来れでも" localSheetId="5" hidden="1">{"'例）NTServer'!$A$1:$F$77"}</definedName>
    <definedName name="来れでも" localSheetId="6" hidden="1">{"'例）NTServer'!$A$1:$F$77"}</definedName>
    <definedName name="来れでも" hidden="1">{"'例）NTServer'!$A$1:$F$77"}</definedName>
    <definedName name="稟議なし理由">#REF!</definedName>
    <definedName name="产量">#REF!</definedName>
    <definedName name="备用" localSheetId="5" hidden="1">{#N/A,#N/A,FALSE,"OffAdvance";#N/A,#N/A,FALSE,"OffExpRprt";#N/A,#N/A,FALSE,"Entertmnt";#N/A,#N/A,FALSE,"Promotion";#N/A,#N/A,FALSE,"Travelling"}</definedName>
    <definedName name="备用" localSheetId="6" hidden="1">{#N/A,#N/A,FALSE,"OffAdvance";#N/A,#N/A,FALSE,"OffExpRprt";#N/A,#N/A,FALSE,"Entertmnt";#N/A,#N/A,FALSE,"Promotion";#N/A,#N/A,FALSE,"Travelling"}</definedName>
    <definedName name="备用" hidden="1">{#N/A,#N/A,FALSE,"OffAdvance";#N/A,#N/A,FALSE,"OffExpRprt";#N/A,#N/A,FALSE,"Entertmnt";#N/A,#N/A,FALSE,"Promotion";#N/A,#N/A,FALSE,"Travelling"}</definedName>
    <definedName name="应手款" localSheetId="5" hidden="1">{#N/A,#N/A,FALSE,"970301";#N/A,#N/A,FALSE,"970302";#N/A,#N/A,FALSE,"970303";#N/A,#N/A,FALSE,"970304";#N/A,#N/A,FALSE,"COM1";#N/A,#N/A,FALSE,"COM2"}</definedName>
    <definedName name="应手款" localSheetId="6" hidden="1">{#N/A,#N/A,FALSE,"970301";#N/A,#N/A,FALSE,"970302";#N/A,#N/A,FALSE,"970303";#N/A,#N/A,FALSE,"970304";#N/A,#N/A,FALSE,"COM1";#N/A,#N/A,FALSE,"COM2"}</definedName>
    <definedName name="应手款" hidden="1">{#N/A,#N/A,FALSE,"970301";#N/A,#N/A,FALSE,"970302";#N/A,#N/A,FALSE,"970303";#N/A,#N/A,FALSE,"970304";#N/A,#N/A,FALSE,"COM1";#N/A,#N/A,FALSE,"COM2"}</definedName>
    <definedName name="应手款1月" localSheetId="5" hidden="1">{#N/A,#N/A,FALSE,"Marketing";#N/A,#N/A,FALSE,"Selling";#N/A,#N/A,FALSE,"Promotional";#N/A,#N/A,FALSE,"Advertising"}</definedName>
    <definedName name="应手款1月" localSheetId="6" hidden="1">{#N/A,#N/A,FALSE,"Marketing";#N/A,#N/A,FALSE,"Selling";#N/A,#N/A,FALSE,"Promotional";#N/A,#N/A,FALSE,"Advertising"}</definedName>
    <definedName name="应手款1月" hidden="1">{#N/A,#N/A,FALSE,"Marketing";#N/A,#N/A,FALSE,"Selling";#N/A,#N/A,FALSE,"Promotional";#N/A,#N/A,FALSE,"Advertising"}</definedName>
    <definedName name="试验" localSheetId="5" hidden="1">{#N/A,#N/A,FALSE,"OffAdvance";#N/A,#N/A,FALSE,"OffExpRprt";#N/A,#N/A,FALSE,"Travelling";#N/A,#N/A,FALSE,"Entertmnt";#N/A,#N/A,FALSE,"Promotion"}</definedName>
    <definedName name="试验" localSheetId="6" hidden="1">{#N/A,#N/A,FALSE,"OffAdvance";#N/A,#N/A,FALSE,"OffExpRprt";#N/A,#N/A,FALSE,"Travelling";#N/A,#N/A,FALSE,"Entertmnt";#N/A,#N/A,FALSE,"Promotion"}</definedName>
    <definedName name="试验" hidden="1">{#N/A,#N/A,FALSE,"OffAdvance";#N/A,#N/A,FALSE,"OffExpRprt";#N/A,#N/A,FALSE,"Travelling";#N/A,#N/A,FALSE,"Entertmnt";#N/A,#N/A,FALSE,"Promotion"}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47" l="1"/>
  <c r="P4" i="47"/>
  <c r="O4" i="47"/>
  <c r="N4" i="47"/>
  <c r="M4" i="47"/>
  <c r="L4" i="47"/>
  <c r="P2" i="44" l="1"/>
  <c r="M2" i="44"/>
  <c r="I2" i="44"/>
  <c r="K779" i="42" l="1"/>
  <c r="K778" i="42"/>
  <c r="K777" i="42"/>
  <c r="K776" i="42"/>
  <c r="K775" i="42"/>
  <c r="K774" i="42"/>
  <c r="K773" i="42"/>
  <c r="K772" i="42"/>
  <c r="K771" i="42"/>
  <c r="K770" i="42"/>
  <c r="K769" i="42"/>
  <c r="K768" i="42"/>
  <c r="K767" i="42"/>
  <c r="K766" i="42"/>
  <c r="K765" i="42"/>
  <c r="K764" i="42"/>
  <c r="K763" i="42"/>
  <c r="K762" i="42"/>
  <c r="K761" i="42"/>
  <c r="K760" i="42"/>
  <c r="K759" i="42"/>
  <c r="K758" i="42"/>
  <c r="K757" i="42"/>
  <c r="K756" i="42"/>
  <c r="K755" i="42"/>
  <c r="K754" i="42"/>
  <c r="K753" i="42"/>
  <c r="K752" i="42"/>
  <c r="K751" i="42"/>
  <c r="K750" i="42"/>
  <c r="K749" i="42"/>
  <c r="K748" i="42"/>
  <c r="K747" i="42"/>
  <c r="K746" i="42"/>
  <c r="K745" i="42"/>
  <c r="K744" i="42"/>
  <c r="K743" i="42"/>
  <c r="K742" i="42"/>
  <c r="K741" i="42"/>
  <c r="K740" i="42"/>
  <c r="K739" i="42"/>
  <c r="K738" i="42"/>
  <c r="K737" i="42"/>
  <c r="K736" i="42"/>
  <c r="K735" i="42"/>
  <c r="K734" i="42"/>
  <c r="K733" i="42"/>
  <c r="K732" i="42"/>
  <c r="K731" i="42"/>
  <c r="K730" i="42"/>
  <c r="K729" i="42"/>
  <c r="K728" i="42"/>
  <c r="K727" i="42"/>
  <c r="K726" i="42"/>
  <c r="K725" i="42"/>
  <c r="K724" i="42"/>
  <c r="K723" i="42"/>
  <c r="K722" i="42"/>
  <c r="K721" i="42"/>
  <c r="K720" i="42"/>
  <c r="K719" i="42"/>
  <c r="K718" i="42"/>
  <c r="K717" i="42"/>
  <c r="K716" i="42"/>
  <c r="K715" i="42"/>
  <c r="K714" i="42"/>
  <c r="K713" i="42"/>
  <c r="K712" i="42"/>
  <c r="K711" i="42"/>
  <c r="K710" i="42"/>
  <c r="K709" i="42"/>
  <c r="K708" i="42"/>
  <c r="K707" i="42"/>
  <c r="K706" i="42"/>
  <c r="K705" i="42"/>
  <c r="K704" i="42"/>
  <c r="K703" i="42"/>
  <c r="K702" i="42"/>
  <c r="K701" i="42"/>
  <c r="K700" i="42"/>
  <c r="K699" i="42"/>
  <c r="K698" i="42"/>
  <c r="K697" i="42"/>
  <c r="K696" i="42"/>
  <c r="K695" i="42"/>
  <c r="K694" i="42"/>
  <c r="K693" i="42"/>
  <c r="K692" i="42"/>
  <c r="K691" i="42"/>
  <c r="K690" i="42"/>
  <c r="K689" i="42"/>
  <c r="K688" i="42"/>
  <c r="K687" i="42"/>
  <c r="K686" i="42"/>
  <c r="K685" i="42"/>
  <c r="K684" i="42"/>
  <c r="K683" i="42"/>
  <c r="K682" i="42"/>
  <c r="K681" i="42"/>
  <c r="K680" i="42"/>
  <c r="K679" i="42"/>
  <c r="K678" i="42"/>
  <c r="K677" i="42"/>
  <c r="K676" i="42"/>
  <c r="K675" i="42"/>
  <c r="K674" i="42"/>
  <c r="K673" i="42"/>
  <c r="K672" i="42"/>
  <c r="K671" i="42"/>
  <c r="K670" i="42"/>
  <c r="K669" i="42"/>
  <c r="K668" i="42"/>
  <c r="K667" i="42"/>
  <c r="K666" i="42"/>
  <c r="K665" i="42"/>
  <c r="K664" i="42"/>
  <c r="K663" i="42"/>
  <c r="K662" i="42"/>
  <c r="K661" i="42"/>
  <c r="K660" i="42"/>
  <c r="K659" i="42"/>
  <c r="K658" i="42"/>
  <c r="K657" i="42"/>
  <c r="K656" i="42"/>
  <c r="K655" i="42"/>
  <c r="K654" i="42"/>
  <c r="K653" i="42"/>
  <c r="K652" i="42"/>
  <c r="K651" i="42"/>
  <c r="K650" i="42"/>
  <c r="K649" i="42"/>
  <c r="K648" i="42"/>
  <c r="K647" i="42"/>
  <c r="K646" i="42"/>
  <c r="K645" i="42"/>
  <c r="K644" i="42"/>
  <c r="K643" i="42"/>
  <c r="K642" i="42"/>
  <c r="K641" i="42"/>
  <c r="K640" i="42"/>
  <c r="K639" i="42"/>
  <c r="K638" i="42"/>
  <c r="K637" i="42"/>
  <c r="K636" i="42"/>
  <c r="K635" i="42"/>
  <c r="K634" i="42"/>
  <c r="K633" i="42"/>
  <c r="K632" i="42"/>
  <c r="K631" i="42"/>
  <c r="K630" i="42"/>
  <c r="K629" i="42"/>
  <c r="K628" i="42"/>
  <c r="K627" i="42"/>
  <c r="K626" i="42"/>
  <c r="K625" i="42"/>
  <c r="K624" i="42"/>
  <c r="K623" i="42"/>
  <c r="K622" i="42"/>
  <c r="K621" i="42"/>
  <c r="K620" i="42"/>
  <c r="K619" i="42"/>
  <c r="K618" i="42"/>
  <c r="K617" i="42"/>
  <c r="K616" i="42"/>
  <c r="K615" i="42"/>
  <c r="K614" i="42"/>
  <c r="K613" i="42"/>
  <c r="K612" i="42"/>
  <c r="K611" i="42"/>
  <c r="K610" i="42"/>
  <c r="K609" i="42"/>
  <c r="K608" i="42"/>
  <c r="K607" i="42"/>
  <c r="K606" i="42"/>
  <c r="K605" i="42"/>
  <c r="K604" i="42"/>
  <c r="K603" i="42"/>
  <c r="K602" i="42"/>
  <c r="K601" i="42"/>
  <c r="K600" i="42"/>
  <c r="K599" i="42"/>
  <c r="K598" i="42"/>
  <c r="K597" i="42"/>
  <c r="K596" i="42"/>
  <c r="K595" i="42"/>
  <c r="K594" i="42"/>
  <c r="K593" i="42"/>
  <c r="K592" i="42"/>
  <c r="K591" i="42"/>
  <c r="K590" i="42"/>
  <c r="K589" i="42"/>
  <c r="K588" i="42"/>
  <c r="K587" i="42"/>
  <c r="K586" i="42"/>
  <c r="K585" i="42"/>
  <c r="K584" i="42"/>
  <c r="K583" i="42"/>
  <c r="K582" i="42"/>
  <c r="K581" i="42"/>
  <c r="K580" i="42"/>
  <c r="K579" i="42"/>
  <c r="K578" i="42"/>
  <c r="K577" i="42"/>
  <c r="K576" i="42"/>
  <c r="K575" i="42"/>
  <c r="K574" i="42"/>
  <c r="K573" i="42"/>
  <c r="K572" i="42"/>
  <c r="K571" i="42"/>
  <c r="K570" i="42"/>
  <c r="K569" i="42"/>
  <c r="K568" i="42"/>
  <c r="K567" i="42"/>
  <c r="K566" i="42"/>
  <c r="K565" i="42"/>
  <c r="K564" i="42"/>
  <c r="K563" i="42"/>
  <c r="K562" i="42"/>
  <c r="K561" i="42"/>
  <c r="K560" i="42"/>
  <c r="K559" i="42"/>
  <c r="K558" i="42"/>
  <c r="K557" i="42"/>
  <c r="K556" i="42"/>
  <c r="K555" i="42"/>
  <c r="K554" i="42"/>
  <c r="K553" i="42"/>
  <c r="K552" i="42"/>
  <c r="K551" i="42"/>
  <c r="K550" i="42"/>
  <c r="K549" i="42"/>
  <c r="K548" i="42"/>
  <c r="K547" i="42"/>
  <c r="K546" i="42"/>
  <c r="K545" i="42"/>
  <c r="K544" i="42"/>
  <c r="K543" i="42"/>
  <c r="K542" i="42"/>
  <c r="K541" i="42"/>
  <c r="K540" i="42"/>
  <c r="K539" i="42"/>
  <c r="K538" i="42"/>
  <c r="K537" i="42"/>
  <c r="K536" i="42"/>
  <c r="K535" i="42"/>
  <c r="K534" i="42"/>
  <c r="K533" i="42"/>
  <c r="K532" i="42"/>
  <c r="K531" i="42"/>
  <c r="K530" i="42"/>
  <c r="K529" i="42"/>
  <c r="K528" i="42"/>
  <c r="K527" i="42"/>
  <c r="K526" i="42"/>
  <c r="K525" i="42"/>
  <c r="K524" i="42"/>
  <c r="K523" i="42"/>
  <c r="K522" i="42"/>
  <c r="K521" i="42"/>
  <c r="K520" i="42"/>
  <c r="K519" i="42"/>
  <c r="K518" i="42"/>
  <c r="K517" i="42"/>
  <c r="K516" i="42"/>
  <c r="K515" i="42"/>
  <c r="K514" i="42"/>
  <c r="K513" i="42"/>
  <c r="K512" i="42"/>
  <c r="K511" i="42"/>
  <c r="K510" i="42"/>
  <c r="K509" i="42"/>
  <c r="K508" i="42"/>
  <c r="K507" i="42"/>
  <c r="K506" i="42"/>
  <c r="K505" i="42"/>
  <c r="K504" i="42"/>
  <c r="K503" i="42"/>
  <c r="K502" i="42"/>
  <c r="K501" i="42"/>
  <c r="K500" i="42"/>
  <c r="K499" i="42"/>
  <c r="K498" i="42"/>
  <c r="K497" i="42"/>
  <c r="K496" i="42"/>
  <c r="K495" i="42"/>
  <c r="K494" i="42"/>
  <c r="K493" i="42"/>
  <c r="K492" i="42"/>
  <c r="K491" i="42"/>
  <c r="K490" i="42"/>
  <c r="K489" i="42"/>
  <c r="K488" i="42"/>
  <c r="K487" i="42"/>
  <c r="K486" i="42"/>
  <c r="K485" i="42"/>
  <c r="K484" i="42"/>
  <c r="K483" i="42"/>
  <c r="K482" i="42"/>
  <c r="K481" i="42"/>
  <c r="K480" i="42"/>
  <c r="K479" i="42"/>
  <c r="K478" i="42"/>
  <c r="K477" i="42"/>
  <c r="K476" i="42"/>
  <c r="K475" i="42"/>
  <c r="K474" i="42"/>
  <c r="K473" i="42"/>
  <c r="K472" i="42"/>
  <c r="K471" i="42"/>
  <c r="K470" i="42"/>
  <c r="K469" i="42"/>
  <c r="K468" i="42"/>
  <c r="K467" i="42"/>
  <c r="K466" i="42"/>
  <c r="K465" i="42"/>
  <c r="K464" i="42"/>
  <c r="K463" i="42"/>
  <c r="K462" i="42"/>
  <c r="K461" i="42"/>
  <c r="K460" i="42"/>
  <c r="K459" i="42"/>
  <c r="K458" i="42"/>
  <c r="K457" i="42"/>
  <c r="K456" i="42"/>
  <c r="K455" i="42"/>
  <c r="K454" i="42"/>
  <c r="K453" i="42"/>
  <c r="K452" i="42"/>
  <c r="K451" i="42"/>
  <c r="K450" i="42"/>
  <c r="K449" i="42"/>
  <c r="K448" i="42"/>
  <c r="K447" i="42"/>
  <c r="K446" i="42"/>
  <c r="K445" i="42"/>
  <c r="K444" i="42"/>
  <c r="K443" i="42"/>
  <c r="K442" i="42"/>
  <c r="K441" i="42"/>
  <c r="K440" i="42"/>
  <c r="K439" i="42"/>
  <c r="K438" i="42"/>
  <c r="K437" i="42"/>
  <c r="K436" i="42"/>
  <c r="K435" i="42"/>
  <c r="K434" i="42"/>
  <c r="K433" i="42"/>
  <c r="K432" i="42"/>
  <c r="K431" i="42"/>
  <c r="K430" i="42"/>
  <c r="K429" i="42"/>
  <c r="K428" i="42"/>
  <c r="K427" i="42"/>
  <c r="K426" i="42"/>
  <c r="K425" i="42"/>
  <c r="K424" i="42"/>
  <c r="K423" i="42"/>
  <c r="K422" i="42"/>
  <c r="K421" i="42"/>
  <c r="K420" i="42"/>
  <c r="K419" i="42"/>
  <c r="K418" i="42"/>
  <c r="K417" i="42"/>
  <c r="K416" i="42"/>
  <c r="K415" i="42"/>
  <c r="K414" i="42"/>
  <c r="K413" i="42"/>
  <c r="K412" i="42"/>
  <c r="K411" i="42"/>
  <c r="K410" i="42"/>
  <c r="K409" i="42"/>
  <c r="K408" i="42"/>
  <c r="K407" i="42"/>
  <c r="K406" i="42"/>
  <c r="K405" i="42"/>
  <c r="K404" i="42"/>
  <c r="K403" i="42"/>
  <c r="K402" i="42"/>
  <c r="K401" i="42"/>
  <c r="K400" i="42"/>
  <c r="K399" i="42"/>
  <c r="K398" i="42"/>
  <c r="K397" i="42"/>
  <c r="K396" i="42"/>
  <c r="K395" i="42"/>
  <c r="K394" i="42"/>
  <c r="K393" i="42"/>
  <c r="K392" i="42"/>
  <c r="K391" i="42"/>
  <c r="K390" i="42"/>
  <c r="K389" i="42"/>
  <c r="K388" i="42"/>
  <c r="K387" i="42"/>
  <c r="K386" i="42"/>
  <c r="K385" i="42"/>
  <c r="K384" i="42"/>
  <c r="K383" i="42"/>
  <c r="K382" i="42"/>
  <c r="K381" i="42"/>
  <c r="K380" i="42"/>
  <c r="K379" i="42"/>
  <c r="K378" i="42"/>
  <c r="K377" i="42"/>
  <c r="K376" i="42"/>
  <c r="K375" i="42"/>
  <c r="K374" i="42"/>
  <c r="K373" i="42"/>
  <c r="K372" i="42"/>
  <c r="K371" i="42"/>
  <c r="K370" i="42"/>
  <c r="K369" i="42"/>
  <c r="K368" i="42"/>
  <c r="K367" i="42"/>
  <c r="K366" i="42"/>
  <c r="K365" i="42"/>
  <c r="K364" i="42"/>
  <c r="K363" i="42"/>
  <c r="K362" i="42"/>
  <c r="K361" i="42"/>
  <c r="K360" i="42"/>
  <c r="K359" i="42"/>
  <c r="K358" i="42"/>
  <c r="K357" i="42"/>
  <c r="K356" i="42"/>
  <c r="K355" i="42"/>
  <c r="K354" i="42"/>
  <c r="K353" i="42"/>
  <c r="K352" i="42"/>
  <c r="K351" i="42"/>
  <c r="K350" i="42"/>
  <c r="K349" i="42"/>
  <c r="K348" i="42"/>
  <c r="K347" i="42"/>
  <c r="K346" i="42"/>
  <c r="K345" i="42"/>
  <c r="K344" i="42"/>
  <c r="K343" i="42"/>
  <c r="K342" i="42"/>
  <c r="K341" i="42"/>
  <c r="K340" i="42"/>
  <c r="K339" i="42"/>
  <c r="K338" i="42"/>
  <c r="K337" i="42"/>
  <c r="K336" i="42"/>
  <c r="K335" i="42"/>
  <c r="K334" i="42"/>
  <c r="K333" i="42"/>
  <c r="K332" i="42"/>
  <c r="K331" i="42"/>
  <c r="K330" i="42"/>
  <c r="K329" i="42"/>
  <c r="K328" i="42"/>
  <c r="K327" i="42"/>
  <c r="K326" i="42"/>
  <c r="K325" i="42"/>
  <c r="K324" i="42"/>
  <c r="K323" i="42"/>
  <c r="K322" i="42"/>
  <c r="K321" i="42"/>
  <c r="K320" i="42"/>
  <c r="K319" i="42"/>
  <c r="K318" i="42"/>
  <c r="K317" i="42"/>
  <c r="K316" i="42"/>
  <c r="K315" i="42"/>
  <c r="K314" i="42"/>
  <c r="K313" i="42"/>
  <c r="K312" i="42"/>
  <c r="K311" i="42"/>
  <c r="K310" i="42"/>
  <c r="K309" i="42"/>
  <c r="K308" i="42"/>
  <c r="K307" i="42"/>
  <c r="K306" i="42"/>
  <c r="K305" i="42"/>
  <c r="K304" i="42"/>
  <c r="K303" i="42"/>
  <c r="K302" i="42"/>
  <c r="K301" i="42"/>
  <c r="K300" i="42"/>
  <c r="K299" i="42"/>
  <c r="K298" i="42"/>
  <c r="K297" i="42"/>
  <c r="K296" i="42"/>
  <c r="K295" i="42"/>
  <c r="K294" i="42"/>
  <c r="K293" i="42"/>
  <c r="K292" i="42"/>
  <c r="K291" i="42"/>
  <c r="K290" i="42"/>
  <c r="K289" i="42"/>
  <c r="K288" i="42"/>
  <c r="K287" i="42"/>
  <c r="K286" i="42"/>
  <c r="K285" i="42"/>
  <c r="K284" i="42"/>
  <c r="K283" i="42"/>
  <c r="K282" i="42"/>
  <c r="K281" i="42"/>
  <c r="K280" i="42"/>
  <c r="K279" i="42"/>
  <c r="K278" i="42"/>
  <c r="K277" i="42"/>
  <c r="K276" i="42"/>
  <c r="K275" i="42"/>
  <c r="K274" i="42"/>
  <c r="K273" i="42"/>
  <c r="K272" i="42"/>
  <c r="K271" i="42"/>
  <c r="K270" i="42"/>
  <c r="K269" i="42"/>
  <c r="K268" i="42"/>
  <c r="K267" i="42"/>
  <c r="K266" i="42"/>
  <c r="K265" i="42"/>
  <c r="K264" i="42"/>
  <c r="K263" i="42"/>
  <c r="K262" i="42"/>
  <c r="K261" i="42"/>
  <c r="K260" i="42"/>
  <c r="K259" i="42"/>
  <c r="K258" i="42"/>
  <c r="K257" i="42"/>
  <c r="K256" i="42"/>
  <c r="K255" i="42"/>
  <c r="K254" i="42"/>
  <c r="K253" i="42"/>
  <c r="K252" i="42"/>
  <c r="K251" i="42"/>
  <c r="K250" i="42"/>
  <c r="K249" i="42"/>
  <c r="K248" i="42"/>
  <c r="K247" i="42"/>
  <c r="K246" i="42"/>
  <c r="K245" i="42"/>
  <c r="K244" i="42"/>
  <c r="K243" i="42"/>
  <c r="K242" i="42"/>
  <c r="K241" i="42"/>
  <c r="K240" i="42"/>
  <c r="K239" i="42"/>
  <c r="K238" i="42"/>
  <c r="K237" i="42"/>
  <c r="K236" i="42"/>
  <c r="K235" i="42"/>
  <c r="K234" i="42"/>
  <c r="K233" i="42"/>
  <c r="K232" i="42"/>
  <c r="K231" i="42"/>
  <c r="K230" i="42"/>
  <c r="K229" i="42"/>
  <c r="K228" i="42"/>
  <c r="K227" i="42"/>
  <c r="K226" i="42"/>
  <c r="K225" i="42"/>
  <c r="K224" i="42"/>
  <c r="K223" i="42"/>
  <c r="K222" i="42"/>
  <c r="K221" i="42"/>
  <c r="K220" i="42"/>
  <c r="K219" i="42"/>
  <c r="K218" i="42"/>
  <c r="K217" i="42"/>
  <c r="K216" i="42"/>
  <c r="K215" i="42"/>
  <c r="K214" i="42"/>
  <c r="K213" i="42"/>
  <c r="K212" i="42"/>
  <c r="K211" i="42"/>
  <c r="K210" i="42"/>
  <c r="K209" i="42"/>
  <c r="K208" i="42"/>
  <c r="K207" i="42"/>
  <c r="K206" i="42"/>
  <c r="K205" i="42"/>
  <c r="K204" i="42"/>
  <c r="K203" i="42"/>
  <c r="K202" i="42"/>
  <c r="K201" i="42"/>
  <c r="K200" i="42"/>
  <c r="K199" i="42"/>
  <c r="K198" i="42"/>
  <c r="K197" i="42"/>
  <c r="K196" i="42"/>
  <c r="K195" i="42"/>
  <c r="K194" i="42"/>
  <c r="K193" i="42"/>
  <c r="K192" i="42"/>
  <c r="K191" i="42"/>
  <c r="K190" i="42"/>
  <c r="K189" i="42"/>
  <c r="K188" i="42"/>
  <c r="K187" i="42"/>
  <c r="K186" i="42"/>
  <c r="K185" i="42"/>
  <c r="K184" i="42"/>
  <c r="K183" i="42"/>
  <c r="K182" i="42"/>
  <c r="K181" i="42"/>
  <c r="K180" i="42"/>
  <c r="K179" i="42"/>
  <c r="K178" i="42"/>
  <c r="K177" i="42"/>
  <c r="K176" i="42"/>
  <c r="K175" i="42"/>
  <c r="K174" i="42"/>
  <c r="K173" i="42"/>
  <c r="K172" i="42"/>
  <c r="K171" i="42"/>
  <c r="K170" i="42"/>
  <c r="K169" i="42"/>
  <c r="K168" i="42"/>
  <c r="K167" i="42"/>
  <c r="K166" i="42"/>
  <c r="K165" i="42"/>
  <c r="K164" i="42"/>
  <c r="K163" i="42"/>
  <c r="K162" i="42"/>
  <c r="K161" i="42"/>
  <c r="K160" i="42"/>
  <c r="K159" i="42"/>
  <c r="K158" i="42"/>
  <c r="K157" i="42"/>
  <c r="K156" i="42"/>
  <c r="K155" i="42"/>
  <c r="K154" i="42"/>
  <c r="K153" i="42"/>
  <c r="K152" i="42"/>
  <c r="K151" i="42"/>
  <c r="K150" i="42"/>
  <c r="K149" i="42"/>
  <c r="K148" i="42"/>
  <c r="K147" i="42"/>
  <c r="K146" i="42"/>
  <c r="K145" i="42"/>
  <c r="K144" i="42"/>
  <c r="K143" i="42"/>
  <c r="K142" i="42"/>
  <c r="K141" i="42"/>
  <c r="K140" i="42"/>
  <c r="K139" i="42"/>
  <c r="K138" i="42"/>
  <c r="K137" i="42"/>
  <c r="K136" i="42"/>
  <c r="K135" i="42"/>
  <c r="K134" i="42"/>
  <c r="K133" i="42"/>
  <c r="K132" i="42"/>
  <c r="K131" i="42"/>
  <c r="K130" i="42"/>
  <c r="K129" i="42"/>
  <c r="K128" i="42"/>
  <c r="K127" i="42"/>
  <c r="K126" i="42"/>
  <c r="K125" i="42"/>
  <c r="K124" i="42"/>
  <c r="K123" i="42"/>
  <c r="K122" i="42"/>
  <c r="K121" i="42"/>
  <c r="K120" i="42"/>
  <c r="K119" i="42"/>
  <c r="K118" i="42"/>
  <c r="K117" i="42"/>
  <c r="K116" i="42"/>
  <c r="K115" i="42"/>
  <c r="K114" i="42"/>
  <c r="K113" i="42"/>
  <c r="K112" i="42"/>
  <c r="K111" i="42"/>
  <c r="K110" i="42"/>
  <c r="K109" i="42"/>
  <c r="K108" i="42"/>
  <c r="K107" i="42"/>
  <c r="K106" i="42"/>
  <c r="K105" i="42"/>
  <c r="K104" i="42"/>
  <c r="K103" i="42"/>
  <c r="K102" i="42"/>
  <c r="K101" i="42"/>
  <c r="K100" i="42"/>
  <c r="K99" i="42"/>
  <c r="K98" i="42"/>
  <c r="K97" i="42"/>
  <c r="K96" i="42"/>
  <c r="K95" i="42"/>
  <c r="K94" i="42"/>
  <c r="K93" i="42"/>
  <c r="K92" i="42"/>
  <c r="K91" i="42"/>
  <c r="K90" i="42"/>
  <c r="K89" i="42"/>
  <c r="K88" i="42"/>
  <c r="K87" i="42"/>
  <c r="K86" i="42"/>
  <c r="K85" i="42"/>
  <c r="K84" i="42"/>
  <c r="K83" i="42"/>
  <c r="K82" i="42"/>
  <c r="K81" i="42"/>
  <c r="K80" i="42"/>
  <c r="K79" i="42"/>
  <c r="K78" i="42"/>
  <c r="K77" i="42"/>
  <c r="K76" i="42"/>
  <c r="K75" i="42"/>
  <c r="K74" i="42"/>
  <c r="K73" i="42"/>
  <c r="K72" i="42"/>
  <c r="K71" i="42"/>
  <c r="K70" i="42"/>
  <c r="K69" i="42"/>
  <c r="K68" i="42"/>
  <c r="K67" i="42"/>
  <c r="K66" i="42"/>
  <c r="K65" i="42"/>
  <c r="K64" i="42"/>
  <c r="K63" i="42"/>
  <c r="K62" i="42"/>
  <c r="K61" i="42"/>
  <c r="K60" i="42"/>
  <c r="K59" i="42"/>
  <c r="K58" i="42"/>
  <c r="K57" i="42"/>
  <c r="K56" i="42"/>
  <c r="K55" i="42"/>
  <c r="K54" i="42"/>
  <c r="K53" i="42"/>
  <c r="K52" i="42"/>
  <c r="K51" i="42"/>
  <c r="K50" i="42"/>
  <c r="K49" i="42"/>
  <c r="K48" i="42"/>
  <c r="K47" i="42"/>
  <c r="K46" i="42"/>
  <c r="K45" i="42"/>
  <c r="K44" i="42"/>
  <c r="K43" i="42"/>
  <c r="K42" i="42"/>
  <c r="K41" i="42"/>
  <c r="K40" i="42"/>
  <c r="K39" i="42"/>
  <c r="K38" i="42"/>
  <c r="K37" i="42"/>
  <c r="K36" i="42"/>
  <c r="K35" i="42"/>
  <c r="K34" i="42"/>
  <c r="K33" i="42"/>
  <c r="K32" i="42"/>
  <c r="K31" i="42"/>
  <c r="K30" i="42"/>
  <c r="K29" i="42"/>
  <c r="K28" i="42"/>
  <c r="K27" i="42"/>
  <c r="K26" i="42"/>
  <c r="K25" i="42"/>
  <c r="K24" i="42"/>
  <c r="K23" i="42"/>
  <c r="K22" i="42"/>
  <c r="K21" i="42"/>
  <c r="K20" i="42"/>
  <c r="K19" i="42"/>
  <c r="K18" i="42"/>
  <c r="K17" i="42"/>
  <c r="K16" i="42"/>
  <c r="K15" i="42"/>
  <c r="K14" i="42"/>
  <c r="K13" i="42"/>
  <c r="K12" i="42"/>
  <c r="K11" i="42"/>
  <c r="K10" i="42"/>
  <c r="K9" i="42"/>
  <c r="K8" i="42"/>
  <c r="K7" i="42"/>
  <c r="K6" i="42"/>
  <c r="K5" i="42"/>
  <c r="W4" i="42"/>
  <c r="Q4" i="42"/>
  <c r="Y4" i="42" s="1"/>
  <c r="P4" i="42"/>
  <c r="X4" i="42" s="1"/>
  <c r="O4" i="42"/>
  <c r="N4" i="42"/>
  <c r="V4" i="42" s="1"/>
  <c r="M4" i="42"/>
  <c r="U4" i="42" s="1"/>
  <c r="L4" i="42"/>
  <c r="T4" i="42" s="1"/>
  <c r="K773" i="39" l="1"/>
  <c r="K772" i="39"/>
  <c r="K771" i="39"/>
  <c r="K770" i="39"/>
  <c r="K769" i="39"/>
  <c r="K768" i="39"/>
  <c r="K767" i="39"/>
  <c r="K766" i="39"/>
  <c r="K765" i="39"/>
  <c r="K764" i="39"/>
  <c r="K763" i="39"/>
  <c r="K762" i="39"/>
  <c r="K761" i="39"/>
  <c r="K760" i="39"/>
  <c r="K759" i="39"/>
  <c r="K758" i="39"/>
  <c r="K757" i="39"/>
  <c r="K756" i="39"/>
  <c r="K755" i="39"/>
  <c r="K754" i="39"/>
  <c r="K753" i="39"/>
  <c r="K752" i="39"/>
  <c r="K751" i="39"/>
  <c r="K750" i="39"/>
  <c r="K749" i="39"/>
  <c r="K748" i="39"/>
  <c r="K747" i="39"/>
  <c r="K746" i="39"/>
  <c r="K745" i="39"/>
  <c r="K744" i="39"/>
  <c r="K743" i="39"/>
  <c r="K742" i="39"/>
  <c r="K741" i="39"/>
  <c r="K740" i="39"/>
  <c r="K739" i="39"/>
  <c r="K738" i="39"/>
  <c r="K737" i="39"/>
  <c r="K736" i="39"/>
  <c r="K735" i="39"/>
  <c r="K734" i="39"/>
  <c r="K733" i="39"/>
  <c r="K732" i="39"/>
  <c r="K731" i="39"/>
  <c r="K730" i="39"/>
  <c r="K729" i="39"/>
  <c r="K728" i="39"/>
  <c r="K727" i="39"/>
  <c r="K726" i="39"/>
  <c r="K725" i="39"/>
  <c r="K724" i="39"/>
  <c r="K723" i="39"/>
  <c r="K722" i="39"/>
  <c r="K721" i="39"/>
  <c r="K720" i="39"/>
  <c r="K719" i="39"/>
  <c r="K718" i="39"/>
  <c r="K717" i="39"/>
  <c r="K716" i="39"/>
  <c r="K715" i="39"/>
  <c r="K714" i="39"/>
  <c r="K713" i="39"/>
  <c r="K712" i="39"/>
  <c r="K711" i="39"/>
  <c r="K710" i="39"/>
  <c r="K709" i="39"/>
  <c r="K708" i="39"/>
  <c r="K707" i="39"/>
  <c r="K706" i="39"/>
  <c r="K705" i="39"/>
  <c r="K704" i="39"/>
  <c r="K703" i="39"/>
  <c r="K702" i="39"/>
  <c r="K701" i="39"/>
  <c r="K700" i="39"/>
  <c r="K699" i="39"/>
  <c r="K698" i="39"/>
  <c r="K697" i="39"/>
  <c r="K696" i="39"/>
  <c r="K695" i="39"/>
  <c r="K694" i="39"/>
  <c r="K693" i="39"/>
  <c r="K692" i="39"/>
  <c r="K691" i="39"/>
  <c r="K690" i="39"/>
  <c r="K689" i="39"/>
  <c r="K688" i="39"/>
  <c r="K687" i="39"/>
  <c r="K686" i="39"/>
  <c r="K685" i="39"/>
  <c r="K684" i="39"/>
  <c r="K683" i="39"/>
  <c r="K682" i="39"/>
  <c r="K681" i="39"/>
  <c r="K680" i="39"/>
  <c r="K679" i="39"/>
  <c r="K678" i="39"/>
  <c r="K677" i="39"/>
  <c r="K676" i="39"/>
  <c r="K675" i="39"/>
  <c r="K674" i="39"/>
  <c r="K673" i="39"/>
  <c r="K672" i="39"/>
  <c r="K671" i="39"/>
  <c r="K670" i="39"/>
  <c r="K669" i="39"/>
  <c r="K668" i="39"/>
  <c r="K667" i="39"/>
  <c r="K666" i="39"/>
  <c r="K665" i="39"/>
  <c r="K664" i="39"/>
  <c r="K663" i="39"/>
  <c r="K662" i="39"/>
  <c r="K661" i="39"/>
  <c r="K660" i="39"/>
  <c r="K659" i="39"/>
  <c r="K658" i="39"/>
  <c r="K657" i="39"/>
  <c r="K656" i="39"/>
  <c r="K655" i="39"/>
  <c r="K654" i="39"/>
  <c r="K653" i="39"/>
  <c r="K652" i="39"/>
  <c r="K651" i="39"/>
  <c r="K650" i="39"/>
  <c r="K649" i="39"/>
  <c r="K648" i="39"/>
  <c r="K647" i="39"/>
  <c r="K646" i="39"/>
  <c r="K645" i="39"/>
  <c r="K644" i="39"/>
  <c r="K643" i="39"/>
  <c r="K642" i="39"/>
  <c r="K641" i="39"/>
  <c r="K640" i="39"/>
  <c r="K639" i="39"/>
  <c r="K638" i="39"/>
  <c r="K637" i="39"/>
  <c r="K636" i="39"/>
  <c r="K635" i="39"/>
  <c r="K634" i="39"/>
  <c r="K633" i="39"/>
  <c r="K632" i="39"/>
  <c r="K631" i="39"/>
  <c r="K630" i="39"/>
  <c r="K629" i="39"/>
  <c r="K628" i="39"/>
  <c r="K627" i="39"/>
  <c r="K626" i="39"/>
  <c r="K625" i="39"/>
  <c r="K624" i="39"/>
  <c r="K623" i="39"/>
  <c r="K622" i="39"/>
  <c r="K621" i="39"/>
  <c r="K620" i="39"/>
  <c r="K619" i="39"/>
  <c r="K618" i="39"/>
  <c r="K617" i="39"/>
  <c r="K616" i="39"/>
  <c r="K615" i="39"/>
  <c r="K614" i="39"/>
  <c r="K613" i="39"/>
  <c r="K612" i="39"/>
  <c r="K611" i="39"/>
  <c r="K610" i="39"/>
  <c r="K609" i="39"/>
  <c r="K608" i="39"/>
  <c r="K607" i="39"/>
  <c r="K606" i="39"/>
  <c r="K605" i="39"/>
  <c r="K604" i="39"/>
  <c r="K603" i="39"/>
  <c r="K602" i="39"/>
  <c r="K601" i="39"/>
  <c r="K600" i="39"/>
  <c r="K599" i="39"/>
  <c r="K598" i="39"/>
  <c r="K597" i="39"/>
  <c r="K596" i="39"/>
  <c r="K595" i="39"/>
  <c r="K594" i="39"/>
  <c r="K593" i="39"/>
  <c r="K592" i="39"/>
  <c r="K591" i="39"/>
  <c r="K590" i="39"/>
  <c r="K589" i="39"/>
  <c r="K588" i="39"/>
  <c r="K587" i="39"/>
  <c r="K586" i="39"/>
  <c r="K585" i="39"/>
  <c r="K584" i="39"/>
  <c r="K583" i="39"/>
  <c r="K582" i="39"/>
  <c r="K581" i="39"/>
  <c r="K580" i="39"/>
  <c r="K579" i="39"/>
  <c r="K578" i="39"/>
  <c r="K577" i="39"/>
  <c r="K576" i="39"/>
  <c r="K575" i="39"/>
  <c r="K574" i="39"/>
  <c r="K573" i="39"/>
  <c r="K572" i="39"/>
  <c r="K571" i="39"/>
  <c r="K570" i="39"/>
  <c r="K569" i="39"/>
  <c r="K568" i="39"/>
  <c r="K567" i="39"/>
  <c r="K566" i="39"/>
  <c r="K565" i="39"/>
  <c r="K564" i="39"/>
  <c r="K563" i="39"/>
  <c r="K562" i="39"/>
  <c r="K561" i="39"/>
  <c r="K560" i="39"/>
  <c r="K559" i="39"/>
  <c r="K558" i="39"/>
  <c r="K557" i="39"/>
  <c r="K556" i="39"/>
  <c r="K555" i="39"/>
  <c r="K554" i="39"/>
  <c r="K553" i="39"/>
  <c r="K552" i="39"/>
  <c r="K551" i="39"/>
  <c r="K550" i="39"/>
  <c r="K549" i="39"/>
  <c r="K548" i="39"/>
  <c r="K547" i="39"/>
  <c r="K546" i="39"/>
  <c r="K545" i="39"/>
  <c r="K544" i="39"/>
  <c r="K543" i="39"/>
  <c r="K542" i="39"/>
  <c r="K541" i="39"/>
  <c r="K540" i="39"/>
  <c r="K539" i="39"/>
  <c r="K538" i="39"/>
  <c r="K537" i="39"/>
  <c r="K536" i="39"/>
  <c r="K535" i="39"/>
  <c r="K534" i="39"/>
  <c r="K533" i="39"/>
  <c r="K532" i="39"/>
  <c r="K531" i="39"/>
  <c r="K530" i="39"/>
  <c r="K529" i="39"/>
  <c r="K528" i="39"/>
  <c r="K527" i="39"/>
  <c r="K526" i="39"/>
  <c r="K525" i="39"/>
  <c r="K524" i="39"/>
  <c r="K523" i="39"/>
  <c r="K522" i="39"/>
  <c r="K521" i="39"/>
  <c r="K520" i="39"/>
  <c r="K519" i="39"/>
  <c r="K518" i="39"/>
  <c r="K517" i="39"/>
  <c r="K516" i="39"/>
  <c r="K515" i="39"/>
  <c r="K514" i="39"/>
  <c r="K513" i="39"/>
  <c r="K512" i="39"/>
  <c r="K511" i="39"/>
  <c r="K510" i="39"/>
  <c r="K509" i="39"/>
  <c r="K508" i="39"/>
  <c r="K507" i="39"/>
  <c r="K506" i="39"/>
  <c r="K505" i="39"/>
  <c r="K504" i="39"/>
  <c r="K503" i="39"/>
  <c r="K502" i="39"/>
  <c r="K501" i="39"/>
  <c r="K500" i="39"/>
  <c r="K499" i="39"/>
  <c r="K498" i="39"/>
  <c r="K497" i="39"/>
  <c r="K496" i="39"/>
  <c r="K495" i="39"/>
  <c r="K494" i="39"/>
  <c r="K493" i="39"/>
  <c r="K492" i="39"/>
  <c r="K491" i="39"/>
  <c r="K490" i="39"/>
  <c r="K489" i="39"/>
  <c r="K488" i="39"/>
  <c r="K487" i="39"/>
  <c r="K486" i="39"/>
  <c r="K485" i="39"/>
  <c r="K484" i="39"/>
  <c r="K483" i="39"/>
  <c r="K482" i="39"/>
  <c r="K481" i="39"/>
  <c r="K480" i="39"/>
  <c r="K479" i="39"/>
  <c r="K478" i="39"/>
  <c r="K477" i="39"/>
  <c r="K476" i="39"/>
  <c r="K475" i="39"/>
  <c r="K474" i="39"/>
  <c r="K473" i="39"/>
  <c r="K472" i="39"/>
  <c r="K471" i="39"/>
  <c r="K470" i="39"/>
  <c r="K469" i="39"/>
  <c r="K468" i="39"/>
  <c r="K467" i="39"/>
  <c r="K466" i="39"/>
  <c r="K465" i="39"/>
  <c r="K464" i="39"/>
  <c r="K463" i="39"/>
  <c r="K462" i="39"/>
  <c r="K461" i="39"/>
  <c r="K460" i="39"/>
  <c r="K459" i="39"/>
  <c r="K458" i="39"/>
  <c r="K457" i="39"/>
  <c r="K456" i="39"/>
  <c r="K455" i="39"/>
  <c r="K454" i="39"/>
  <c r="K453" i="39"/>
  <c r="K452" i="39"/>
  <c r="K451" i="39"/>
  <c r="K450" i="39"/>
  <c r="K449" i="39"/>
  <c r="K448" i="39"/>
  <c r="K447" i="39"/>
  <c r="K446" i="39"/>
  <c r="K445" i="39"/>
  <c r="K444" i="39"/>
  <c r="K443" i="39"/>
  <c r="K442" i="39"/>
  <c r="K441" i="39"/>
  <c r="K440" i="39"/>
  <c r="K439" i="39"/>
  <c r="K438" i="39"/>
  <c r="K437" i="39"/>
  <c r="K436" i="39"/>
  <c r="K435" i="39"/>
  <c r="K434" i="39"/>
  <c r="K433" i="39"/>
  <c r="K432" i="39"/>
  <c r="K431" i="39"/>
  <c r="K430" i="39"/>
  <c r="K429" i="39"/>
  <c r="K428" i="39"/>
  <c r="K427" i="39"/>
  <c r="K426" i="39"/>
  <c r="K425" i="39"/>
  <c r="K424" i="39"/>
  <c r="K423" i="39"/>
  <c r="K422" i="39"/>
  <c r="K421" i="39"/>
  <c r="K420" i="39"/>
  <c r="K419" i="39"/>
  <c r="K418" i="39"/>
  <c r="K417" i="39"/>
  <c r="K416" i="39"/>
  <c r="K415" i="39"/>
  <c r="K414" i="39"/>
  <c r="K413" i="39"/>
  <c r="K412" i="39"/>
  <c r="K411" i="39"/>
  <c r="K410" i="39"/>
  <c r="K409" i="39"/>
  <c r="K408" i="39"/>
  <c r="K407" i="39"/>
  <c r="K406" i="39"/>
  <c r="K405" i="39"/>
  <c r="K404" i="39"/>
  <c r="K403" i="39"/>
  <c r="K402" i="39"/>
  <c r="K401" i="39"/>
  <c r="K400" i="39"/>
  <c r="K399" i="39"/>
  <c r="K398" i="39"/>
  <c r="K397" i="39"/>
  <c r="K396" i="39"/>
  <c r="K395" i="39"/>
  <c r="K394" i="39"/>
  <c r="K393" i="39"/>
  <c r="K392" i="39"/>
  <c r="K391" i="39"/>
  <c r="K390" i="39"/>
  <c r="K389" i="39"/>
  <c r="K388" i="39"/>
  <c r="K387" i="39"/>
  <c r="K386" i="39"/>
  <c r="K385" i="39"/>
  <c r="K384" i="39"/>
  <c r="K383" i="39"/>
  <c r="K382" i="39"/>
  <c r="K381" i="39"/>
  <c r="K380" i="39"/>
  <c r="K379" i="39"/>
  <c r="K378" i="39"/>
  <c r="K377" i="39"/>
  <c r="K376" i="39"/>
  <c r="K375" i="39"/>
  <c r="K374" i="39"/>
  <c r="K373" i="39"/>
  <c r="K372" i="39"/>
  <c r="K371" i="39"/>
  <c r="K370" i="39"/>
  <c r="K369" i="39"/>
  <c r="K368" i="39"/>
  <c r="K367" i="39"/>
  <c r="K366" i="39"/>
  <c r="K365" i="39"/>
  <c r="K364" i="39"/>
  <c r="K363" i="39"/>
  <c r="K362" i="39"/>
  <c r="K361" i="39"/>
  <c r="K360" i="39"/>
  <c r="K359" i="39"/>
  <c r="K358" i="39"/>
  <c r="K357" i="39"/>
  <c r="K356" i="39"/>
  <c r="K355" i="39"/>
  <c r="K354" i="39"/>
  <c r="K353" i="39"/>
  <c r="K352" i="39"/>
  <c r="K351" i="39"/>
  <c r="K350" i="39"/>
  <c r="K349" i="39"/>
  <c r="K348" i="39"/>
  <c r="K347" i="39"/>
  <c r="K346" i="39"/>
  <c r="K345" i="39"/>
  <c r="K344" i="39"/>
  <c r="K343" i="39"/>
  <c r="K342" i="39"/>
  <c r="K341" i="39"/>
  <c r="K340" i="39"/>
  <c r="K339" i="39"/>
  <c r="K338" i="39"/>
  <c r="K337" i="39"/>
  <c r="K336" i="39"/>
  <c r="K335" i="39"/>
  <c r="K334" i="39"/>
  <c r="K333" i="39"/>
  <c r="K332" i="39"/>
  <c r="K331" i="39"/>
  <c r="K330" i="39"/>
  <c r="K329" i="39"/>
  <c r="K328" i="39"/>
  <c r="K327" i="39"/>
  <c r="K326" i="39"/>
  <c r="K325" i="39"/>
  <c r="K324" i="39"/>
  <c r="K323" i="39"/>
  <c r="K322" i="39"/>
  <c r="K321" i="39"/>
  <c r="K320" i="39"/>
  <c r="K319" i="39"/>
  <c r="K318" i="39"/>
  <c r="K317" i="39"/>
  <c r="K316" i="39"/>
  <c r="K315" i="39"/>
  <c r="K314" i="39"/>
  <c r="K313" i="39"/>
  <c r="K312" i="39"/>
  <c r="K311" i="39"/>
  <c r="K310" i="39"/>
  <c r="K309" i="39"/>
  <c r="K308" i="39"/>
  <c r="K307" i="39"/>
  <c r="K306" i="39"/>
  <c r="K305" i="39"/>
  <c r="K304" i="39"/>
  <c r="K303" i="39"/>
  <c r="K302" i="39"/>
  <c r="K301" i="39"/>
  <c r="K300" i="39"/>
  <c r="K299" i="39"/>
  <c r="K298" i="39"/>
  <c r="K297" i="39"/>
  <c r="K296" i="39"/>
  <c r="K295" i="39"/>
  <c r="K294" i="39"/>
  <c r="K293" i="39"/>
  <c r="K292" i="39"/>
  <c r="K291" i="39"/>
  <c r="K290" i="39"/>
  <c r="K289" i="39"/>
  <c r="K288" i="39"/>
  <c r="K287" i="39"/>
  <c r="K286" i="39"/>
  <c r="K285" i="39"/>
  <c r="K284" i="39"/>
  <c r="K283" i="39"/>
  <c r="K282" i="39"/>
  <c r="K281" i="39"/>
  <c r="K280" i="39"/>
  <c r="K279" i="39"/>
  <c r="K278" i="39"/>
  <c r="K277" i="39"/>
  <c r="K276" i="39"/>
  <c r="K275" i="39"/>
  <c r="K274" i="39"/>
  <c r="K273" i="39"/>
  <c r="K272" i="39"/>
  <c r="K271" i="39"/>
  <c r="K270" i="39"/>
  <c r="K269" i="39"/>
  <c r="K268" i="39"/>
  <c r="K267" i="39"/>
  <c r="K266" i="39"/>
  <c r="K265" i="39"/>
  <c r="K264" i="39"/>
  <c r="K263" i="39"/>
  <c r="K262" i="39"/>
  <c r="K261" i="39"/>
  <c r="K260" i="39"/>
  <c r="K259" i="39"/>
  <c r="K258" i="39"/>
  <c r="K257" i="39"/>
  <c r="K256" i="39"/>
  <c r="K255" i="39"/>
  <c r="K254" i="39"/>
  <c r="K253" i="39"/>
  <c r="K252" i="39"/>
  <c r="K251" i="39"/>
  <c r="K250" i="39"/>
  <c r="K249" i="39"/>
  <c r="K248" i="39"/>
  <c r="K247" i="39"/>
  <c r="K246" i="39"/>
  <c r="K245" i="39"/>
  <c r="K244" i="39"/>
  <c r="K243" i="39"/>
  <c r="K242" i="39"/>
  <c r="K241" i="39"/>
  <c r="K240" i="39"/>
  <c r="K239" i="39"/>
  <c r="K238" i="39"/>
  <c r="K237" i="39"/>
  <c r="K236" i="39"/>
  <c r="K235" i="39"/>
  <c r="K234" i="39"/>
  <c r="K233" i="39"/>
  <c r="K232" i="39"/>
  <c r="K231" i="39"/>
  <c r="K230" i="39"/>
  <c r="K229" i="39"/>
  <c r="K228" i="39"/>
  <c r="K227" i="39"/>
  <c r="K226" i="39"/>
  <c r="K225" i="39"/>
  <c r="K224" i="39"/>
  <c r="K223" i="39"/>
  <c r="K222" i="39"/>
  <c r="K221" i="39"/>
  <c r="K220" i="39"/>
  <c r="K219" i="39"/>
  <c r="K218" i="39"/>
  <c r="K217" i="39"/>
  <c r="K216" i="39"/>
  <c r="K215" i="39"/>
  <c r="K214" i="39"/>
  <c r="K213" i="39"/>
  <c r="K212" i="39"/>
  <c r="K211" i="39"/>
  <c r="K210" i="39"/>
  <c r="K209" i="39"/>
  <c r="K208" i="39"/>
  <c r="K207" i="39"/>
  <c r="K206" i="39"/>
  <c r="K205" i="39"/>
  <c r="K204" i="39"/>
  <c r="K203" i="39"/>
  <c r="K202" i="39"/>
  <c r="K201" i="39"/>
  <c r="K200" i="39"/>
  <c r="K199" i="39"/>
  <c r="K198" i="39"/>
  <c r="K197" i="39"/>
  <c r="K196" i="39"/>
  <c r="K195" i="39"/>
  <c r="K194" i="39"/>
  <c r="K193" i="39"/>
  <c r="K192" i="39"/>
  <c r="K191" i="39"/>
  <c r="K190" i="39"/>
  <c r="K189" i="39"/>
  <c r="K188" i="39"/>
  <c r="K187" i="39"/>
  <c r="K186" i="39"/>
  <c r="K185" i="39"/>
  <c r="K184" i="39"/>
  <c r="K183" i="39"/>
  <c r="K182" i="39"/>
  <c r="K181" i="39"/>
  <c r="K180" i="39"/>
  <c r="K179" i="39"/>
  <c r="K178" i="39"/>
  <c r="K177" i="39"/>
  <c r="K176" i="39"/>
  <c r="K175" i="39"/>
  <c r="K174" i="39"/>
  <c r="K173" i="39"/>
  <c r="K172" i="39"/>
  <c r="K171" i="39"/>
  <c r="K170" i="39"/>
  <c r="K169" i="39"/>
  <c r="K168" i="39"/>
  <c r="K167" i="39"/>
  <c r="K166" i="39"/>
  <c r="K165" i="39"/>
  <c r="K164" i="39"/>
  <c r="K163" i="39"/>
  <c r="K162" i="39"/>
  <c r="K161" i="39"/>
  <c r="K160" i="39"/>
  <c r="K159" i="39"/>
  <c r="K158" i="39"/>
  <c r="K157" i="39"/>
  <c r="K156" i="39"/>
  <c r="K155" i="39"/>
  <c r="K154" i="39"/>
  <c r="K153" i="39"/>
  <c r="K152" i="39"/>
  <c r="K151" i="39"/>
  <c r="K150" i="39"/>
  <c r="K149" i="39"/>
  <c r="K148" i="39"/>
  <c r="K147" i="39"/>
  <c r="K146" i="39"/>
  <c r="K145" i="39"/>
  <c r="K144" i="39"/>
  <c r="K143" i="39"/>
  <c r="K142" i="39"/>
  <c r="K141" i="39"/>
  <c r="K140" i="39"/>
  <c r="K139" i="39"/>
  <c r="K138" i="39"/>
  <c r="K137" i="39"/>
  <c r="K136" i="39"/>
  <c r="K135" i="39"/>
  <c r="K134" i="39"/>
  <c r="K133" i="39"/>
  <c r="K132" i="39"/>
  <c r="K131" i="39"/>
  <c r="K130" i="39"/>
  <c r="K129" i="39"/>
  <c r="K128" i="39"/>
  <c r="K127" i="39"/>
  <c r="K126" i="39"/>
  <c r="K125" i="39"/>
  <c r="K124" i="39"/>
  <c r="K123" i="39"/>
  <c r="K122" i="39"/>
  <c r="K121" i="39"/>
  <c r="K120" i="39"/>
  <c r="K119" i="39"/>
  <c r="K118" i="39"/>
  <c r="K117" i="39"/>
  <c r="K116" i="39"/>
  <c r="K115" i="39"/>
  <c r="K114" i="39"/>
  <c r="K113" i="39"/>
  <c r="K112" i="39"/>
  <c r="K111" i="39"/>
  <c r="K110" i="39"/>
  <c r="K109" i="39"/>
  <c r="K108" i="39"/>
  <c r="K107" i="39"/>
  <c r="K106" i="39"/>
  <c r="K105" i="39"/>
  <c r="K104" i="39"/>
  <c r="K103" i="39"/>
  <c r="K102" i="39"/>
  <c r="K101" i="39"/>
  <c r="K100" i="39"/>
  <c r="K99" i="39"/>
  <c r="K98" i="39"/>
  <c r="K97" i="39"/>
  <c r="K96" i="39"/>
  <c r="K95" i="39"/>
  <c r="K94" i="39"/>
  <c r="K93" i="39"/>
  <c r="K92" i="39"/>
  <c r="K91" i="39"/>
  <c r="K90" i="39"/>
  <c r="K89" i="39"/>
  <c r="K88" i="39"/>
  <c r="K87" i="39"/>
  <c r="K86" i="39"/>
  <c r="K85" i="39"/>
  <c r="K84" i="39"/>
  <c r="K83" i="39"/>
  <c r="K82" i="39"/>
  <c r="K81" i="39"/>
  <c r="K80" i="39"/>
  <c r="K79" i="39"/>
  <c r="K78" i="39"/>
  <c r="K77" i="39"/>
  <c r="K76" i="39"/>
  <c r="K75" i="39"/>
  <c r="K74" i="39"/>
  <c r="K73" i="39"/>
  <c r="K72" i="39"/>
  <c r="K71" i="39"/>
  <c r="K70" i="39"/>
  <c r="K69" i="39"/>
  <c r="K68" i="39"/>
  <c r="K67" i="39"/>
  <c r="K66" i="39"/>
  <c r="K65" i="39"/>
  <c r="K64" i="39"/>
  <c r="K63" i="39"/>
  <c r="K62" i="39"/>
  <c r="K61" i="39"/>
  <c r="K60" i="39"/>
  <c r="K59" i="39"/>
  <c r="K58" i="39"/>
  <c r="K57" i="39"/>
  <c r="K56" i="39"/>
  <c r="K55" i="39"/>
  <c r="K54" i="39"/>
  <c r="K53" i="39"/>
  <c r="K52" i="39"/>
  <c r="K51" i="39"/>
  <c r="K50" i="39"/>
  <c r="K49" i="39"/>
  <c r="K48" i="39"/>
  <c r="K47" i="39"/>
  <c r="K46" i="39"/>
  <c r="K45" i="39"/>
  <c r="K44" i="39"/>
  <c r="K43" i="39"/>
  <c r="K42" i="39"/>
  <c r="K41" i="39"/>
  <c r="K40" i="39"/>
  <c r="K39" i="39"/>
  <c r="K38" i="39"/>
  <c r="K37" i="39"/>
  <c r="K36" i="39"/>
  <c r="K35" i="39"/>
  <c r="K34" i="39"/>
  <c r="K33" i="39"/>
  <c r="K32" i="39"/>
  <c r="K31" i="39"/>
  <c r="K30" i="39"/>
  <c r="K29" i="39"/>
  <c r="K28" i="39"/>
  <c r="K27" i="39"/>
  <c r="K26" i="39"/>
  <c r="K25" i="39"/>
  <c r="K24" i="39"/>
  <c r="K23" i="39"/>
  <c r="K22" i="39"/>
  <c r="K21" i="39"/>
  <c r="K20" i="39"/>
  <c r="K19" i="39"/>
  <c r="K18" i="39"/>
  <c r="K17" i="39"/>
  <c r="K16" i="39"/>
  <c r="K15" i="39"/>
  <c r="K14" i="39"/>
  <c r="K13" i="39"/>
  <c r="K12" i="39"/>
  <c r="K11" i="39"/>
  <c r="K10" i="39"/>
  <c r="K9" i="39"/>
  <c r="K8" i="39"/>
  <c r="K7" i="39"/>
  <c r="K6" i="39"/>
  <c r="K5" i="39"/>
  <c r="Q4" i="39"/>
  <c r="P4" i="39"/>
  <c r="O4" i="39"/>
  <c r="N4" i="39"/>
  <c r="M4" i="39"/>
  <c r="L4" i="39"/>
</calcChain>
</file>

<file path=xl/sharedStrings.xml><?xml version="1.0" encoding="utf-8"?>
<sst xmlns="http://schemas.openxmlformats.org/spreadsheetml/2006/main" count="63092" uniqueCount="2851">
  <si>
    <t>薬剤区分</t>
    <rPh sb="0" eb="4">
      <t>ヤクザイクブン</t>
    </rPh>
    <phoneticPr fontId="2"/>
  </si>
  <si>
    <t>製造形態
（委受託）</t>
    <rPh sb="0" eb="4">
      <t>セイゾウケイタイ</t>
    </rPh>
    <rPh sb="6" eb="9">
      <t>イジュタク</t>
    </rPh>
    <phoneticPr fontId="2"/>
  </si>
  <si>
    <t>自社製造品、共同開発品、</t>
    <rPh sb="0" eb="4">
      <t>ジシャセイゾウ</t>
    </rPh>
    <rPh sb="4" eb="5">
      <t>ヒン</t>
    </rPh>
    <rPh sb="6" eb="8">
      <t>キョウドウ</t>
    </rPh>
    <rPh sb="8" eb="10">
      <t>カイハツ</t>
    </rPh>
    <rPh sb="10" eb="11">
      <t>ヒン</t>
    </rPh>
    <phoneticPr fontId="2"/>
  </si>
  <si>
    <t>直近３年間の供給状況</t>
    <rPh sb="0" eb="2">
      <t>チョッキン</t>
    </rPh>
    <rPh sb="3" eb="5">
      <t>ネンカン</t>
    </rPh>
    <rPh sb="6" eb="8">
      <t>キョウキュウ</t>
    </rPh>
    <rPh sb="8" eb="10">
      <t>ジョウキョウ</t>
    </rPh>
    <phoneticPr fontId="2"/>
  </si>
  <si>
    <t>余剰製造能力（製造余力の種類 
（有事が起きた際に対応可能な予備対応力の種類）</t>
    <rPh sb="0" eb="2">
      <t>ヨジョウ</t>
    </rPh>
    <rPh sb="2" eb="4">
      <t>セイゾウ</t>
    </rPh>
    <rPh sb="4" eb="6">
      <t>ノウリョク</t>
    </rPh>
    <phoneticPr fontId="2"/>
  </si>
  <si>
    <t>有事が起きた際に、別途在庫放出が可能か？</t>
    <rPh sb="0" eb="2">
      <t>ユウジ</t>
    </rPh>
    <rPh sb="3" eb="4">
      <t>オ</t>
    </rPh>
    <rPh sb="6" eb="7">
      <t>サイ</t>
    </rPh>
    <rPh sb="9" eb="11">
      <t>ベット</t>
    </rPh>
    <rPh sb="11" eb="13">
      <t>ザイコ</t>
    </rPh>
    <rPh sb="13" eb="15">
      <t>ホウシュツ</t>
    </rPh>
    <rPh sb="16" eb="18">
      <t>カノウ</t>
    </rPh>
    <phoneticPr fontId="2"/>
  </si>
  <si>
    <t>指数</t>
    <rPh sb="0" eb="2">
      <t>シスウ</t>
    </rPh>
    <phoneticPr fontId="2"/>
  </si>
  <si>
    <t>在庫指数Dの理由</t>
    <phoneticPr fontId="2"/>
  </si>
  <si>
    <t>内用薬</t>
    <rPh sb="0" eb="3">
      <t>ナイヨウヤク</t>
    </rPh>
    <phoneticPr fontId="2"/>
  </si>
  <si>
    <t>①全て自社</t>
    <rPh sb="1" eb="2">
      <t>スベ</t>
    </rPh>
    <phoneticPr fontId="2"/>
  </si>
  <si>
    <t>○</t>
    <phoneticPr fontId="2"/>
  </si>
  <si>
    <t>①増加傾向</t>
    <rPh sb="1" eb="3">
      <t>ゾウカ</t>
    </rPh>
    <phoneticPr fontId="2"/>
  </si>
  <si>
    <t>①生産ロット数を増加</t>
    <phoneticPr fontId="2"/>
  </si>
  <si>
    <t>①在庫放出可能</t>
    <rPh sb="1" eb="3">
      <t>ザイコ</t>
    </rPh>
    <rPh sb="3" eb="5">
      <t>ホウシュツ</t>
    </rPh>
    <rPh sb="5" eb="7">
      <t>カノウ</t>
    </rPh>
    <phoneticPr fontId="2"/>
  </si>
  <si>
    <t>A</t>
    <phoneticPr fontId="2"/>
  </si>
  <si>
    <t xml:space="preserve">①有事による在庫放出中　
</t>
    <phoneticPr fontId="2"/>
  </si>
  <si>
    <t>注射薬</t>
    <rPh sb="0" eb="3">
      <t>チュウシャヤク</t>
    </rPh>
    <phoneticPr fontId="2"/>
  </si>
  <si>
    <t>②全て委託</t>
    <rPh sb="1" eb="2">
      <t>スベ</t>
    </rPh>
    <phoneticPr fontId="2"/>
  </si>
  <si>
    <t>②減少傾向</t>
    <rPh sb="1" eb="3">
      <t>ゲンショウ</t>
    </rPh>
    <rPh sb="3" eb="5">
      <t>ケイコウ</t>
    </rPh>
    <phoneticPr fontId="2"/>
  </si>
  <si>
    <t>②大スケールの製造設備への切り替え</t>
    <phoneticPr fontId="2"/>
  </si>
  <si>
    <t>B</t>
    <phoneticPr fontId="2"/>
  </si>
  <si>
    <t>②在庫消尽次第販売中止</t>
    <phoneticPr fontId="2"/>
  </si>
  <si>
    <t>外用薬</t>
    <rPh sb="0" eb="3">
      <t>ガイヨウヤク</t>
    </rPh>
    <phoneticPr fontId="2"/>
  </si>
  <si>
    <t>③包装等のみ自社</t>
    <phoneticPr fontId="2"/>
  </si>
  <si>
    <t>③季節性</t>
    <phoneticPr fontId="2"/>
  </si>
  <si>
    <t>③製造ラインの複数保有</t>
    <phoneticPr fontId="2"/>
  </si>
  <si>
    <t>C</t>
    <phoneticPr fontId="2"/>
  </si>
  <si>
    <t>③その他</t>
    <phoneticPr fontId="2"/>
  </si>
  <si>
    <t>歯科用薬剤</t>
    <rPh sb="0" eb="5">
      <t>シカヨウヤクザイ</t>
    </rPh>
    <phoneticPr fontId="2"/>
  </si>
  <si>
    <t>④包装等のみ委託</t>
    <phoneticPr fontId="2"/>
  </si>
  <si>
    <t>④不規則</t>
    <rPh sb="1" eb="4">
      <t>フキソク</t>
    </rPh>
    <phoneticPr fontId="2"/>
  </si>
  <si>
    <t>④複数の製造拠点保有</t>
    <phoneticPr fontId="2"/>
  </si>
  <si>
    <t>D</t>
    <phoneticPr fontId="2"/>
  </si>
  <si>
    <t>⑤製剤製造一部委託</t>
    <rPh sb="1" eb="9">
      <t>セイザイセイゾウイチブイタク</t>
    </rPh>
    <phoneticPr fontId="2"/>
  </si>
  <si>
    <t>⑤横這い</t>
    <rPh sb="1" eb="3">
      <t>ヨコバ</t>
    </rPh>
    <phoneticPr fontId="2"/>
  </si>
  <si>
    <t>⑤製造余力無し</t>
    <rPh sb="1" eb="5">
      <t>セイゾウヨリョク</t>
    </rPh>
    <phoneticPr fontId="2"/>
  </si>
  <si>
    <t>⑥協業</t>
    <phoneticPr fontId="2"/>
  </si>
  <si>
    <t>⑥非公表</t>
    <rPh sb="1" eb="4">
      <t>ヒコウヒョウ</t>
    </rPh>
    <phoneticPr fontId="2"/>
  </si>
  <si>
    <t>【様式１】</t>
    <rPh sb="1" eb="3">
      <t>ヨウシキ</t>
    </rPh>
    <phoneticPr fontId="2"/>
  </si>
  <si>
    <t>製造販売する品目数</t>
    <phoneticPr fontId="2"/>
  </si>
  <si>
    <t>自社製造割合（任意）</t>
    <rPh sb="7" eb="9">
      <t>ニンイ</t>
    </rPh>
    <phoneticPr fontId="2"/>
  </si>
  <si>
    <t>原薬の複数購買割合</t>
    <phoneticPr fontId="2"/>
  </si>
  <si>
    <t>共同開発割合（任意）</t>
    <phoneticPr fontId="2"/>
  </si>
  <si>
    <t>薬価基準収載
医薬品コード</t>
    <rPh sb="0" eb="2">
      <t>ヤッカ</t>
    </rPh>
    <rPh sb="2" eb="4">
      <t>キジュン</t>
    </rPh>
    <rPh sb="4" eb="6">
      <t>シュウサイ</t>
    </rPh>
    <rPh sb="7" eb="10">
      <t>イヤクヒン</t>
    </rPh>
    <phoneticPr fontId="2"/>
  </si>
  <si>
    <t>YJコード</t>
    <phoneticPr fontId="2"/>
  </si>
  <si>
    <t>製造販売業者</t>
    <rPh sb="0" eb="4">
      <t>セイゾウハンバイ</t>
    </rPh>
    <rPh sb="4" eb="6">
      <t>ギョウシャ</t>
    </rPh>
    <phoneticPr fontId="2"/>
  </si>
  <si>
    <t>品名</t>
    <rPh sb="0" eb="2">
      <t>ヒンメイ</t>
    </rPh>
    <phoneticPr fontId="2"/>
  </si>
  <si>
    <t>規格</t>
    <rPh sb="0" eb="2">
      <t>キカク</t>
    </rPh>
    <phoneticPr fontId="2"/>
  </si>
  <si>
    <t>配合剤</t>
    <rPh sb="0" eb="3">
      <t>ハイゴウザイ</t>
    </rPh>
    <phoneticPr fontId="2"/>
  </si>
  <si>
    <t>原薬の製造国</t>
    <phoneticPr fontId="2"/>
  </si>
  <si>
    <t>原薬の複数購買品目</t>
    <rPh sb="5" eb="7">
      <t>コウバイ</t>
    </rPh>
    <rPh sb="7" eb="9">
      <t>ヒンモク</t>
    </rPh>
    <phoneticPr fontId="2"/>
  </si>
  <si>
    <t>製剤製造業者</t>
    <rPh sb="0" eb="2">
      <t>セイザイ</t>
    </rPh>
    <rPh sb="4" eb="6">
      <t>ギョウシャ</t>
    </rPh>
    <phoneticPr fontId="2"/>
  </si>
  <si>
    <t>共同開発情報</t>
  </si>
  <si>
    <t>共同開発品目</t>
    <rPh sb="0" eb="4">
      <t>キョウドウカイハツ</t>
    </rPh>
    <rPh sb="4" eb="6">
      <t>ヒンモク</t>
    </rPh>
    <phoneticPr fontId="2"/>
  </si>
  <si>
    <t>3231401H1025</t>
  </si>
  <si>
    <t>日医工株式会社</t>
    <rPh sb="3" eb="7">
      <t>カブシキカイシャ</t>
    </rPh>
    <phoneticPr fontId="2"/>
  </si>
  <si>
    <t>２０％ブドウ糖注「日医工」</t>
  </si>
  <si>
    <t>２０％２０ｍＬ１管</t>
  </si>
  <si>
    <t>②全て委託</t>
  </si>
  <si>
    <t>日本</t>
  </si>
  <si>
    <t/>
  </si>
  <si>
    <t>○</t>
  </si>
  <si>
    <t>日新製薬</t>
  </si>
  <si>
    <t>単独開発</t>
  </si>
  <si>
    <t>①全て自社</t>
  </si>
  <si>
    <t>日医工</t>
  </si>
  <si>
    <t>2339178B1075</t>
  </si>
  <si>
    <t>ＮＩＭ配合散（ウイキョウ末）</t>
  </si>
  <si>
    <t>１ｇ</t>
  </si>
  <si>
    <t>ＮＩＭ配合散（オウレン末）</t>
  </si>
  <si>
    <t>ＮＩＭ配合散（カンゾウ末）</t>
  </si>
  <si>
    <t>ＮＩＭ配合散（ケイヒ末）</t>
  </si>
  <si>
    <t>ＮＩＭ配合散（サンショウ末）</t>
  </si>
  <si>
    <t>ＮＩＭ配合散（ジアスターゼ）</t>
  </si>
  <si>
    <t>⑥協業</t>
  </si>
  <si>
    <t>ＮＩＭ配合散（ショウキョウ末）</t>
  </si>
  <si>
    <t>ＮＩＭ配合散（チョウジ末）</t>
  </si>
  <si>
    <t>ＮＩＭ配合散（メタケイ酸アルミン酸マグネシウム(FH1)）</t>
  </si>
  <si>
    <t>ＮＩＭ配合散（炭酸水素ナトリウム）</t>
  </si>
  <si>
    <t>ＮＩＭ配合散（沈降炭酸カルシウム）</t>
  </si>
  <si>
    <t>4291405F3028</t>
  </si>
  <si>
    <t>アクプラ静注用１００ｍｇ</t>
  </si>
  <si>
    <t>１００ｍｇ１瓶</t>
  </si>
  <si>
    <t>高田製薬</t>
  </si>
  <si>
    <t>4291405F1025</t>
  </si>
  <si>
    <t>アクプラ静注用１０ｍｇ</t>
  </si>
  <si>
    <t>１０ｍｇ１瓶</t>
  </si>
  <si>
    <t>4291405F2021</t>
  </si>
  <si>
    <t>アクプラ静注用５０ｍｇ</t>
  </si>
  <si>
    <t>５０ｍｇ１瓶</t>
  </si>
  <si>
    <t>6250401A1018</t>
  </si>
  <si>
    <t>6250401A1085</t>
  </si>
  <si>
    <t>アシクロビル点滴静注液２５０ｍｇ「日医工」</t>
  </si>
  <si>
    <t>２５０ｍｇ１管</t>
  </si>
  <si>
    <t>イタリア</t>
  </si>
  <si>
    <t>コーアイセイ</t>
  </si>
  <si>
    <t>6250002Q1034</t>
  </si>
  <si>
    <t>アシクロビル内服ゼリー２００ｍｇ「日医工」</t>
  </si>
  <si>
    <t>２００ｍｇ１包</t>
  </si>
  <si>
    <t>6250002Q2030</t>
  </si>
  <si>
    <t>アシクロビル内服ゼリー８００ｍｇ「日医工」</t>
  </si>
  <si>
    <t>８００ｍｇ１包</t>
  </si>
  <si>
    <t>２５０ｍｇ１錠</t>
  </si>
  <si>
    <t>インド</t>
  </si>
  <si>
    <t>東和薬品</t>
  </si>
  <si>
    <t>東和薬品（親）、日医工</t>
  </si>
  <si>
    <t>５００ｍｇ１錠</t>
  </si>
  <si>
    <t>１００ｍｇ１管</t>
  </si>
  <si>
    <t>中華人民共和国</t>
  </si>
  <si>
    <t>3399007H1013</t>
  </si>
  <si>
    <t>3399007H1102</t>
  </si>
  <si>
    <t>アスピリン腸溶錠１００ｍｇ「日医工」</t>
  </si>
  <si>
    <t>１００ｍｇ１錠</t>
  </si>
  <si>
    <t>フランス</t>
  </si>
  <si>
    <t>全星薬品工業</t>
  </si>
  <si>
    <t>全星薬品工業（小分け元）</t>
  </si>
  <si>
    <t>2149043F2131</t>
  </si>
  <si>
    <t>アゼルニジピン錠１６ｍｇ「日医工」</t>
  </si>
  <si>
    <t>１６ｍｇ１錠</t>
  </si>
  <si>
    <t>辰巳化学</t>
  </si>
  <si>
    <t>辰巳化学（親）、日医工</t>
  </si>
  <si>
    <t>2149043F1011</t>
  </si>
  <si>
    <t>2149043F1135</t>
  </si>
  <si>
    <t>アゼルニジピン錠８ｍｇ「日医工」</t>
  </si>
  <si>
    <t>８ｍｇ１錠</t>
  </si>
  <si>
    <t>1179050M2046</t>
  </si>
  <si>
    <t>アトモキセチンカプセル１０ｍｇ「日医工」</t>
  </si>
  <si>
    <t>１０ｍｇ１カプセル</t>
  </si>
  <si>
    <t>中華人民共和国（日本）</t>
  </si>
  <si>
    <t>台湾</t>
  </si>
  <si>
    <t>1179050M3042</t>
  </si>
  <si>
    <t>アトモキセチンカプセル２５ｍｇ「日医工」</t>
  </si>
  <si>
    <t>２５ｍｇ１カプセル</t>
  </si>
  <si>
    <t>1179050M4049</t>
  </si>
  <si>
    <t>アトモキセチンカプセル４０ｍｇ「日医工」</t>
  </si>
  <si>
    <t>４０ｍｇ１カプセル</t>
  </si>
  <si>
    <t>非公表</t>
  </si>
  <si>
    <t>1179050M1040</t>
  </si>
  <si>
    <t>アトモキセチンカプセル５ｍｇ「日医工」</t>
  </si>
  <si>
    <t>５ｍｇ１カプセル</t>
  </si>
  <si>
    <t>2189015F2011</t>
  </si>
  <si>
    <t>2189015F2127</t>
  </si>
  <si>
    <t>アトルバスタチン錠１０ｍｇ「日医工」</t>
  </si>
  <si>
    <t>１０ｍｇ１錠</t>
  </si>
  <si>
    <t>大韓民国</t>
  </si>
  <si>
    <t>ニプロファーマ</t>
  </si>
  <si>
    <t>ニプロ（親）、日医工</t>
  </si>
  <si>
    <t>2189015F1015</t>
  </si>
  <si>
    <t>2189015F1120</t>
  </si>
  <si>
    <t>アトルバスタチン錠５ｍｇ「日医工」</t>
  </si>
  <si>
    <t>５ｍｇ１錠</t>
  </si>
  <si>
    <t>１ｍｇ１錠</t>
  </si>
  <si>
    <t>ドイツ</t>
  </si>
  <si>
    <t>杏輝薬品工業</t>
  </si>
  <si>
    <t>ダイト（親）、日医工</t>
  </si>
  <si>
    <t>2190101F1110</t>
  </si>
  <si>
    <t>アマルエット配合錠１番「日医工」（アトルバスタチンカルシウム水和物）</t>
  </si>
  <si>
    <t>１錠</t>
  </si>
  <si>
    <t>インド（日本）</t>
  </si>
  <si>
    <t>アマルエット配合錠１番「日医工」（アムロジピンベシル酸塩）</t>
  </si>
  <si>
    <t>2190102F1114</t>
  </si>
  <si>
    <t>アマルエット配合錠２番「日医工」（アトルバスタチンカルシウム水和物）</t>
  </si>
  <si>
    <t>アマルエット配合錠２番「日医工」（アムロジピンベシル酸塩）</t>
  </si>
  <si>
    <t>2190103F1119</t>
  </si>
  <si>
    <t>アマルエット配合錠３番「日医工」（アトルバスタチンカルシウム水和物）</t>
  </si>
  <si>
    <t>アマルエット配合錠３番「日医工」（アムロジピンベシル酸塩）</t>
  </si>
  <si>
    <t>2190104F1113</t>
  </si>
  <si>
    <t>アマルエット配合錠４番「日医工」（アトルバスタチンカルシウム水和物）</t>
  </si>
  <si>
    <t>アマルエット配合錠４番「日医工」（アムロジピンベシル酸塩）</t>
  </si>
  <si>
    <t>1161001F2014</t>
  </si>
  <si>
    <t>1161001F2138</t>
  </si>
  <si>
    <t>アマンタジン塩酸塩錠１００ｍｇ「日医工」</t>
  </si>
  <si>
    <t>沢井製薬</t>
  </si>
  <si>
    <t>沢井製薬（小分け元）</t>
  </si>
  <si>
    <t>1161001F1018</t>
  </si>
  <si>
    <t>1161001F1158</t>
  </si>
  <si>
    <t>アマンタジン塩酸塩錠５０ｍｇ「日医工」</t>
  </si>
  <si>
    <t>５０ｍｇ１錠</t>
  </si>
  <si>
    <t>6123402A1184</t>
  </si>
  <si>
    <t>アミカシン硫酸塩注射液１００ｍｇ「日医工」</t>
  </si>
  <si>
    <t>6123402A3187</t>
  </si>
  <si>
    <t>アミカシン硫酸塩注射液２００ｍｇ「日医工」</t>
  </si>
  <si>
    <t>２００ｍｇ１管</t>
  </si>
  <si>
    <t>3253003D1019</t>
  </si>
  <si>
    <t>3253003D1108</t>
  </si>
  <si>
    <t>４．７４ｇ１包</t>
  </si>
  <si>
    <t>④包装等のみ委託</t>
  </si>
  <si>
    <t>2115400A1010</t>
  </si>
  <si>
    <t>2115400A1258</t>
  </si>
  <si>
    <t>アミノフィリン静注液２５０ｍｇ「日医工」</t>
  </si>
  <si>
    <t>２．５％１０ｍＬ１管</t>
  </si>
  <si>
    <t>③包装等のみ自社</t>
  </si>
  <si>
    <t>2149114F2044</t>
  </si>
  <si>
    <t>アムバロ配合ＯＤ錠「日医工」（アムロジピンベシル酸塩）</t>
  </si>
  <si>
    <t>日医工、ダイト</t>
  </si>
  <si>
    <t>ダイト（親）（薬価削除済み）、日医工</t>
  </si>
  <si>
    <t>アムバロ配合ＯＤ錠「日医工」（バルサルタン）</t>
  </si>
  <si>
    <t>2171022F6152</t>
  </si>
  <si>
    <t>アムロジピンＯＤ錠１０ｍｇ「日医工」</t>
  </si>
  <si>
    <t>スペイン</t>
  </si>
  <si>
    <t>2171022F3013</t>
  </si>
  <si>
    <t>2171022F3218</t>
  </si>
  <si>
    <t>アムロジピンＯＤ錠２．５ｍｇ「日医工」</t>
  </si>
  <si>
    <t>２．５ｍｇ１錠</t>
  </si>
  <si>
    <t>日医工（親）、日医工ファーマ（承認整理済み）</t>
  </si>
  <si>
    <t>2171022F4010</t>
  </si>
  <si>
    <t>2171022F4214</t>
  </si>
  <si>
    <t>アムロジピンＯＤ錠５ｍｇ「日医工」</t>
  </si>
  <si>
    <t>2171022F5210</t>
  </si>
  <si>
    <t>アムロジピン錠１０ｍｇ「日医工」</t>
  </si>
  <si>
    <t>日医工（親）、ニプロ（承認整理済み）、日医工ファーマ（承認整理済み）</t>
  </si>
  <si>
    <t>2171022F1010</t>
  </si>
  <si>
    <t>2171022F1355</t>
  </si>
  <si>
    <t>アムロジピン錠２．５ｍｇ「日医工」</t>
  </si>
  <si>
    <t>2171022F2017</t>
  </si>
  <si>
    <t>2171022F2351</t>
  </si>
  <si>
    <t>アムロジピン錠５ｍｇ「日医工」</t>
  </si>
  <si>
    <t>2190022F1016</t>
  </si>
  <si>
    <t>2190022F1202</t>
  </si>
  <si>
    <t>アメジニウムメチル硫酸塩錠１０ｍｇ「日医工」</t>
  </si>
  <si>
    <t>2144003F1010</t>
  </si>
  <si>
    <t>2144003F1096</t>
  </si>
  <si>
    <t>アラセプリル錠１２．５ｍｇ「日医工」</t>
  </si>
  <si>
    <t>2144003F2017</t>
  </si>
  <si>
    <t>2144003F2220</t>
  </si>
  <si>
    <t>アラセプリル錠２５ｍｇ「日医工」</t>
  </si>
  <si>
    <t>２５ｍｇ１錠</t>
  </si>
  <si>
    <t>2144003F3080</t>
  </si>
  <si>
    <t>アラセプリル錠５０ｍｇ「日医工」</t>
  </si>
  <si>
    <t>1179045F6106</t>
  </si>
  <si>
    <t>アリピプラゾールＯＤ錠１２ｍｇ「日医工」</t>
  </si>
  <si>
    <t>１２ｍｇ１錠</t>
  </si>
  <si>
    <t>1179045F7102</t>
  </si>
  <si>
    <t>アリピプラゾールＯＤ錠２４ｍｇ「日医工」</t>
  </si>
  <si>
    <t>２４ｍｇ１錠</t>
  </si>
  <si>
    <t>1179045F4103</t>
  </si>
  <si>
    <t>アリピプラゾールＯＤ錠３ｍｇ「日医工」</t>
  </si>
  <si>
    <t>３ｍｇ１錠</t>
  </si>
  <si>
    <t>1179045F5100</t>
  </si>
  <si>
    <t>アリピプラゾールＯＤ錠６ｍｇ「日医工」</t>
  </si>
  <si>
    <t>６ｍｇ１錠</t>
  </si>
  <si>
    <t>１％１ｇ</t>
  </si>
  <si>
    <t>1179045F3107</t>
  </si>
  <si>
    <t>アリピプラゾール錠１２ｍｇ「日医工」</t>
  </si>
  <si>
    <t>1179045F1104</t>
  </si>
  <si>
    <t>アリピプラゾール錠３ｍｇ「日医工」</t>
  </si>
  <si>
    <t>1179045F2100</t>
  </si>
  <si>
    <t>アリピプラゾール錠６ｍｇ「日医工」</t>
  </si>
  <si>
    <t>2619716Q1010</t>
  </si>
  <si>
    <t>2619716Q1258</t>
  </si>
  <si>
    <t>アルキルジアミノエチルグリシン消毒液１０％「日医工」</t>
  </si>
  <si>
    <t>2190406G2011</t>
  </si>
  <si>
    <t>アルプロスタジル注１０μｇシリンジ「日医工」</t>
  </si>
  <si>
    <t>１０μｇ２ｍＬ１筒</t>
  </si>
  <si>
    <t>ハンガリー</t>
  </si>
  <si>
    <t>Dong Kook Pharmaceutical</t>
  </si>
  <si>
    <t>アルプロスタジル注５μｇシリンジ「日医工」</t>
  </si>
  <si>
    <t>５μｇ１ｍＬ１筒</t>
  </si>
  <si>
    <t>3999018F2095</t>
  </si>
  <si>
    <t>アレンドロン酸錠３５ｍｇ「日医工」</t>
  </si>
  <si>
    <t>３５ｍｇ１錠</t>
  </si>
  <si>
    <t>ポーランド</t>
  </si>
  <si>
    <t>3999018F1102</t>
  </si>
  <si>
    <t>アレンドロン酸錠５ｍｇ「日医工」</t>
  </si>
  <si>
    <t>日医工（小分け元）、沢井製薬（小分け先）</t>
  </si>
  <si>
    <t>2239001F1017</t>
  </si>
  <si>
    <t>2239001F1734</t>
  </si>
  <si>
    <t>アンブロキソール塩酸塩錠１５ｍｇ「日医工」</t>
  </si>
  <si>
    <t>１５ｍｇ１錠</t>
  </si>
  <si>
    <t>2239001S2046</t>
  </si>
  <si>
    <t>アンブロキソール塩酸塩内用液０．３％「日医工」</t>
  </si>
  <si>
    <t>０．３％１ｍＬ</t>
  </si>
  <si>
    <t>ファーマパック</t>
  </si>
  <si>
    <t>3399004M1018</t>
  </si>
  <si>
    <t>3399004M1352</t>
  </si>
  <si>
    <t>イコサペント酸エチルカプセル３００ｍｇ「日医工」</t>
  </si>
  <si>
    <t>３００ｍｇ１カプセル</t>
  </si>
  <si>
    <t>3399004M2065</t>
  </si>
  <si>
    <t>イコサペント酸エチル粒状カプセル３００ｍｇ「日医工」</t>
  </si>
  <si>
    <t>３００ｍｇ１包</t>
  </si>
  <si>
    <t>東洋カプセル</t>
  </si>
  <si>
    <t>東洋カプセル（親）、日医工</t>
  </si>
  <si>
    <t>3399004M3070</t>
  </si>
  <si>
    <t>イコサペント酸エチル粒状カプセル６００ｍｇ「日医工」</t>
  </si>
  <si>
    <t>６００ｍｇ１包</t>
  </si>
  <si>
    <t>3399004M4076</t>
  </si>
  <si>
    <t>イコサペント酸エチル粒状カプセル９００ｍｇ「日医工」</t>
  </si>
  <si>
    <t>９００ｍｇ１包</t>
  </si>
  <si>
    <t>1115403D3019</t>
  </si>
  <si>
    <t>1115403D3043</t>
  </si>
  <si>
    <t>イソゾール注射用０．５ｇ</t>
  </si>
  <si>
    <t>５００ｍｇ１瓶（溶解液付）</t>
  </si>
  <si>
    <t>6290004F2069</t>
  </si>
  <si>
    <t>イトラコナゾール錠１００ｍｇ「日医工」</t>
  </si>
  <si>
    <t>JW Pharmaceutical</t>
  </si>
  <si>
    <t>6290004F1070</t>
  </si>
  <si>
    <t>イトラコナゾール錠５０ｍｇ「日医工」</t>
  </si>
  <si>
    <t>2329020F1019</t>
  </si>
  <si>
    <t>2329020F1124</t>
  </si>
  <si>
    <t>イルソグラジンマレイン酸塩錠２ｍｇ「日医工」</t>
  </si>
  <si>
    <t>２ｍｇ１錠</t>
  </si>
  <si>
    <t>2329020F2015</t>
  </si>
  <si>
    <t>2329020F2104</t>
  </si>
  <si>
    <t>イルソグラジンマレイン酸塩錠４ｍｇ「日医工」</t>
  </si>
  <si>
    <t>４ｍｇ１錠</t>
  </si>
  <si>
    <t>2149046F2011</t>
  </si>
  <si>
    <t>2149046F2127</t>
  </si>
  <si>
    <t>イルベサルタン錠１００ｍｇ「日医工」</t>
  </si>
  <si>
    <t>2149046F3018</t>
  </si>
  <si>
    <t>2149046F3123</t>
  </si>
  <si>
    <t>イルベサルタン錠２００ｍｇ「日医工」</t>
  </si>
  <si>
    <t>２００ｍｇ１錠</t>
  </si>
  <si>
    <t>2149046F1015</t>
  </si>
  <si>
    <t>2149046F1120</t>
  </si>
  <si>
    <t>イルベサルタン錠５０ｍｇ「日医工」</t>
  </si>
  <si>
    <t>2649719S1258</t>
  </si>
  <si>
    <t>インドメタシンパップ７０ｍｇ「日医工」</t>
  </si>
  <si>
    <t>１０ｃｍ×１４ｃｍ１枚</t>
  </si>
  <si>
    <t>救急薬品工業</t>
  </si>
  <si>
    <t>2399404F1033</t>
  </si>
  <si>
    <t>インフリキシマブＢＳ点滴静注用１００ｍｇ「日医工」</t>
  </si>
  <si>
    <t>1179054F1081</t>
  </si>
  <si>
    <t>エスシタロプラム錠１０ｍｇ「日医工」</t>
  </si>
  <si>
    <t>日医工岐阜工場</t>
  </si>
  <si>
    <t>1179054F2088</t>
  </si>
  <si>
    <t>エスシタロプラム錠２０ｍｇ「日医工」</t>
  </si>
  <si>
    <t>２０ｍｇ１錠</t>
  </si>
  <si>
    <t>1129010F1010</t>
  </si>
  <si>
    <t>1129010F1168</t>
  </si>
  <si>
    <t>エスゾピクロン錠１ｍｇ「日医工」</t>
  </si>
  <si>
    <t>クロアチア</t>
  </si>
  <si>
    <t>日新製薬（親）、日医工</t>
  </si>
  <si>
    <t>1129010F2016</t>
  </si>
  <si>
    <t>1129010F2164</t>
  </si>
  <si>
    <t>エスゾピクロン錠２ｍｇ「日医工」</t>
  </si>
  <si>
    <t>1129010F3012</t>
  </si>
  <si>
    <t>1129010F3160</t>
  </si>
  <si>
    <t>エスゾピクロン錠３ｍｇ「日医工」</t>
  </si>
  <si>
    <t>2189018F1019</t>
  </si>
  <si>
    <t>2189018F1175</t>
  </si>
  <si>
    <t>エゼチミブ錠１０ｍｇ「日医工」</t>
  </si>
  <si>
    <t>共和薬品工業</t>
  </si>
  <si>
    <t>共和薬品工業（親）、日医工</t>
  </si>
  <si>
    <t>3999451G1030</t>
  </si>
  <si>
    <t>エタネルセプトＢＳ皮下注１０ｍｇシリンジ１．０ｍＬ「日医工」</t>
  </si>
  <si>
    <t>１０ｍｇ１ｍＬ１筒</t>
  </si>
  <si>
    <t>エイワイファーマ</t>
  </si>
  <si>
    <t>陽進堂（親）、日医工</t>
  </si>
  <si>
    <t>3999451G2037</t>
  </si>
  <si>
    <t>エタネルセプトＢＳ皮下注２５ｍｇシリンジ０．５ｍＬ「日医工」</t>
  </si>
  <si>
    <t>２５ｍｇ０．５ｍＬ１筒</t>
  </si>
  <si>
    <t>LUPIN、エイワイファーマ</t>
  </si>
  <si>
    <t>3999451G3033</t>
  </si>
  <si>
    <t>エタネルセプトＢＳ皮下注５０ｍｇシリンジ１．０ｍＬ「日医工」</t>
  </si>
  <si>
    <t>５０ｍｇ１ｍＬ１筒</t>
  </si>
  <si>
    <t>3999451G4030</t>
  </si>
  <si>
    <t>エタネルセプトＢＳ皮下注５０ｍｇペン１．０ｍＬ「日医工」</t>
  </si>
  <si>
    <t>５０ｍｇ１ｍＬ１キット</t>
  </si>
  <si>
    <t>1190401A1201</t>
  </si>
  <si>
    <t>エダラボン点滴静注液３０ｍｇ「日医工」</t>
  </si>
  <si>
    <t>３０ｍｇ２０ｍＬ１管</t>
  </si>
  <si>
    <t>1179025F3010</t>
  </si>
  <si>
    <t>1179025F3142</t>
  </si>
  <si>
    <t>エチゾラム錠０．２５ｍｇ「日医工」</t>
  </si>
  <si>
    <t>０．２５ｍｇ１錠</t>
  </si>
  <si>
    <t>1179025F1018</t>
  </si>
  <si>
    <t>1179025F1263</t>
  </si>
  <si>
    <t>エチゾラム錠０．５ｍｇ「日医工」</t>
  </si>
  <si>
    <t>０．５ｍｇ１錠</t>
  </si>
  <si>
    <t>1179025F2227</t>
  </si>
  <si>
    <t>エチゾラム錠１ｍｇ「日医工」</t>
  </si>
  <si>
    <t>1249009F1015</t>
  </si>
  <si>
    <t>1249009F1406</t>
  </si>
  <si>
    <t>エペリゾン塩酸塩錠５０ｍｇ「日医工」</t>
  </si>
  <si>
    <t>台湾（日本）</t>
  </si>
  <si>
    <t>エリブリンメシル酸塩静注液１ｍｇ「日医工」</t>
    <phoneticPr fontId="2"/>
  </si>
  <si>
    <t>非公表（小分け元）</t>
  </si>
  <si>
    <t>3112006M1049</t>
  </si>
  <si>
    <t>エルデカルシトールカプセル０．５μｇ「日医工」</t>
  </si>
  <si>
    <t>０．５μｇ１カプセル</t>
  </si>
  <si>
    <t>日医工（親）、沢井製薬</t>
  </si>
  <si>
    <t>3112006M2045</t>
  </si>
  <si>
    <t>エルデカルシトールカプセル０．７５μｇ「日医工」</t>
  </si>
  <si>
    <t>０．７５μｇ１カプセル</t>
  </si>
  <si>
    <t>2160005F1080</t>
  </si>
  <si>
    <t>エレトリプタン錠２０ｍｇ「日医工」</t>
  </si>
  <si>
    <t>2615705Q1226</t>
  </si>
  <si>
    <t>オー消エタ消毒液</t>
  </si>
  <si>
    <t>１０ｍＬ</t>
  </si>
  <si>
    <t>4291410A2017</t>
  </si>
  <si>
    <t>２００ｍｇ４０ｍＬ１瓶</t>
  </si>
  <si>
    <t>4291410A1010</t>
  </si>
  <si>
    <t>５０ｍｇ１０ｍＬ１瓶</t>
  </si>
  <si>
    <t>3999411A1068</t>
  </si>
  <si>
    <t>オザグレルＮａ静注液２０ｍｇ「日医工」</t>
  </si>
  <si>
    <t>２０ｍｇ２ｍＬ１管</t>
  </si>
  <si>
    <t>3999411A9018</t>
  </si>
  <si>
    <t>3999411A9042</t>
  </si>
  <si>
    <t>オザグレルＮａ静注液４０ｍｇ「日医工」</t>
  </si>
  <si>
    <t>４０ｍｇ４ｍＬ１管</t>
  </si>
  <si>
    <t>3999411A2056</t>
  </si>
  <si>
    <t>オザグレルＮａ静注液８０ｍｇ「日医工」</t>
  </si>
  <si>
    <t>８０ｍｇ８ｍＬ１管</t>
  </si>
  <si>
    <t>２０ｍｇ１瓶</t>
  </si>
  <si>
    <t>2329403D1068</t>
  </si>
  <si>
    <t>オメプラゾール注射用２０ｍｇ「日医工」</t>
  </si>
  <si>
    <t>新新科薬、日医工</t>
  </si>
  <si>
    <t>1179044F5016</t>
  </si>
  <si>
    <t>1179044F5113</t>
  </si>
  <si>
    <t>オランザピンＯＤ錠１０ｍｇ「日医工」</t>
  </si>
  <si>
    <t>1179044F6012</t>
  </si>
  <si>
    <t>1179044F6136</t>
  </si>
  <si>
    <t>オランザピンＯＤ錠２．５ｍｇ「日医工」</t>
  </si>
  <si>
    <t>キョーリン製薬グループ工場</t>
  </si>
  <si>
    <t>キョーリンリメディオ（小分け元）</t>
  </si>
  <si>
    <t>1179044F4010</t>
  </si>
  <si>
    <t>1179044F4117</t>
  </si>
  <si>
    <t>オランザピンＯＤ錠５ｍｇ「日医工」</t>
  </si>
  <si>
    <t>1179044C1014</t>
  </si>
  <si>
    <t>1179044C1081</t>
  </si>
  <si>
    <t>オランザピン細粒１％「日医工」</t>
  </si>
  <si>
    <t>7121704X1415</t>
  </si>
  <si>
    <t>オリブ油「日医工」</t>
  </si>
  <si>
    <t>2149044F5011</t>
  </si>
  <si>
    <t>2149044F5097</t>
  </si>
  <si>
    <t>オルメサルタンＯＤ錠１０ｍｇ「日医工」</t>
  </si>
  <si>
    <t>2149044F6018</t>
  </si>
  <si>
    <t>2149044F6093</t>
  </si>
  <si>
    <t>オルメサルタンＯＤ錠２０ｍｇ「日医工」</t>
  </si>
  <si>
    <t>2149044F7014</t>
  </si>
  <si>
    <t>2149044F7081</t>
  </si>
  <si>
    <t>オルメサルタンＯＤ錠４０ｍｇ「日医工」</t>
  </si>
  <si>
    <t>４０ｍｇ１錠</t>
  </si>
  <si>
    <t>2149044F8010</t>
  </si>
  <si>
    <t>2149044F8100</t>
  </si>
  <si>
    <t>オルメサルタンＯＤ錠５ｍｇ「日医工」</t>
  </si>
  <si>
    <t>2149044F1016</t>
  </si>
  <si>
    <t>2149044F1121</t>
  </si>
  <si>
    <t>オルメサルタン錠１０ｍｇ「日医工」</t>
  </si>
  <si>
    <t>2149044F2012</t>
  </si>
  <si>
    <t>2149044F2128</t>
  </si>
  <si>
    <t>オルメサルタン錠２０ｍｇ「日医工」</t>
  </si>
  <si>
    <t>2149044F4015</t>
  </si>
  <si>
    <t>2149044F4139</t>
  </si>
  <si>
    <t>オルメサルタン錠４０ｍｇ「日医工」</t>
  </si>
  <si>
    <t>2149044F3019</t>
  </si>
  <si>
    <t>2149044F3132</t>
  </si>
  <si>
    <t>オルメサルタン錠５ｍｇ「日医工」</t>
  </si>
  <si>
    <t>4490025F1015</t>
  </si>
  <si>
    <t>4490025F1244</t>
  </si>
  <si>
    <t>オロパタジン塩酸塩錠２．５ｍｇ「日医工」</t>
  </si>
  <si>
    <t>4490025F2011</t>
  </si>
  <si>
    <t>4490025F2240</t>
  </si>
  <si>
    <t>オロパタジン塩酸塩錠５ｍｇ「日医工」</t>
  </si>
  <si>
    <t>7990002B2044</t>
  </si>
  <si>
    <t>ガスチーム散４万単位／ｇ</t>
  </si>
  <si>
    <t>２０，０００単位</t>
  </si>
  <si>
    <t>５００ｍｇ１瓶</t>
  </si>
  <si>
    <t>4223005F1057</t>
  </si>
  <si>
    <t>カペシタビン錠３００ｍｇ「日医工」</t>
  </si>
  <si>
    <t>３００ｍｇ１錠</t>
  </si>
  <si>
    <t>ダイト</t>
  </si>
  <si>
    <t>3999003F1017</t>
  </si>
  <si>
    <t>3999003F1335</t>
  </si>
  <si>
    <t>カモスタットメシル酸塩錠１００ｍｇ「日医工」</t>
  </si>
  <si>
    <t>2491001F5013</t>
  </si>
  <si>
    <t>2491001F5170</t>
  </si>
  <si>
    <t>カリジノゲナーゼ錠２５単位「日医工」</t>
  </si>
  <si>
    <t>2491001F6192</t>
  </si>
  <si>
    <t>カリジノゲナーゼ錠５０単位「日医工」</t>
  </si>
  <si>
    <t>５０単位１錠</t>
  </si>
  <si>
    <t>3213400A3043</t>
  </si>
  <si>
    <t>カルチコール注射液８．５％１０ｍＬ</t>
  </si>
  <si>
    <t>８．５％１０ｍＬ１管</t>
  </si>
  <si>
    <t>3213400A2047</t>
  </si>
  <si>
    <t>カルチコール注射液８．５％５ｍＬ</t>
  </si>
  <si>
    <t>８．５％５ｍＬ１管</t>
  </si>
  <si>
    <t>１０％１ｇ</t>
  </si>
  <si>
    <t>クオリテックファーマ</t>
  </si>
  <si>
    <t>3321002F1114</t>
  </si>
  <si>
    <t>カルバゾクロムスルホン酸ナトリウム錠１０ｍｇ「日医工」</t>
  </si>
  <si>
    <t>3321002F2013</t>
  </si>
  <si>
    <t>3321002F2404</t>
  </si>
  <si>
    <t>３０ｍｇ１錠</t>
  </si>
  <si>
    <t>3321401A4017</t>
  </si>
  <si>
    <t>3321401A4246</t>
  </si>
  <si>
    <t>カルバゾクロムスルホン酸ナトリウム静注液１００ｍｇ「日医工」</t>
  </si>
  <si>
    <t>０．５％２０ｍＬ１管</t>
  </si>
  <si>
    <t>3321401A2014</t>
  </si>
  <si>
    <t>3321401A2170</t>
  </si>
  <si>
    <t>カルバゾクロムスルホン酸ナトリウム静注液２５ｍｇ「日医工」</t>
  </si>
  <si>
    <t>０．５％５ｍＬ１管</t>
  </si>
  <si>
    <t>3321401A3010</t>
  </si>
  <si>
    <t>3321401A3185</t>
  </si>
  <si>
    <t>カルバゾクロムスルホン酸ナトリウム静注液５０ｍｇ「日医工」</t>
  </si>
  <si>
    <t>０．５％１０ｍＬ１管</t>
  </si>
  <si>
    <t>4291403A2122</t>
  </si>
  <si>
    <t>カルボプラチン注射液１５０ｍｇ「日医工」</t>
  </si>
  <si>
    <t>１５０ｍｇ１５ｍＬ１瓶</t>
  </si>
  <si>
    <t>アメリカ合衆国</t>
  </si>
  <si>
    <t>4291403A3013</t>
  </si>
  <si>
    <t>4291403A3129</t>
  </si>
  <si>
    <t>カルボプラチン注射液４５０ｍｇ「日医工」</t>
  </si>
  <si>
    <t>４５０ｍｇ４５ｍＬ１瓶</t>
  </si>
  <si>
    <t>4291403A1126</t>
  </si>
  <si>
    <t>カルボプラチン注射液５０ｍｇ「日医工」</t>
  </si>
  <si>
    <t>５０ｍｇ５ｍＬ１瓶</t>
  </si>
  <si>
    <t>1124030F1070</t>
  </si>
  <si>
    <t>クアゼパム錠１５ｍｇ「日医工」</t>
  </si>
  <si>
    <t>1124030F2084</t>
  </si>
  <si>
    <t>クアゼパム錠２０ｍｇ「日医工」</t>
  </si>
  <si>
    <t>１０ｇ</t>
  </si>
  <si>
    <t>富士化学工業</t>
  </si>
  <si>
    <t>イスラエル</t>
  </si>
  <si>
    <t>３ｍｇ１００ｍＬ１袋</t>
  </si>
  <si>
    <t>2391002Q1026</t>
  </si>
  <si>
    <t>グラニセトロン内服ゼリー１ｍｇ「ケミファ」</t>
  </si>
  <si>
    <t>2391002Q2022</t>
  </si>
  <si>
    <t>グラニセトロン内服ゼリー２ｍｇ「ケミファ」</t>
  </si>
  <si>
    <t>1190004C1025</t>
  </si>
  <si>
    <t>グラマリール細粒１０％</t>
  </si>
  <si>
    <t>1190004F1021</t>
  </si>
  <si>
    <t>グラマリール錠２５ｍｇ</t>
  </si>
  <si>
    <t>1190004F2028</t>
  </si>
  <si>
    <t>グラマリール錠５０ｍｇ</t>
  </si>
  <si>
    <t>6149003F2011</t>
  </si>
  <si>
    <t>6149003F2143</t>
  </si>
  <si>
    <t>クラリスロマイシン錠２００ｍｇ「日医工」</t>
  </si>
  <si>
    <t>6149003F1015</t>
  </si>
  <si>
    <t>6149003F1120</t>
  </si>
  <si>
    <t>クラリスロマイシン錠５０ｍｇ小児用「日医工」</t>
  </si>
  <si>
    <t>1149109F1034</t>
  </si>
  <si>
    <t>クリアミン配合錠Ａ１．０（イソプロピルアンチピリン）</t>
  </si>
  <si>
    <t>三和化学研究所</t>
  </si>
  <si>
    <t>クリアミン配合錠Ａ１．０（エルゴタミン酒石酸塩）</t>
  </si>
  <si>
    <t>チェコ</t>
  </si>
  <si>
    <t>クリアミン配合錠Ａ１．０（無水カフェイン）</t>
  </si>
  <si>
    <t>1149115F1030</t>
  </si>
  <si>
    <t>クリアミン配合錠Ｓ０．５（イソプロピルアンチピリン）</t>
  </si>
  <si>
    <t>クリアミン配合錠Ｓ０．５（エルゴタミン酒石酸塩）</t>
  </si>
  <si>
    <t>クリアミン配合錠Ｓ０．５（無水カフェイン）</t>
  </si>
  <si>
    <t>3961008F6014</t>
  </si>
  <si>
    <t>3961008F6081</t>
  </si>
  <si>
    <t>グリメピリドＯＤ錠０．５ｍｇ「日医工」</t>
  </si>
  <si>
    <t>3961008F4011</t>
  </si>
  <si>
    <t>3961008F4097</t>
  </si>
  <si>
    <t>グリメピリドＯＤ錠１ｍｇ「日医工」</t>
  </si>
  <si>
    <t>3961008F5018</t>
  </si>
  <si>
    <t>3961008F5093</t>
  </si>
  <si>
    <t>グリメピリドＯＤ錠３ｍｇ「日医工」</t>
  </si>
  <si>
    <t>4419008Q1017</t>
  </si>
  <si>
    <t>4419008Q1190</t>
  </si>
  <si>
    <t>クレマスチンシロップ０．０１％「日医工」</t>
  </si>
  <si>
    <t>０．０１％１０ｍＬ</t>
  </si>
  <si>
    <t>1179012F2017</t>
  </si>
  <si>
    <t>1179012F2084</t>
  </si>
  <si>
    <t>クロチアゼパム錠１０ｍｇ「日医工」</t>
  </si>
  <si>
    <t>1179012F1010</t>
  </si>
  <si>
    <t>1179012F1150</t>
  </si>
  <si>
    <t>クロチアゼパム錠５ｍｇ「日医工」</t>
  </si>
  <si>
    <t>東菱薬品工業</t>
  </si>
  <si>
    <t>3399008F1114</t>
  </si>
  <si>
    <t>クロピドグレル錠２５ｍｇ「ＳＡＮＩＫ」</t>
  </si>
  <si>
    <t>3399008F2110</t>
  </si>
  <si>
    <t>クロピドグレル錠７５ｍｇ「ＳＡＮＩＫ」</t>
  </si>
  <si>
    <t>７５ｍｇ１錠</t>
  </si>
  <si>
    <t>4419003B1291</t>
  </si>
  <si>
    <t>クロルフェニラミンマレイン酸塩散１％「日医工」</t>
  </si>
  <si>
    <t>2619702Q3275</t>
  </si>
  <si>
    <t>クロルヘキシジングルコン酸塩消毒液５％「日医工」</t>
  </si>
  <si>
    <t>５％１０ｍＬ</t>
  </si>
  <si>
    <t>4490003Q1176</t>
  </si>
  <si>
    <t>ケトチフェンシロップ０．０２％「日医工」</t>
  </si>
  <si>
    <t>０．０２％１ｍＬ</t>
  </si>
  <si>
    <t>2649729S2010</t>
  </si>
  <si>
    <t>2649729S2126</t>
  </si>
  <si>
    <t>ケトプロフェンテープ２０ｍｇ「日医工」</t>
  </si>
  <si>
    <t>７ｃｍ×１０ｃｍ１枚</t>
  </si>
  <si>
    <t>救急薬品工業（小分け元）</t>
  </si>
  <si>
    <t>2649729S3017</t>
  </si>
  <si>
    <t>2649729S3114</t>
  </si>
  <si>
    <t>ケトプロフェンテープ４０ｍｇ「日医工」</t>
  </si>
  <si>
    <t>2649729S1014</t>
  </si>
  <si>
    <t>2649729S1197</t>
  </si>
  <si>
    <t>ケトプロフェンパップ３０ｍｇ「日医工」</t>
  </si>
  <si>
    <t>東光薬品工業</t>
  </si>
  <si>
    <t>4291013F1086</t>
  </si>
  <si>
    <t>ゲフィチニブ錠２５０ｍｇ「日医工」</t>
  </si>
  <si>
    <t>6134407A1040</t>
  </si>
  <si>
    <t>ゲンタマイシン硫酸塩注射液１０ｍｇ「日医工」</t>
  </si>
  <si>
    <t>１０ｍｇ１管</t>
  </si>
  <si>
    <t>スロベニア</t>
  </si>
  <si>
    <t>6134407A2101</t>
  </si>
  <si>
    <t>ゲンタマイシン硫酸塩注射液４０ｍｇ「日医工」</t>
  </si>
  <si>
    <t>４０ｍｇ１管</t>
  </si>
  <si>
    <t>6134407A3094</t>
  </si>
  <si>
    <t>ゲンタマイシン硫酸塩注射液６０ｍｇ「日医工」</t>
  </si>
  <si>
    <t>６０ｍｇ１管</t>
  </si>
  <si>
    <t>2452001F1036</t>
  </si>
  <si>
    <t>コートン錠２５ｍｇ</t>
  </si>
  <si>
    <t>3991400A4133</t>
  </si>
  <si>
    <t>コンドロイチン硫酸ナトリウム注射液２００ｍｇ「日医工」</t>
  </si>
  <si>
    <t>１％２０ｍＬ１管</t>
  </si>
  <si>
    <t>2459100F1146</t>
  </si>
  <si>
    <t>サクコルチン配合錠（d-クロルフェニラミンマレイン酸塩）</t>
  </si>
  <si>
    <t>共和薬品工業（小分け元）</t>
  </si>
  <si>
    <t>サクコルチン配合錠（ベタメタゾン）</t>
  </si>
  <si>
    <t>1149029F1017</t>
  </si>
  <si>
    <t>1149029F1130</t>
  </si>
  <si>
    <t>ザルトプロフェン錠８０ｍｇ「日医工」</t>
  </si>
  <si>
    <t>８０ｍｇ１錠</t>
  </si>
  <si>
    <t>2254001F1102</t>
  </si>
  <si>
    <t>サルブタモール錠２ｍｇ「日医工」</t>
  </si>
  <si>
    <t>3999004M3102</t>
  </si>
  <si>
    <t>シクロスポリンカプセル１０ｍｇ「日医工」</t>
  </si>
  <si>
    <t>3999004M4109</t>
  </si>
  <si>
    <t>シクロスポリンカプセル２５ｍｇ「日医工」</t>
  </si>
  <si>
    <t>3999004M5016</t>
  </si>
  <si>
    <t>3999004M5105</t>
  </si>
  <si>
    <t>シクロスポリンカプセル５０ｍｇ「日医工」</t>
  </si>
  <si>
    <t>５０ｍｇ１カプセル</t>
  </si>
  <si>
    <t>1147700J1014</t>
  </si>
  <si>
    <t>1147700J1170</t>
  </si>
  <si>
    <t>ジクロフェナクナトリウム坐剤１２．５ｍｇ「日医工」</t>
  </si>
  <si>
    <t>１２．５ｍｇ１個</t>
  </si>
  <si>
    <t>1147700J2010</t>
  </si>
  <si>
    <t>1147700J2231</t>
  </si>
  <si>
    <t>ジクロフェナクナトリウム坐剤２５ｍｇ「日医工」</t>
  </si>
  <si>
    <t>２５ｍｇ１個</t>
  </si>
  <si>
    <t>1147700J3017</t>
  </si>
  <si>
    <t>1147700J3254</t>
  </si>
  <si>
    <t>ジクロフェナクナトリウム坐剤５０ｍｇ「日医工」</t>
  </si>
  <si>
    <t>５０ｍｇ１個</t>
  </si>
  <si>
    <t>2171402A1159</t>
  </si>
  <si>
    <t>ジピリダモール静注液１０ｍｇ「日医工」</t>
  </si>
  <si>
    <t>０．５％２ｍＬ１管</t>
  </si>
  <si>
    <t>2171006N1156</t>
  </si>
  <si>
    <t>ジルチアゼム塩酸塩徐放カプセル１００ｍｇ「日医工」</t>
  </si>
  <si>
    <t>１００ｍｇ１カプセル</t>
  </si>
  <si>
    <t>VALPHARMA</t>
  </si>
  <si>
    <t>2171006N2012</t>
  </si>
  <si>
    <t>2171006N2071</t>
  </si>
  <si>
    <t>ジルチアゼム塩酸塩徐放カプセル２００ｍｇ「日医工」</t>
  </si>
  <si>
    <t>２００ｍｇ１カプセル</t>
  </si>
  <si>
    <t>沢井製薬（親）、日医工</t>
  </si>
  <si>
    <t>2149121F4047</t>
  </si>
  <si>
    <t>ジルムロ配合ＯＤ錠ＨＤ「日医工」（アジルサルタン）</t>
  </si>
  <si>
    <t>ジルムロ配合ＯＤ錠ＨＤ「日医工」（アムロジピンべシル酸塩）</t>
  </si>
  <si>
    <t>2149121F3040</t>
  </si>
  <si>
    <t>ジルムロ配合ＯＤ錠ＬＤ「日医工」（アジルサルタン）</t>
  </si>
  <si>
    <t>ジルムロ配合ＯＤ錠ＬＤ「日医工」（アムロジピンべシル酸塩）</t>
  </si>
  <si>
    <t>3399002F4019</t>
  </si>
  <si>
    <t>3399002F4116</t>
  </si>
  <si>
    <t>シロスタゾールＯＤ錠１００ｍｇ「日医工」</t>
  </si>
  <si>
    <t>日本薬品工業（小分け元）</t>
  </si>
  <si>
    <t>3399002F3012</t>
  </si>
  <si>
    <t>3399002F3110</t>
  </si>
  <si>
    <t>シロスタゾールＯＤ錠５０ｍｇ「日医工」</t>
  </si>
  <si>
    <t>3399002F2016</t>
  </si>
  <si>
    <t>3399002F2296</t>
  </si>
  <si>
    <t>シロスタゾール錠１００ｍｇ「日医工」</t>
  </si>
  <si>
    <t>3399002F1010</t>
  </si>
  <si>
    <t>3399002F1273</t>
  </si>
  <si>
    <t>シロスタゾール錠５０ｍｇ「日医工」</t>
  </si>
  <si>
    <t>3399002Q2033</t>
  </si>
  <si>
    <t>シロスタゾール内服ゼリー１００ｍｇ「ＥＥ」</t>
  </si>
  <si>
    <t>１００ｍｇ１包</t>
  </si>
  <si>
    <t>3399002Q1037</t>
  </si>
  <si>
    <t>シロスタゾール内服ゼリー５０ｍｇ「ＥＥ」</t>
  </si>
  <si>
    <t>５０ｍｇ１包</t>
  </si>
  <si>
    <t>2454701X2030</t>
  </si>
  <si>
    <t>ステロネマ注腸１．５ｍｇ</t>
  </si>
  <si>
    <t>１．９７５ｍｇ１個</t>
  </si>
  <si>
    <t>2454701X1033</t>
  </si>
  <si>
    <t>ステロネマ注腸３ｍｇ</t>
  </si>
  <si>
    <t>３．９５ｍｇ１個</t>
  </si>
  <si>
    <t>2133001F1018</t>
  </si>
  <si>
    <t>2133001F1590</t>
  </si>
  <si>
    <t>スピロノラクトン錠２５ｍｇ「日医工」</t>
  </si>
  <si>
    <t>東洋製薬化成</t>
  </si>
  <si>
    <t>4490020F2299</t>
  </si>
  <si>
    <t>セチリジン塩酸塩錠１０ｍｇ「日医工」</t>
  </si>
  <si>
    <t>4490020F1292</t>
  </si>
  <si>
    <t>セチリジン塩酸塩錠５ｍｇ「日医工」</t>
  </si>
  <si>
    <t>6132005C1231</t>
  </si>
  <si>
    <t>セファクロル細粒１０％「日医工」</t>
  </si>
  <si>
    <t>１００ｍｇ１ｇ</t>
  </si>
  <si>
    <t>長生堂製薬</t>
  </si>
  <si>
    <t>6132005C2106</t>
  </si>
  <si>
    <t>セファクロル細粒２０％「日医工」</t>
  </si>
  <si>
    <t>２００ｍｇ１ｇ</t>
  </si>
  <si>
    <t>6132401D1061</t>
  </si>
  <si>
    <t>セファゾリンナトリウム注射用０．２５ｇ「日医工」</t>
  </si>
  <si>
    <t>２５０ｍｇ１瓶</t>
  </si>
  <si>
    <t>アピ</t>
  </si>
  <si>
    <t>日医工（親）、ニプロ</t>
  </si>
  <si>
    <t>6132401D2122</t>
  </si>
  <si>
    <t>セファゾリンナトリウム注射用０．５ｇ「日医工」</t>
  </si>
  <si>
    <t>Chong Kun Dang Pharmaceutical、日医工</t>
  </si>
  <si>
    <t>6132401D3196</t>
  </si>
  <si>
    <t>セファゾリンナトリウム注射用１ｇ「日医工」</t>
  </si>
  <si>
    <t>１ｇ１瓶</t>
  </si>
  <si>
    <t>6132401D4192</t>
  </si>
  <si>
    <t>セファゾリンナトリウム注射用２ｇ「日医工」</t>
  </si>
  <si>
    <t>２ｇ１瓶</t>
  </si>
  <si>
    <t>6132002R4094</t>
  </si>
  <si>
    <t>セファレキシンドライシロップ小児用５０％「日医工」</t>
  </si>
  <si>
    <t>５００ｍｇ１ｇ</t>
  </si>
  <si>
    <t>Taiwan Biotech</t>
  </si>
  <si>
    <t>6132002F1102</t>
  </si>
  <si>
    <t>6132002F1102</t>
    <phoneticPr fontId="2"/>
  </si>
  <si>
    <t>セファレキシン錠２５０ｍｇ「日医工」</t>
  </si>
  <si>
    <t>6132409D1041</t>
  </si>
  <si>
    <t>セフォタックス注射用０．５ｇ</t>
  </si>
  <si>
    <t>6132409D2048</t>
  </si>
  <si>
    <t>セフォタックス注射用１ｇ</t>
  </si>
  <si>
    <t>6132013M2114</t>
  </si>
  <si>
    <t>セフジニルカプセル１００ｍｇ「日医工」</t>
  </si>
  <si>
    <t>長生堂製薬（小分け元）</t>
  </si>
  <si>
    <t>6132013M1096</t>
  </si>
  <si>
    <t>セフジニルカプセル５０ｍｇ「日医工」</t>
  </si>
  <si>
    <t>長生堂製薬（親）、日医工</t>
  </si>
  <si>
    <t>6132419F1127</t>
  </si>
  <si>
    <t>セフトリアキソンナトリウム静注用０．５ｇ「日医工」</t>
  </si>
  <si>
    <t>日医工（小分け元）、ニプロ（小分け先）、沢井製薬（小分け先）</t>
  </si>
  <si>
    <t>6132419F2140</t>
  </si>
  <si>
    <t>セフトリアキソンナトリウム静注用１ｇ「日医工」</t>
  </si>
  <si>
    <t>1149037F1011</t>
  </si>
  <si>
    <t>1149037F1151</t>
  </si>
  <si>
    <t>セレコキシブ錠１００ｍｇ「日医工」</t>
  </si>
  <si>
    <t>1149037F2018</t>
  </si>
  <si>
    <t>1149037F2158</t>
  </si>
  <si>
    <t>セレコキシブ錠２００ｍｇ「日医工」</t>
  </si>
  <si>
    <t>2190005F1225</t>
  </si>
  <si>
    <t>セロクラール錠１０ｍｇ</t>
  </si>
  <si>
    <t>2190005F2051</t>
  </si>
  <si>
    <t>セロクラール錠２０ｍｇ</t>
  </si>
  <si>
    <t>1169015F2146</t>
    <phoneticPr fontId="2"/>
  </si>
  <si>
    <t>ゾニサミドＯＤ錠２５ｍｇＴＲＥ「日医工」</t>
  </si>
  <si>
    <t>ゾニサミドＯＤ錠５０ｍｇＴＲＥ「日医工」</t>
  </si>
  <si>
    <t>2590011F3071</t>
  </si>
  <si>
    <t>ソリフェナシンコハク酸塩ＯＤ錠２．５ｍｇ「日医工」</t>
  </si>
  <si>
    <t>2590011F4078</t>
  </si>
  <si>
    <t>ソリフェナシンコハク酸塩ＯＤ錠５ｍｇ「日医工」</t>
  </si>
  <si>
    <t>2590011F1087</t>
  </si>
  <si>
    <t>ソリフェナシンコハク酸塩錠２．５ｍｇ「日医工」</t>
  </si>
  <si>
    <t>2590011F2083</t>
  </si>
  <si>
    <t>ソリフェナシンコハク酸塩錠５ｍｇ「日医工」</t>
  </si>
  <si>
    <t>1129009F4075</t>
  </si>
  <si>
    <t>ゾルピデム酒石酸塩ＯＤ錠１０ｍｇ「日医工」</t>
  </si>
  <si>
    <t>1129009F3079</t>
  </si>
  <si>
    <t>ゾルピデム酒石酸塩ＯＤ錠５ｍｇ「日医工」</t>
  </si>
  <si>
    <t>1129009F2293</t>
  </si>
  <si>
    <t>ゾルピデム酒石酸塩錠１０ｍｇ「日医工」</t>
  </si>
  <si>
    <t>1129009F1297</t>
  </si>
  <si>
    <t>ゾルピデム酒石酸塩錠５ｍｇ「日医工」</t>
  </si>
  <si>
    <t>2160004F2074</t>
  </si>
  <si>
    <t>ゾルミトリプタンＯＤ錠２．５ｍｇ「日医工」</t>
  </si>
  <si>
    <t>3999014F1031</t>
  </si>
  <si>
    <t>タクロリムス錠０．５ｍｇ「日医工」</t>
  </si>
  <si>
    <t>3999014F2038</t>
  </si>
  <si>
    <t>タクロリムス錠１ｍｇ「日医工」</t>
  </si>
  <si>
    <t>3999014F5037</t>
  </si>
  <si>
    <t>タクロリムス錠５ｍｇ「日医工」</t>
  </si>
  <si>
    <t>2590016F1080</t>
  </si>
  <si>
    <t>タダラフィル錠２．５ｍｇＺＡ「日医工」</t>
  </si>
  <si>
    <t>富士化学工業（親）、日医工</t>
  </si>
  <si>
    <t>2590016F2086</t>
  </si>
  <si>
    <t>タダラフィル錠５ｍｇＺＡ「日医工」</t>
  </si>
  <si>
    <t>2590008F1077</t>
  </si>
  <si>
    <t>タムスロシン塩酸塩ＯＤ錠０．１ｍｇ「日医工」</t>
  </si>
  <si>
    <t>０．１ｍｇ１錠</t>
  </si>
  <si>
    <t>日本、ハンガリー</t>
  </si>
  <si>
    <t>2590008F2073</t>
  </si>
  <si>
    <t>タムスロシン塩酸塩ＯＤ錠０．２ｍｇ「日医工」</t>
  </si>
  <si>
    <t>０．２ｍｇ１錠</t>
  </si>
  <si>
    <t>1190014F2030</t>
  </si>
  <si>
    <t>タルチレリンＯＤ錠５ｍｇ「日医工」</t>
  </si>
  <si>
    <t>1249010F1018</t>
  </si>
  <si>
    <t>1249010F1263</t>
  </si>
  <si>
    <t>チザニジン錠１ｍｇ「日医工」</t>
  </si>
  <si>
    <t>2649709X1324</t>
  </si>
  <si>
    <t>チンク油「日医工」</t>
  </si>
  <si>
    <t>6119401D1019</t>
  </si>
  <si>
    <t>6119401D1051</t>
  </si>
  <si>
    <t>テイコプラニン点滴静注用２００ｍｇ「日医工」</t>
  </si>
  <si>
    <t>２００ｍｇ１瓶</t>
  </si>
  <si>
    <t>6119401D2040</t>
  </si>
  <si>
    <t>テイコプラニン点滴静注用４００ｍｇ「日医工」</t>
  </si>
  <si>
    <t>４００ｍｇ１瓶</t>
  </si>
  <si>
    <t>日医工（親）、ニプロ、東和薬品（小分け先）</t>
  </si>
  <si>
    <t>中北薬品</t>
  </si>
  <si>
    <t>2454002F1183</t>
  </si>
  <si>
    <t>デカドロン錠０．５ｍｇ</t>
  </si>
  <si>
    <t>2454002F3020</t>
  </si>
  <si>
    <t>デカドロン錠４ｍｇ</t>
  </si>
  <si>
    <t>3925400A2011</t>
  </si>
  <si>
    <t>3925400A2020</t>
  </si>
  <si>
    <t>デトキソール静注液２ｇ</t>
  </si>
  <si>
    <t>１０％２０ｍＬ１瓶</t>
  </si>
  <si>
    <t>2119004F2019</t>
  </si>
  <si>
    <t>2119004F2051</t>
  </si>
  <si>
    <t>デノパミン錠１０ｍｇ「日医工」</t>
  </si>
  <si>
    <t>2119004F1012</t>
  </si>
  <si>
    <t>2119004F1055</t>
  </si>
  <si>
    <t>デノパミン錠５ｍｇ「日医工」</t>
  </si>
  <si>
    <t>2499011M1019</t>
  </si>
  <si>
    <t>2499011M1124</t>
  </si>
  <si>
    <t>デュタステリドカプセル０．５ｍｇＡＶ「日医工」</t>
  </si>
  <si>
    <t>０．５ｍｇ１カプセル</t>
  </si>
  <si>
    <t>2149117F1084</t>
  </si>
  <si>
    <t>2149117F2080</t>
  </si>
  <si>
    <t>2149113F1019</t>
  </si>
  <si>
    <t>2149113F1078</t>
  </si>
  <si>
    <t>テルチア配合錠ＡＰ「日医工」（テルミサルタン）</t>
  </si>
  <si>
    <t>テルチア配合錠ＡＰ「日医工」（ヒドロクロロチアジド）</t>
  </si>
  <si>
    <t>2149113F2015</t>
  </si>
  <si>
    <t>2149113F2074</t>
  </si>
  <si>
    <t>テルチア配合錠ＢＰ「日医工」（テルミサルタン）</t>
  </si>
  <si>
    <t>テルチア配合錠ＢＰ「日医工」（ヒドロクロロチアジド）</t>
  </si>
  <si>
    <t>2149042F1017</t>
  </si>
  <si>
    <t>2149042F1211</t>
  </si>
  <si>
    <t>テルミサルタン錠２０ｍｇ「日医工」</t>
  </si>
  <si>
    <t>2149042F2013</t>
  </si>
  <si>
    <t>2149042F2218</t>
  </si>
  <si>
    <t>テルミサルタン錠４０ｍｇ「日医工」</t>
  </si>
  <si>
    <t>2149042F3010</t>
  </si>
  <si>
    <t>2149042F3214</t>
  </si>
  <si>
    <t>テルミサルタン錠８０ｍｇ「日医工」</t>
  </si>
  <si>
    <t>2329009M1380</t>
  </si>
  <si>
    <t>ドグマチールカプセル５０ｍｇ</t>
  </si>
  <si>
    <t>東亜薬品</t>
  </si>
  <si>
    <t>1179403A1050</t>
  </si>
  <si>
    <t>ドグマチール筋注１００ｍｇ</t>
  </si>
  <si>
    <t>2329401A1100</t>
  </si>
  <si>
    <t>ドグマチール筋注５０ｍｇ</t>
  </si>
  <si>
    <t>５０ｍｇ１管</t>
  </si>
  <si>
    <t>2329009C2055</t>
  </si>
  <si>
    <t>ドグマチール細粒１０％</t>
  </si>
  <si>
    <t>2329009C3078</t>
  </si>
  <si>
    <t>ドグマチール細粒５０％</t>
  </si>
  <si>
    <t>５０％１ｇ</t>
  </si>
  <si>
    <t>1179016F1124</t>
  </si>
  <si>
    <t>ドグマチール錠１００ｍｇ</t>
  </si>
  <si>
    <t>1179016F2090</t>
  </si>
  <si>
    <t>ドグマチール錠２００ｍｇ</t>
  </si>
  <si>
    <t>2329009F1110</t>
  </si>
  <si>
    <t>ドグマチール錠５０ｍｇ</t>
  </si>
  <si>
    <t>１５０ｍｇ１錠</t>
  </si>
  <si>
    <t>1190012F6010</t>
  </si>
  <si>
    <t>1190012F6257</t>
  </si>
  <si>
    <t>ドネペジル塩酸塩ＯＤ錠１０ｍｇ「日医工」</t>
  </si>
  <si>
    <t>1190012F3215</t>
  </si>
  <si>
    <t>ドネペジル塩酸塩ＯＤ錠３ｍｇ「日医工」</t>
  </si>
  <si>
    <t>1190012F4017</t>
  </si>
  <si>
    <t>1190012F4211</t>
  </si>
  <si>
    <t>ドネペジル塩酸塩ＯＤ錠５ｍｇ「日医工」</t>
  </si>
  <si>
    <t>1190012F5013</t>
  </si>
  <si>
    <t>1190012F5242</t>
  </si>
  <si>
    <t>ドネペジル塩酸塩錠１０ｍｇ「日医工」</t>
  </si>
  <si>
    <t>1190012F1247</t>
  </si>
  <si>
    <t>ドネペジル塩酸塩錠３ｍｇ「日医工」</t>
  </si>
  <si>
    <t>1190012F2014</t>
  </si>
  <si>
    <t>1190012F2243</t>
  </si>
  <si>
    <t>ドネペジル塩酸塩錠５ｍｇ「日医工」</t>
  </si>
  <si>
    <t>1190012Q3046</t>
  </si>
  <si>
    <t>ドネペジル塩酸塩内服ゼリー１０ｍｇ「日医工」</t>
  </si>
  <si>
    <t>1190012Q1043</t>
  </si>
  <si>
    <t>ドネペジル塩酸塩内服ゼリー３ｍｇ「日医工」</t>
  </si>
  <si>
    <t>1190012Q2040</t>
  </si>
  <si>
    <t>ドネペジル塩酸塩内服ゼリー５ｍｇ「日医工」</t>
  </si>
  <si>
    <t>3327002F1010</t>
  </si>
  <si>
    <t>3327002F1193</t>
  </si>
  <si>
    <t>トラネキサム酸錠２５０ｍｇ「日医工」</t>
  </si>
  <si>
    <t>1124007F1011</t>
  </si>
  <si>
    <t>1124007F1135</t>
  </si>
  <si>
    <t>トリアゾラム錠０．１２５ｍｇ「日医工」</t>
  </si>
  <si>
    <t>０．１２５ｍｇ１錠</t>
  </si>
  <si>
    <t>1124007F2018</t>
  </si>
  <si>
    <t>1124007F2239</t>
  </si>
  <si>
    <t>トリアゾラム錠０．２５ｍｇ「日医工」</t>
  </si>
  <si>
    <t>1179002F1017</t>
  </si>
  <si>
    <t>1179002F1068</t>
  </si>
  <si>
    <t>トリプタノール錠１０</t>
  </si>
  <si>
    <t>1179002F2013</t>
  </si>
  <si>
    <t>1179002F2072</t>
  </si>
  <si>
    <t>トリプタノール錠２５</t>
  </si>
  <si>
    <t>2399005F2015</t>
  </si>
  <si>
    <t>2399005F2317</t>
  </si>
  <si>
    <t>ドンペリドン錠１０ｍｇ「日医工」</t>
  </si>
  <si>
    <t>2399005F1019</t>
  </si>
  <si>
    <t>2399005F1191</t>
  </si>
  <si>
    <t>ドンペリドン錠５ｍｇ「日医工」</t>
  </si>
  <si>
    <t>3969006F1011</t>
  </si>
  <si>
    <t>3969006F1062</t>
  </si>
  <si>
    <t>ナテグリニド錠３０ｍｇ「日医工」</t>
  </si>
  <si>
    <t>3969006F2018</t>
  </si>
  <si>
    <t>3969006F2069</t>
  </si>
  <si>
    <t>ナテグリニド錠９０ｍｇ「日医工」</t>
  </si>
  <si>
    <t>９０ｍｇ１錠</t>
  </si>
  <si>
    <t>2590009F6014</t>
  </si>
  <si>
    <t>2590009F6170</t>
  </si>
  <si>
    <t>ナフトピジルＯＤ錠２５ｍｇ「日医工」</t>
  </si>
  <si>
    <t>キョーリンリメディオ（親）、日医工</t>
  </si>
  <si>
    <t>2590009F4011</t>
  </si>
  <si>
    <t>2590009F4178</t>
  </si>
  <si>
    <t>ナフトピジルＯＤ錠５０ｍｇ「日医工」</t>
  </si>
  <si>
    <t>2590009F5018</t>
  </si>
  <si>
    <t>2590009F5174</t>
  </si>
  <si>
    <t>ナフトピジルＯＤ錠７５ｍｇ「日医工」</t>
  </si>
  <si>
    <t>2590009F1012</t>
  </si>
  <si>
    <t>2590009F1144</t>
  </si>
  <si>
    <t>ナフトピジル錠２５ｍｇ「日医工」</t>
  </si>
  <si>
    <t>日医工（親）、東和薬品、辰巳化学（承認整理済み）</t>
  </si>
  <si>
    <t>2590009F2019</t>
  </si>
  <si>
    <t>2590009F2140</t>
  </si>
  <si>
    <t>ナフトピジル錠５０ｍｇ「日医工」</t>
  </si>
  <si>
    <t>2590009F3015</t>
  </si>
  <si>
    <t>2590009F3139</t>
  </si>
  <si>
    <t>ナフトピジル錠７５ｍｇ「日医工」</t>
  </si>
  <si>
    <t>東海カプセル</t>
  </si>
  <si>
    <t>2149400A2015</t>
  </si>
  <si>
    <t>2149400A2147</t>
  </si>
  <si>
    <t>ニカルジピン塩酸塩注射液１０ｍｇ「日医工」</t>
  </si>
  <si>
    <t>１０ｍｇ１０ｍＬ１管</t>
  </si>
  <si>
    <t>大韓民国（日本）</t>
  </si>
  <si>
    <t>2149400A3038</t>
  </si>
  <si>
    <t>ニカルジピン塩酸塩注射液２５ｍｇ「日医工」</t>
  </si>
  <si>
    <t>２５ｍｇ２５ｍＬ１管</t>
  </si>
  <si>
    <t>2149400A1019</t>
  </si>
  <si>
    <t>2149400A1124</t>
  </si>
  <si>
    <t>ニカルジピン塩酸塩注射液２ｍｇ「日医工」</t>
  </si>
  <si>
    <t>２ｍｇ２ｍＬ１管</t>
  </si>
  <si>
    <t>2171014G3103</t>
  </si>
  <si>
    <t>ニフェジピンＣＲ錠１０ｍｇ「日医工」</t>
  </si>
  <si>
    <t>中華人民共和国（日本）、インド</t>
  </si>
  <si>
    <t>2171014G4100</t>
  </si>
  <si>
    <t>ニフェジピンＣＲ錠２０ｍｇ「日医工」</t>
  </si>
  <si>
    <t>2171014G5106</t>
  </si>
  <si>
    <t>ニフェジピンＣＲ錠４０ｍｇ「日医工」</t>
  </si>
  <si>
    <t>2171014G1267</t>
  </si>
  <si>
    <t>ニフェジピンＬ錠１０ｍｇ「日医工」</t>
  </si>
  <si>
    <t>2171014G2301</t>
  </si>
  <si>
    <t>ニフェジピンＬ錠２０ｍｇ「日医工」</t>
  </si>
  <si>
    <t>1319727Q1158</t>
  </si>
  <si>
    <t>ノフロ点眼液０．３％</t>
  </si>
  <si>
    <t>1243400A1016</t>
  </si>
  <si>
    <t>1243400A1059</t>
  </si>
  <si>
    <t>パパベリン塩酸塩注４０ｍｇ「日医工」</t>
  </si>
  <si>
    <t>４％１ｍＬ１管</t>
  </si>
  <si>
    <t>2149041F4283</t>
  </si>
  <si>
    <t>バルサルタン錠１６０ｍｇ「日医工」</t>
  </si>
  <si>
    <t>2149041F1012</t>
  </si>
  <si>
    <t>2149041F1284</t>
  </si>
  <si>
    <t>バルサルタン錠２０ｍｇ「日医工」</t>
  </si>
  <si>
    <t>2149041F2019</t>
  </si>
  <si>
    <t>2149041F2280</t>
  </si>
  <si>
    <t>バルサルタン錠４０ｍｇ「日医工」</t>
  </si>
  <si>
    <t>2149041F3287</t>
  </si>
  <si>
    <t>バルサルタン錠８０ｍｇ「日医工」</t>
  </si>
  <si>
    <t>1139004Q1119</t>
  </si>
  <si>
    <t>バルプロ酸ナトリウムシロップ５％「日医工」</t>
  </si>
  <si>
    <t>５％１ｍＬ</t>
  </si>
  <si>
    <t>オランダ</t>
  </si>
  <si>
    <t>1139004C1049</t>
  </si>
  <si>
    <t>バルプロ酸ナトリウム細粒２０％「ＥＭＥＣ」</t>
  </si>
  <si>
    <t>２０％１ｇ</t>
  </si>
  <si>
    <t>佐藤薬品工業</t>
  </si>
  <si>
    <t>1139004C2070</t>
  </si>
  <si>
    <t>バルプロ酸ナトリウム細粒４０％「ＥＭＥＣ」</t>
  </si>
  <si>
    <t>４０％１ｇ</t>
  </si>
  <si>
    <t>2391404A2026</t>
  </si>
  <si>
    <t>パロノセトロン静注０．７５ｍｇ／２ｍＬ「日医工」</t>
  </si>
  <si>
    <t>０．７５ｍｇ２ｍＬ１瓶</t>
  </si>
  <si>
    <t>3999408A1295</t>
  </si>
  <si>
    <t>ヒアルロン酸ナトリウム関節注２５ｍｇ「日医工」</t>
  </si>
  <si>
    <t>１％２．５ｍＬ１管</t>
  </si>
  <si>
    <t>3969007F3094</t>
  </si>
  <si>
    <t>ピオグリタゾンＯＤ錠１５ｍｇ「日医工」</t>
  </si>
  <si>
    <t>3969007F4090</t>
  </si>
  <si>
    <t>ピオグリタゾンＯＤ錠３０ｍｇ「日医工」</t>
  </si>
  <si>
    <t>3969007F1199</t>
  </si>
  <si>
    <t>ピオグリタゾン錠１５ｍｇ「日医工」</t>
  </si>
  <si>
    <t>3969007F2195</t>
  </si>
  <si>
    <t>ピオグリタゾン錠３０ｍｇ「日医工」</t>
  </si>
  <si>
    <t>4291009F2086</t>
  </si>
  <si>
    <t>ビカルタミドＯＤ錠８０ｍｇ「日医工」</t>
  </si>
  <si>
    <t>4291009F1160</t>
  </si>
  <si>
    <t>ビカルタミド錠８０ｍｇ「日医工」</t>
  </si>
  <si>
    <t>日医工（親）、Meiji Seika ファルマ、ニプロ</t>
  </si>
  <si>
    <t>2359005F1013</t>
  </si>
  <si>
    <t>2359005F1226</t>
  </si>
  <si>
    <t>ピコスルファートナトリウム錠２．５ｍｇ「日医工」</t>
  </si>
  <si>
    <t>6139504F1103</t>
  </si>
  <si>
    <t>ピシリバクタ静注用０．７５ｇ（アンピシリンナトリウム）</t>
  </si>
  <si>
    <t>（０．７５ｇ）１瓶</t>
  </si>
  <si>
    <t>オーストリア</t>
  </si>
  <si>
    <t>PENMIX</t>
  </si>
  <si>
    <t>ピシリバクタ静注用０．７５ｇ（スルバクタムナトリウム）</t>
  </si>
  <si>
    <t>6139504F2037</t>
  </si>
  <si>
    <t>ピシリバクタ静注用１．５ｇ（アンピシリンナトリウム）</t>
  </si>
  <si>
    <t>（１．５ｇ）１瓶</t>
  </si>
  <si>
    <t>ピシリバクタ静注用１．５ｇ（スルバクタムナトリウム）</t>
  </si>
  <si>
    <t>6139504F3068</t>
  </si>
  <si>
    <t>ピシリバクタ静注用３ｇ（アンピシリンナトリウム）</t>
  </si>
  <si>
    <t>（３ｇ）１瓶</t>
  </si>
  <si>
    <t>ピシリバクタ静注用３ｇ（スルバクタムナトリウム）</t>
  </si>
  <si>
    <t>2123016F3010</t>
  </si>
  <si>
    <t>2123016F3088</t>
  </si>
  <si>
    <t>ビソプロロールフマル酸塩錠０．６２５ｍｇ「日医工」</t>
  </si>
  <si>
    <t>０．６２５ｍｇ１錠</t>
  </si>
  <si>
    <t>2123016F1018</t>
  </si>
  <si>
    <t>2123016F1131</t>
  </si>
  <si>
    <t>ビソプロロールフマル酸塩錠２．５ｍｇ「日医工」</t>
  </si>
  <si>
    <t>2123016F2014</t>
  </si>
  <si>
    <t>2123016F2219</t>
  </si>
  <si>
    <t>ビソプロロールフマル酸塩錠５ｍｇ「日医工」</t>
  </si>
  <si>
    <t>2189016F1010</t>
  </si>
  <si>
    <t>2189016F1257</t>
  </si>
  <si>
    <t>ピタバスタチンカルシウム錠１ｍｇ「日医工」</t>
  </si>
  <si>
    <t>2189016F2016</t>
  </si>
  <si>
    <t>2189016F2253</t>
  </si>
  <si>
    <t>ピタバスタチンカルシウム錠２ｍｇ「日医工」</t>
  </si>
  <si>
    <t>2189016F3217</t>
  </si>
  <si>
    <t>ピタバスタチンカルシウム錠４ｍｇ「日医工」</t>
  </si>
  <si>
    <t>3999025F1030</t>
  </si>
  <si>
    <t>ピルフェニドン錠２００ｍｇ「日医工」</t>
  </si>
  <si>
    <t>2329005F1014</t>
  </si>
  <si>
    <t>2329005F1219</t>
  </si>
  <si>
    <t>ピレンゼピン塩酸塩錠２５ｍｇ「日医工」</t>
  </si>
  <si>
    <t>6250031F1013</t>
  </si>
  <si>
    <t>6250031F1110</t>
  </si>
  <si>
    <t>ファムシクロビル錠２５０ｍｇ「日医工」</t>
  </si>
  <si>
    <t>日新製薬（小分け元）</t>
  </si>
  <si>
    <t>2325003F1016</t>
  </si>
  <si>
    <t>2325003F1261</t>
  </si>
  <si>
    <t>ファモチジン錠１０ｍｇ「日医工」</t>
  </si>
  <si>
    <t>陽進堂</t>
  </si>
  <si>
    <t>陽進堂（小分け元）</t>
  </si>
  <si>
    <t>2325003F2012</t>
  </si>
  <si>
    <t>2325003F2284</t>
  </si>
  <si>
    <t>ファモチジン錠２０ｍｇ「日医工」</t>
  </si>
  <si>
    <t>2325401A4011</t>
  </si>
  <si>
    <t>2325401A4062</t>
  </si>
  <si>
    <t>ファモチジン静注液１０ｍｇ「日医工」</t>
  </si>
  <si>
    <t>2325401A3015</t>
  </si>
  <si>
    <t>2325401A3066</t>
  </si>
  <si>
    <t>ファモチジン静注液２０ｍｇ「日医工」</t>
  </si>
  <si>
    <t>２０ｍｇ２０ｍＬ１管</t>
  </si>
  <si>
    <t>4490023F2098</t>
  </si>
  <si>
    <t>フェキソフェナジン塩酸塩錠３０ｍｇ「ＳＡＮＩＫ」</t>
  </si>
  <si>
    <t>4490023F1091</t>
  </si>
  <si>
    <t>フェキソフェナジン塩酸塩錠６０ｍｇ「ＳＡＮＩＫ」</t>
  </si>
  <si>
    <t>６０ｍｇ１錠</t>
  </si>
  <si>
    <t>3222400A1058</t>
  </si>
  <si>
    <t>フェジン静注４０ｍｇ</t>
  </si>
  <si>
    <t>４０ｍｇ２ｍＬ１管</t>
  </si>
  <si>
    <t>4490100F1048</t>
  </si>
  <si>
    <t>プソフェキ配合錠「ＳＡＮＩＫ」（フェキソフェナジン塩酸塩）</t>
  </si>
  <si>
    <t>OPELLA HEALTHCARE INTERNATIONAL</t>
  </si>
  <si>
    <t>LTLファーマ（小分け元）</t>
  </si>
  <si>
    <t>プソフェキ配合錠「ＳＡＮＩＫ」（塩酸プソイドエフェドリン）</t>
  </si>
  <si>
    <t>1169012F1170</t>
  </si>
  <si>
    <t>プラミペキソール塩酸塩錠０．１２５ｍｇ「日医工」</t>
  </si>
  <si>
    <t>1169012F2177</t>
  </si>
  <si>
    <t>プラミペキソール塩酸塩錠０．５ｍｇ「日医工」</t>
  </si>
  <si>
    <t>4490017R1017</t>
  </si>
  <si>
    <t>4490017R1173</t>
  </si>
  <si>
    <t>プランルカストＤＳ１０％「日医工」</t>
  </si>
  <si>
    <t>4490017M1010</t>
  </si>
  <si>
    <t>4490017M1079</t>
  </si>
  <si>
    <t>プランルカストカプセル１１２．５ｍｇ「日医工」</t>
  </si>
  <si>
    <t>１１２．５ｍｇ１カプセル</t>
  </si>
  <si>
    <t>日医工（小分け元）、東和薬品（小分け先）</t>
  </si>
  <si>
    <t>4490017M2024</t>
  </si>
  <si>
    <t>プランルカストカプセル２２５ｍｇ「日医工」</t>
  </si>
  <si>
    <t>1135002C1059</t>
  </si>
  <si>
    <t>プリミドン細粒９９．５％「日医工」</t>
  </si>
  <si>
    <t>９９．５％１ｇ</t>
  </si>
  <si>
    <t>スイス</t>
  </si>
  <si>
    <t>1135002F1055</t>
  </si>
  <si>
    <t>プリミドン錠２５０ｍｇ「日医工」</t>
  </si>
  <si>
    <t>2399004Q1090</t>
  </si>
  <si>
    <t>プリンペランシロップ０．１％</t>
  </si>
  <si>
    <t>０．１％１０ｍＬ</t>
  </si>
  <si>
    <t>2399004C1077</t>
  </si>
  <si>
    <t>プリンペラン細粒２％</t>
  </si>
  <si>
    <t>２％１ｇ</t>
  </si>
  <si>
    <t>2399004F1200</t>
  </si>
  <si>
    <t>プリンペラン錠５</t>
  </si>
  <si>
    <t>2399401A1083</t>
  </si>
  <si>
    <t>プリンペラン注射液１０ｍｇ</t>
  </si>
  <si>
    <t>1179039F1010</t>
  </si>
  <si>
    <t>1179039F1168</t>
  </si>
  <si>
    <t>フルボキサミンマレイン酸塩錠２５ｍｇ「日医工」</t>
  </si>
  <si>
    <t>1179039F2016</t>
  </si>
  <si>
    <t>1179039F2164</t>
  </si>
  <si>
    <t>フルボキサミンマレイン酸塩錠５０ｍｇ「日医工」</t>
  </si>
  <si>
    <t>1179039F3012</t>
  </si>
  <si>
    <t>1179039F3160</t>
  </si>
  <si>
    <t>フルボキサミンマレイン酸塩錠７５ｍｇ「日医工」</t>
  </si>
  <si>
    <t>1190017F3196</t>
  </si>
  <si>
    <t>プレガバリンＯＤ錠１５０ｍｇ「日医工」</t>
  </si>
  <si>
    <t>1190017F1193</t>
  </si>
  <si>
    <t>プレガバリンＯＤ錠２５ｍｇ「日医工」</t>
  </si>
  <si>
    <t>1190017F4052</t>
  </si>
  <si>
    <t>プレガバリンＯＤ錠５０ｍｇ「日医工」</t>
  </si>
  <si>
    <t>1190017F2190</t>
  </si>
  <si>
    <t>プレガバリンＯＤ錠７５ｍｇ「日医工」</t>
  </si>
  <si>
    <t>1190017M3055</t>
  </si>
  <si>
    <t>プレガバリンカプセル１５０ｍｇ「日医工」</t>
  </si>
  <si>
    <t>１５０ｍｇ１カプセル</t>
  </si>
  <si>
    <t>1190017M1052</t>
  </si>
  <si>
    <t>プレガバリンカプセル２５ｍｇ「日医工」</t>
  </si>
  <si>
    <t>1190017M2059</t>
  </si>
  <si>
    <t>プレガバリンカプセル７５ｍｇ「日医工」</t>
  </si>
  <si>
    <t>７５ｍｇ１カプセル</t>
  </si>
  <si>
    <t>1211401H3018</t>
  </si>
  <si>
    <t>1211401H3042</t>
  </si>
  <si>
    <t>プロカイン塩酸塩注射液０．５％「日医工」（１０ｍＬ）</t>
  </si>
  <si>
    <t>1211401A3010</t>
  </si>
  <si>
    <t>1211401A3060</t>
  </si>
  <si>
    <t>プロカイン塩酸塩注射液０．５％「日医工」（５ｍＬ）</t>
  </si>
  <si>
    <t>2259004Q1014</t>
  </si>
  <si>
    <t>2259004Q1197</t>
  </si>
  <si>
    <t>プロカテロール塩酸塩シロップ５μｇ／ｍＬ「日医工」</t>
  </si>
  <si>
    <t>０．０００５％１ｍＬ</t>
  </si>
  <si>
    <t>2139401A2013</t>
  </si>
  <si>
    <t>２０ｍｇ１管</t>
  </si>
  <si>
    <t>1179048F1116</t>
  </si>
  <si>
    <t>ブロナンセリン錠２ｍｇ「日医工」</t>
  </si>
  <si>
    <t>1179048F2015</t>
  </si>
  <si>
    <t>1179048F2112</t>
  </si>
  <si>
    <t>ブロナンセリン錠４ｍｇ「日医工」</t>
  </si>
  <si>
    <t>1179048F3011</t>
  </si>
  <si>
    <t>1179048F3119</t>
  </si>
  <si>
    <t>ブロナンセリン錠８ｍｇ「日医工」</t>
  </si>
  <si>
    <t>2123008F1013</t>
  </si>
  <si>
    <t>2123008F1269</t>
  </si>
  <si>
    <t>プロプラノロール塩酸塩錠１０ｍｇ「日医工」</t>
  </si>
  <si>
    <t>1119402A3050</t>
  </si>
  <si>
    <t>プロポフォール１％静注１００ｍＬ「日医工」</t>
  </si>
  <si>
    <t>１ｇ１００ｍＬ１瓶</t>
  </si>
  <si>
    <t>日医工（親）、ヴィアトリス・ヘルスケア</t>
  </si>
  <si>
    <t>1119402A1073</t>
  </si>
  <si>
    <t>プロポフォール１％静注２０ｍＬ「日医工」</t>
  </si>
  <si>
    <t>２００ｍｇ２０ｍＬ１管</t>
  </si>
  <si>
    <t>1119402A2100</t>
  </si>
  <si>
    <t>プロポフォール１％静注５０ｍＬ「日医工」</t>
  </si>
  <si>
    <t>５００ｍｇ５０ｍＬ１瓶</t>
  </si>
  <si>
    <t>2234001F1010</t>
  </si>
  <si>
    <t>2234001F1355</t>
  </si>
  <si>
    <t>ブロムヘキシン塩酸塩錠４ｍｇ「日医工」</t>
  </si>
  <si>
    <t>2183005G2010</t>
  </si>
  <si>
    <t>2183005G2109</t>
  </si>
  <si>
    <t>ベザフィブラートＳＲ錠１００ｍｇ「日医工」</t>
  </si>
  <si>
    <t>2183005G1013</t>
  </si>
  <si>
    <t>2183005G1269</t>
  </si>
  <si>
    <t>ベザフィブラートＳＲ錠２００ｍｇ「日医工」</t>
  </si>
  <si>
    <t>4291461A1021</t>
  </si>
  <si>
    <t>ベバシズマブＢＳ点滴静注１００ｍｇ「日医工」</t>
  </si>
  <si>
    <t>１００ｍｇ４ｍＬ１瓶</t>
  </si>
  <si>
    <t>UNIVERSAL FARMA</t>
  </si>
  <si>
    <t>4291461A2028</t>
  </si>
  <si>
    <t>ベバシズマブＢＳ点滴静注４００ｍｇ「日医工」</t>
  </si>
  <si>
    <t>４００ｍｇ１６ｍＬ１瓶</t>
  </si>
  <si>
    <t>3339950R1126</t>
  </si>
  <si>
    <t>ヘパリン類似物質外用スプレー０．３％「日医工」</t>
  </si>
  <si>
    <t>新新薬品工業。日医工</t>
  </si>
  <si>
    <t>3339950M1188</t>
  </si>
  <si>
    <t>ヘパリン類似物質油性クリーム０．３％「日医工」</t>
  </si>
  <si>
    <t>新新薬品工業、帝國製薬</t>
  </si>
  <si>
    <t>日医工（小分け元）、帝國製薬（小分け先）（承認整理済み）</t>
  </si>
  <si>
    <t>4490022F4070</t>
  </si>
  <si>
    <t>ベポタスチンベシル酸塩ＯＤ錠１０ｍｇ「日医工」</t>
  </si>
  <si>
    <t>4490022F3014</t>
  </si>
  <si>
    <t>4490022F3073</t>
  </si>
  <si>
    <t>ベポタスチンベシル酸塩ＯＤ錠５ｍｇ「日医工」</t>
  </si>
  <si>
    <t>4490022F2115</t>
  </si>
  <si>
    <t>ベポタスチンベシル酸塩錠１０ｍｇ「日医工」</t>
  </si>
  <si>
    <t>4490022F1011</t>
  </si>
  <si>
    <t>4490022F1119</t>
  </si>
  <si>
    <t>ベポタスチンベシル酸塩錠５ｍｇ「日医工」</t>
  </si>
  <si>
    <t>4419005Q1072</t>
  </si>
  <si>
    <t>ペリアクチンシロップ０．０４％</t>
  </si>
  <si>
    <t>０．０４％１０ｍＬ</t>
  </si>
  <si>
    <t>4419005B1045</t>
  </si>
  <si>
    <t>ペリアクチン散１％</t>
  </si>
  <si>
    <t>4419005F1047</t>
  </si>
  <si>
    <t>ペリアクチン錠４ｍｇ</t>
  </si>
  <si>
    <t>6131004F2054</t>
  </si>
  <si>
    <t>ペングッド錠２５０ｍｇ</t>
  </si>
  <si>
    <t>Chong Kun Dang Pharmaceutical</t>
  </si>
  <si>
    <t>2616700Q4017</t>
  </si>
  <si>
    <t>2616700Q4092</t>
  </si>
  <si>
    <t>ベンザルコニウム塩化物消毒液０．０２５Ｗ／Ｖ％「日医工」</t>
  </si>
  <si>
    <t>2616700Q5013</t>
  </si>
  <si>
    <t>2616700Q5099</t>
  </si>
  <si>
    <t>ベンザルコニウム塩化物消毒液０．０５Ｗ／Ｖ％「日医工」</t>
  </si>
  <si>
    <t>2616700Q6010</t>
  </si>
  <si>
    <t>2616700Q6095</t>
  </si>
  <si>
    <t>ベンザルコニウム塩化物消毒液０．１Ｗ／Ｖ％「日医工」</t>
  </si>
  <si>
    <t>2616700Q1018</t>
  </si>
  <si>
    <t>2616700Q1751</t>
  </si>
  <si>
    <t>ベンザルコニウム塩化物消毒液１０ｗ／ｖ％「日医工」</t>
  </si>
  <si>
    <t>3969004F3015</t>
  </si>
  <si>
    <t>3969004F3112</t>
  </si>
  <si>
    <t>ボグリボースＯＤ錠０．２ｍｇ「日医工」</t>
  </si>
  <si>
    <t>3969004F4011</t>
  </si>
  <si>
    <t>3969004F4119</t>
  </si>
  <si>
    <t>ボグリボースＯＤ錠０．３ｍｇ「日医工」</t>
  </si>
  <si>
    <t>０．３ｍｇ１錠</t>
  </si>
  <si>
    <t>3969004F1012</t>
  </si>
  <si>
    <t>3969004F1250</t>
  </si>
  <si>
    <t>ボグリボース錠０．２ｍｇ「日医工」</t>
  </si>
  <si>
    <t>3969004F2019</t>
  </si>
  <si>
    <t>3969004F2256</t>
  </si>
  <si>
    <t>ボグリボース錠０．３ｍｇ「日医工」</t>
  </si>
  <si>
    <t>6135001R2013</t>
  </si>
  <si>
    <t>6135001R2170</t>
  </si>
  <si>
    <t>ホスホマイシンカルシウムドライシロップ４０％「日医工」</t>
  </si>
  <si>
    <t>４００ｍｇ１ｇ</t>
  </si>
  <si>
    <t>6135400F1116</t>
  </si>
  <si>
    <t>ホスホマイシンナトリウム静注用０．５ｇ「日医工」</t>
  </si>
  <si>
    <t>6135400F2210</t>
  </si>
  <si>
    <t>ホスホマイシンナトリウム静注用１ｇ「日医工」</t>
  </si>
  <si>
    <t>6135400F3224</t>
  </si>
  <si>
    <t>ホスホマイシンナトリウム静注用２ｇ「日医工」</t>
  </si>
  <si>
    <t>2149027F2019</t>
  </si>
  <si>
    <t>2149027F2159</t>
  </si>
  <si>
    <t>マニジピン塩酸塩錠１０ｍｇ「日医工」</t>
  </si>
  <si>
    <t>2149027F3015</t>
  </si>
  <si>
    <t>2149027F3155</t>
  </si>
  <si>
    <t>マニジピン塩酸塩錠２０ｍｇ「日医工」</t>
  </si>
  <si>
    <t>2149027F1012</t>
  </si>
  <si>
    <t>2149027F1136</t>
  </si>
  <si>
    <t>マニジピン塩酸塩錠５ｍｇ「日医工」</t>
  </si>
  <si>
    <t>武田テバ薬品（小分け元）（承認整理済み）</t>
  </si>
  <si>
    <t>1133002B1032</t>
  </si>
  <si>
    <t>ミノアレ散６６．７％</t>
  </si>
  <si>
    <t>６６．７％１ｇ</t>
  </si>
  <si>
    <t>6152401F1090</t>
  </si>
  <si>
    <t>ミノサイクリン塩酸塩点滴静注用１００ｍｇ「日医工」</t>
  </si>
  <si>
    <t>ポルトガル</t>
  </si>
  <si>
    <t>3999026F1018</t>
  </si>
  <si>
    <t>3999026F1107</t>
  </si>
  <si>
    <t>ミノドロン酸錠１ｍｇ「日医工」</t>
  </si>
  <si>
    <t>3999026F2014</t>
  </si>
  <si>
    <t>3999026F2103</t>
  </si>
  <si>
    <t>ミノドロン酸錠５０ｍｇ「日医工」</t>
  </si>
  <si>
    <t>2119408A1024</t>
  </si>
  <si>
    <t>ミルリーラ注射液１０ｍｇ</t>
  </si>
  <si>
    <t>3962002F2019</t>
  </si>
  <si>
    <t>3962002F2094</t>
  </si>
  <si>
    <t>メトホルミン塩酸塩錠２５０ｍｇＭＴ「日医工」</t>
  </si>
  <si>
    <t>メキシコ</t>
  </si>
  <si>
    <t>3962002F3015</t>
  </si>
  <si>
    <t>3962002F3112</t>
  </si>
  <si>
    <t>メトホルミン塩酸塩錠５００ｍｇＭＴ「日医工」</t>
  </si>
  <si>
    <t>2135001F1136</t>
  </si>
  <si>
    <t>メフルシド錠２５ｍｇ「日医工」</t>
  </si>
  <si>
    <t>1149035F2019</t>
  </si>
  <si>
    <t>1149035F2191</t>
  </si>
  <si>
    <t>メロキシカム錠１０ｍｇ「日医工」</t>
  </si>
  <si>
    <t>日医工（親）、共和薬品工業</t>
  </si>
  <si>
    <t>1149035F1195</t>
  </si>
  <si>
    <t>メロキシカム錠５ｍｇ「日医工」</t>
  </si>
  <si>
    <t>2399010F1010</t>
  </si>
  <si>
    <t>2399010F1249</t>
  </si>
  <si>
    <t>モサプリドクエン酸塩錠２．５ｍｇ「日医工」</t>
  </si>
  <si>
    <t>日医工（小分け元）、武田テバファーマ（小分け先）（承認整理済み）</t>
  </si>
  <si>
    <t>2399010F2016</t>
  </si>
  <si>
    <t>2399010F2245</t>
  </si>
  <si>
    <t>モサプリドクエン酸塩錠５ｍｇ「日医工」</t>
  </si>
  <si>
    <t>4490026F1010</t>
  </si>
  <si>
    <t>4490026F1265</t>
  </si>
  <si>
    <t>モンテルカストチュアブル錠５ｍｇ「日医工」</t>
  </si>
  <si>
    <t>4490026F2016</t>
  </si>
  <si>
    <t>4490026F2288</t>
  </si>
  <si>
    <t>モンテルカスト錠１０ｍｇ「日医工」</t>
  </si>
  <si>
    <t>4490026F3012</t>
  </si>
  <si>
    <t>4490026F3268</t>
  </si>
  <si>
    <t>モンテルカスト錠５ｍｇ「日医工」</t>
  </si>
  <si>
    <t>2251001G3036</t>
  </si>
  <si>
    <t>ユニコン錠１００</t>
  </si>
  <si>
    <t>2251001G1025</t>
  </si>
  <si>
    <t>ユニコン錠２００</t>
  </si>
  <si>
    <t>2251001G2021</t>
  </si>
  <si>
    <t>ユニコン錠４００</t>
  </si>
  <si>
    <t>４００ｍｇ１錠</t>
  </si>
  <si>
    <t>3221002L1074</t>
  </si>
  <si>
    <t>ヨウ化カリウム丸５０ｍｇ「日医工」</t>
  </si>
  <si>
    <t>５０ｍｇ１丸</t>
  </si>
  <si>
    <t>2325006F2113</t>
  </si>
  <si>
    <t>ラフチジン錠１０ｍｇ「日医工」</t>
  </si>
  <si>
    <t>2325006F1010</t>
  </si>
  <si>
    <t>2325006F1117</t>
  </si>
  <si>
    <t>ラフチジン錠５ｍｇ「日医工」</t>
  </si>
  <si>
    <t>2329028F1015</t>
  </si>
  <si>
    <t>2329028F1236</t>
  </si>
  <si>
    <t>ラベプラゾールナトリウム錠１０ｍｇ「日医工」</t>
  </si>
  <si>
    <t>2329028F2011</t>
  </si>
  <si>
    <t>2329028F2232</t>
  </si>
  <si>
    <t>ラベプラゾールナトリウム錠２０ｍｇ「日医工」</t>
  </si>
  <si>
    <t>2329028F3190</t>
  </si>
  <si>
    <t>ラベプラゾールナトリウム錠５ｍｇ「日医工」</t>
  </si>
  <si>
    <t>1139009F4071</t>
  </si>
  <si>
    <t>ラモトリギン錠１００ｍｇ「日医工」</t>
  </si>
  <si>
    <t>1139009F3016</t>
  </si>
  <si>
    <t>1139009F3075</t>
  </si>
  <si>
    <t>ラモトリギン錠２５ｍｇ「日医工」</t>
  </si>
  <si>
    <t>1139009F1013</t>
  </si>
  <si>
    <t>1139009F1056</t>
  </si>
  <si>
    <t>ラモトリギン錠小児用２ｍｇ「日医工」</t>
  </si>
  <si>
    <t>1139009F2010</t>
  </si>
  <si>
    <t>1139009F2052</t>
  </si>
  <si>
    <t>ラモトリギン錠小児用５ｍｇ「日医工」</t>
  </si>
  <si>
    <t>3999021F1104</t>
  </si>
  <si>
    <t>ラロキシフェン塩酸塩錠６０ｍｇ「日医工」</t>
  </si>
  <si>
    <t>ニプロ（小分け元）</t>
  </si>
  <si>
    <t>3999019F2170</t>
  </si>
  <si>
    <t>リセドロン酸Ｎａ錠１７．５ｍｇ「日医工」</t>
  </si>
  <si>
    <t>１７．５ｍｇ１錠</t>
  </si>
  <si>
    <t>3999019F1018</t>
  </si>
  <si>
    <t>3999019F1115</t>
  </si>
  <si>
    <t>リセドロン酸Ｎａ錠２．５ｍｇ「日医工」</t>
  </si>
  <si>
    <t>3999019F3010</t>
  </si>
  <si>
    <t>3999019F3053</t>
  </si>
  <si>
    <t>リセドロン酸Ｎａ錠７５ｍｇ「日医工」</t>
  </si>
  <si>
    <t>6249401A1068</t>
  </si>
  <si>
    <t>リネゾリド点滴静注液６００ｍｇ「日医工」</t>
  </si>
  <si>
    <t>６００ｍｇ３００ｍＬ１袋</t>
  </si>
  <si>
    <t>ネオクリティケア製薬（親）、日医工</t>
  </si>
  <si>
    <t>1190700S3110</t>
  </si>
  <si>
    <t>リバスチグミンテープ１３．５ｍｇ「日医工」</t>
  </si>
  <si>
    <t>１３．５ｍｇ１枚</t>
  </si>
  <si>
    <t>祐徳薬品工業</t>
  </si>
  <si>
    <t>祐徳薬品工業（親）、日医工</t>
  </si>
  <si>
    <t>1190700S4117</t>
  </si>
  <si>
    <t>リバスチグミンテープ１８ｍｇ「日医工」</t>
  </si>
  <si>
    <t>１８ｍｇ１枚</t>
  </si>
  <si>
    <t>1190700S1118</t>
  </si>
  <si>
    <t>リバスチグミンテープ４．５ｍｇ「日医工」</t>
  </si>
  <si>
    <t>４．５ｍｇ１枚</t>
  </si>
  <si>
    <t>1190700S2114</t>
  </si>
  <si>
    <t>リバスチグミンテープ９ｍｇ「日医工」</t>
  </si>
  <si>
    <t>９ｍｇ１枚</t>
  </si>
  <si>
    <t>3399003F1014</t>
  </si>
  <si>
    <t>3399003F1111</t>
  </si>
  <si>
    <t>リマプロストアルファデクス錠５μｇ「日医工」</t>
  </si>
  <si>
    <t>1139010R1098</t>
  </si>
  <si>
    <t>レベチラセタムドライシロップ５０％「日医工」</t>
  </si>
  <si>
    <t>1139010F1105</t>
  </si>
  <si>
    <t>レベチラセタム錠２５０ｍｇ「日医工」</t>
  </si>
  <si>
    <t>1139010F2101</t>
  </si>
  <si>
    <t>レベチラセタム錠５００ｍｇ「日医工」</t>
  </si>
  <si>
    <t>1319742Q1012</t>
  </si>
  <si>
    <t>1319742Q1195</t>
  </si>
  <si>
    <t>レボフロキサシン点眼液０．５％「日医工」</t>
  </si>
  <si>
    <t>０．５％１ｍＬ</t>
  </si>
  <si>
    <t>1319742Q2019</t>
  </si>
  <si>
    <t>1319742Q2213</t>
  </si>
  <si>
    <t>レボフロキサシン点眼液１．５％「日医工」</t>
  </si>
  <si>
    <t>１．５％１ｍＬ</t>
  </si>
  <si>
    <t>2649735S3241</t>
  </si>
  <si>
    <t>ロキソプロフェンナトリウムテープ１００ｍｇ「日医工」</t>
  </si>
  <si>
    <t>大石膏盛堂</t>
  </si>
  <si>
    <t>大石膏盛堂（親）（薬価削除済み）、日医工</t>
  </si>
  <si>
    <t>2649735S2016</t>
  </si>
  <si>
    <t>2649735S2245</t>
  </si>
  <si>
    <t>ロキソプロフェンナトリウムテープ５０ｍｇ「日医工」</t>
  </si>
  <si>
    <t>2649735S1133</t>
  </si>
  <si>
    <t>ロキソプロフェンナトリウムパップ１００ｍｇ「日医工」</t>
  </si>
  <si>
    <t>1149019F1013</t>
  </si>
  <si>
    <t>1149019F1595</t>
  </si>
  <si>
    <t>ロキソプロフェンナトリウム錠６０ｍｇ「日医工」</t>
  </si>
  <si>
    <t>2149110F2240</t>
  </si>
  <si>
    <t>ロサルヒド配合錠ＨＤ「日医工」（ヒドロクロロチアジド）</t>
  </si>
  <si>
    <t>ロサルヒド配合錠ＨＤ「日医工」（ロサルタンカリウム）</t>
  </si>
  <si>
    <t>2149110F1287</t>
  </si>
  <si>
    <t>ロサルヒド配合錠ＬＤ「日医工」（ヒドロクロロチアジド）</t>
  </si>
  <si>
    <t>ロサルヒド配合錠ＬＤ「日医工」（ロサルタンカリウム）</t>
  </si>
  <si>
    <t>2189017F3017</t>
  </si>
  <si>
    <t>2189017F3181</t>
  </si>
  <si>
    <t>ロスバスタチンＯＤ錠２．５ｍｇ「日医工」</t>
  </si>
  <si>
    <t>2189017F4013</t>
  </si>
  <si>
    <t>2189017F4188</t>
  </si>
  <si>
    <t>ロスバスタチンＯＤ錠５ｍｇ「日医工」</t>
  </si>
  <si>
    <t>2189017F1227</t>
  </si>
  <si>
    <t>ロスバスタチン錠２．５ｍｇ「日医工」</t>
  </si>
  <si>
    <t>2189017F2223</t>
  </si>
  <si>
    <t>ロスバスタチン錠５ｍｇ「日医工」</t>
  </si>
  <si>
    <t>2319001F1010</t>
  </si>
  <si>
    <t>2319001F1060</t>
  </si>
  <si>
    <t>ロペラミド塩酸塩錠１ｍｇ「あすか」</t>
  </si>
  <si>
    <t>4490027F2010</t>
  </si>
  <si>
    <t>4490027F2177</t>
  </si>
  <si>
    <t>ロラタジンＯＤ錠１０ｍｇ「日医工」</t>
  </si>
  <si>
    <t>4490027R1010</t>
  </si>
  <si>
    <t>4490027R1070</t>
  </si>
  <si>
    <t>ロラタジンドライシロップ１％「日医工」</t>
  </si>
  <si>
    <t>4490027F1014</t>
  </si>
  <si>
    <t>4490027F1162</t>
  </si>
  <si>
    <t>ロラタジン錠１０ｍｇ「日医工」</t>
  </si>
  <si>
    <t>3399101F1048</t>
  </si>
  <si>
    <t>2221400A2010</t>
  </si>
  <si>
    <t>2221400A2060</t>
  </si>
  <si>
    <t>ヱフェドリン「ナガヰ」注射液４０ｍｇ</t>
  </si>
  <si>
    <t>2649704M1228</t>
  </si>
  <si>
    <t>亜鉛華軟膏「日医工」</t>
  </si>
  <si>
    <t>3929003C1075</t>
  </si>
  <si>
    <t>球形吸着炭細粒分包２ｇ「日医工」</t>
  </si>
  <si>
    <t>2619805X1066</t>
  </si>
  <si>
    <t>2661700X1352</t>
  </si>
  <si>
    <t>酢酸「日医工」</t>
  </si>
  <si>
    <t>2452402A2040</t>
  </si>
  <si>
    <t>水溶性ハイドロコートン注射液１００ｍｇ</t>
  </si>
  <si>
    <t>１００ｍｇ２ｍＬ１瓶</t>
  </si>
  <si>
    <t>2452402A5090</t>
  </si>
  <si>
    <t>水溶性ハイドロコートン注射液５００ｍｇ</t>
  </si>
  <si>
    <t>５００ｍｇ１０ｍＬ１瓶</t>
  </si>
  <si>
    <t>7131001X1453</t>
  </si>
  <si>
    <t>精製水「ＮｉｋＰ」</t>
  </si>
  <si>
    <t>4240402D1021</t>
  </si>
  <si>
    <t>注射用フィルデシン１ｍｇ</t>
  </si>
  <si>
    <t>１ｍｇ１瓶</t>
  </si>
  <si>
    <t>ベルギー</t>
  </si>
  <si>
    <t>南光化学製薬</t>
  </si>
  <si>
    <t>4240402D2028</t>
  </si>
  <si>
    <t>注射用フィルデシン３ｍｇ</t>
  </si>
  <si>
    <t>３ｍｇ１瓶</t>
  </si>
  <si>
    <t>3999407D1181</t>
  </si>
  <si>
    <t>注射用フサン１０</t>
  </si>
  <si>
    <t>日医工、非公表</t>
  </si>
  <si>
    <t>3999407D2021</t>
  </si>
  <si>
    <t>注射用フサン５０</t>
  </si>
  <si>
    <t>7121703X1402</t>
  </si>
  <si>
    <t>白色ワセリン「日医工」</t>
  </si>
  <si>
    <t>2319003X1014</t>
  </si>
  <si>
    <t>2319003X1049</t>
  </si>
  <si>
    <t>薬用炭「日医工」</t>
  </si>
  <si>
    <t>日医工ファーマ株式会社</t>
    <rPh sb="7" eb="11">
      <t>カブシキカイシャ</t>
    </rPh>
    <phoneticPr fontId="2"/>
  </si>
  <si>
    <t>6131001M1118</t>
  </si>
  <si>
    <t>アモキシシリンカプセル１２５ｍｇ「日医工」</t>
  </si>
  <si>
    <t>１２５ｍｇ１カプセル</t>
  </si>
  <si>
    <t>あゆみ製薬</t>
  </si>
  <si>
    <t>日医工ファーマ（親）、東和薬品</t>
  </si>
  <si>
    <t>6131001M2327</t>
  </si>
  <si>
    <t>アモキシシリンカプセル２５０ｍｇ「日医工」</t>
  </si>
  <si>
    <t>２５０ｍｇ１カプセル</t>
  </si>
  <si>
    <t>2190005F1012</t>
  </si>
  <si>
    <t>2190005F1284</t>
  </si>
  <si>
    <t>イフェンプロジル酒石酸塩錠１０ｍｇ「日医工」</t>
  </si>
  <si>
    <t>日医工ファーマ（小分け元）、沢井製薬（小分け先）</t>
  </si>
  <si>
    <t>2190005F2019</t>
  </si>
  <si>
    <t>2190005F2183</t>
  </si>
  <si>
    <t>イフェンプロジル酒石酸塩錠２０ｍｇ「日医工」</t>
  </si>
  <si>
    <t>2144002F3302</t>
  </si>
  <si>
    <t>エナラプリルマレイン酸塩錠１０ｍｇ「ＮｉｋＰ」</t>
  </si>
  <si>
    <t>ダイト（小分け元）</t>
  </si>
  <si>
    <t>2144002F1016</t>
  </si>
  <si>
    <t>2144002F1334</t>
  </si>
  <si>
    <t>エナラプリルマレイン酸塩錠２．５ｍｇ「ＮｉｋＰ」</t>
  </si>
  <si>
    <t>2144002F2012</t>
  </si>
  <si>
    <t>2144002F2381</t>
  </si>
  <si>
    <t>エナラプリルマレイン酸塩錠５ｍｇ「ＮｉｋＰ」</t>
  </si>
  <si>
    <t>4490003M1018</t>
  </si>
  <si>
    <t>１ｍｇ１カプセル</t>
  </si>
  <si>
    <t>4291401A1119</t>
  </si>
  <si>
    <t>シスプラチン点滴静注１０ｍｇ「マルコ」</t>
  </si>
  <si>
    <t>１０ｍｇ２０ｍＬ１瓶</t>
  </si>
  <si>
    <t>4291401A2115</t>
  </si>
  <si>
    <t>シスプラチン点滴静注２５ｍｇ「マルコ」</t>
  </si>
  <si>
    <t>２５ｍｇ５０ｍＬ１瓶</t>
  </si>
  <si>
    <t>4291401A3111</t>
  </si>
  <si>
    <t>シスプラチン点滴静注５０ｍｇ「マルコ」</t>
  </si>
  <si>
    <t>５０ｍｇ１００ｍＬ１瓶</t>
  </si>
  <si>
    <t>ニプロ（親）、日医工ファーマ</t>
  </si>
  <si>
    <t>6132400G3040</t>
  </si>
  <si>
    <t>セフォチアム静注用１ｇバッグ「日医工」</t>
  </si>
  <si>
    <t>１ｇ１キット（生理食塩液１００ｍＬ付）</t>
  </si>
  <si>
    <t>6132015C1090</t>
  </si>
  <si>
    <t>セフジトレンピボキシル細粒１０％小児用「日医工」</t>
  </si>
  <si>
    <t>6132408F1056</t>
  </si>
  <si>
    <t>セフメタゾールナトリウム静注用０．２５ｇ「日医工」</t>
  </si>
  <si>
    <t>日医工ファーマ（親）、ニプロ、東和薬品（承認整理済み）</t>
  </si>
  <si>
    <t>6132408F2052</t>
  </si>
  <si>
    <t>セフメタゾールナトリウム静注用０．５ｇ「日医工」</t>
  </si>
  <si>
    <t>日医工ファーマ（親）、東和薬品（承認整理済み）</t>
  </si>
  <si>
    <t>6132408F3172</t>
  </si>
  <si>
    <t>セフメタゾールナトリウム静注用１ｇ「日医工」</t>
  </si>
  <si>
    <t>6132408F4152</t>
  </si>
  <si>
    <t>セフメタゾールナトリウム静注用２ｇ「日医工」</t>
  </si>
  <si>
    <t>3999423A3128</t>
  </si>
  <si>
    <t>ゾレドロン酸点滴静注４ｍｇ／１００ｍＬバッグ「日医工Ｐ」</t>
  </si>
  <si>
    <t>４ｍｇ１００ｍＬ１袋</t>
  </si>
  <si>
    <t>日医工ファーマ（親）、武田テバ薬品（承認整理済み）</t>
  </si>
  <si>
    <t>3179515F1030</t>
  </si>
  <si>
    <t>ダイメジン・マルチ注（アスコルビン酸）</t>
  </si>
  <si>
    <t>１瓶</t>
  </si>
  <si>
    <t>ダイメジン・マルチ注（エルゴカルシフェロール）</t>
  </si>
  <si>
    <t>ダイメジン・マルチ注（シアノコバラミン）</t>
  </si>
  <si>
    <t>ダイメジン・マルチ注（チアミン塩化物塩酸塩）</t>
  </si>
  <si>
    <t>ダイメジン・マルチ注（トコフェロール酢酸エステル）</t>
  </si>
  <si>
    <t>ダイメジン・マルチ注（ニコチン酸アミド）</t>
  </si>
  <si>
    <t>ダイメジン・マルチ注（パンテノール）</t>
  </si>
  <si>
    <t>英国</t>
  </si>
  <si>
    <t>ダイメジン・マルチ注（ビオチン）</t>
  </si>
  <si>
    <t>ダイメジン・マルチ注（ピリドキシン塩酸塩）</t>
  </si>
  <si>
    <t>ダイメジン・マルチ注（フィトナジオン）</t>
  </si>
  <si>
    <t>ダイメジン・マルチ注（リボフラビンリン酸エステルナトリウム）</t>
  </si>
  <si>
    <t>ダイメジン・マルチ注（レチノールパルミチン酸エステル）</t>
  </si>
  <si>
    <t>ダイメジン・マルチ注（葉酸）</t>
  </si>
  <si>
    <t>1190004F1013</t>
  </si>
  <si>
    <t>1190004F2010</t>
  </si>
  <si>
    <t>2329012M1013</t>
  </si>
  <si>
    <t>2329012M1390</t>
  </si>
  <si>
    <t>テプレノンカプセル５０ｍｇ「日医工Ｐ」</t>
  </si>
  <si>
    <t>2190006M2233</t>
  </si>
  <si>
    <t>トコフェロールニコチン酸エステルカプセル２００ｍｇ「日医工」</t>
  </si>
  <si>
    <t>東洋カプセル、非公表</t>
  </si>
  <si>
    <t>東洋カプセル（小分け元）</t>
  </si>
  <si>
    <t>2339161P1042</t>
  </si>
  <si>
    <t>1339005F2012</t>
  </si>
  <si>
    <t>1339005F2250</t>
  </si>
  <si>
    <t>ベタヒスチンメシル酸塩錠１２ｍｇ「日医工Ｐ」</t>
  </si>
  <si>
    <t>日医工ファーマ（親）、辰巳化学、鶴原製薬、東和薬品（承認整理済み）、武田テバファーマ（承認整理済み）、日医工（承認整理済み）、セオリアファーマ（小分け先）</t>
  </si>
  <si>
    <t>1339005F1016</t>
  </si>
  <si>
    <t>1339005F1482</t>
  </si>
  <si>
    <t>ベタヒスチンメシル酸塩錠６ｍｇ「日医工Ｐ」</t>
  </si>
  <si>
    <t>日医工ファーマ（親）、辰巳化学、セオリアファーマ（小分け先）</t>
  </si>
  <si>
    <t>2399009F1181</t>
  </si>
  <si>
    <t>メサラジン徐放錠２５０ｍｇ「日医工Ｐ」</t>
  </si>
  <si>
    <t>日医工ファーマ（親）、日本ジェネリック、非公表2社（承認整理済み）、東和薬品（小分け先）</t>
  </si>
  <si>
    <t>2399009F2170</t>
  </si>
  <si>
    <t>メサラジン徐放錠５００ｍｇ「日医工Ｐ」</t>
  </si>
  <si>
    <t>6139400D1050</t>
  </si>
  <si>
    <t>メロペネム点滴静注用０．２５ｇ「日医工」</t>
  </si>
  <si>
    <t>6139400D2056</t>
  </si>
  <si>
    <t>メロペネム点滴静注用０．５ｇ「日医工」</t>
  </si>
  <si>
    <t>2590402A1261</t>
  </si>
  <si>
    <t>リトドリン塩酸塩点滴静注液５０ｍｇ「日医工」</t>
  </si>
  <si>
    <t>１％５ｍＬ１管</t>
  </si>
  <si>
    <t>2149118F2018</t>
  </si>
  <si>
    <t>2149118F2042</t>
  </si>
  <si>
    <t>エルメッド株式会社</t>
    <rPh sb="5" eb="9">
      <t>カブシキカイシャ</t>
    </rPh>
    <phoneticPr fontId="2"/>
  </si>
  <si>
    <t>イルアミクス配合錠ＨＤ「ＥＥ」（アムロジピンベシル酸塩）</t>
  </si>
  <si>
    <t>ダイト（親）、エルメッド</t>
  </si>
  <si>
    <t>イルアミクス配合錠ＨＤ「ＥＥ」（イルベサルタン）</t>
  </si>
  <si>
    <t>2149118F1011</t>
  </si>
  <si>
    <t>2149118F1046</t>
  </si>
  <si>
    <t>イルアミクス配合錠ＬＤ「ＥＥ」（アムロジピンベシル酸塩）</t>
  </si>
  <si>
    <t>イルアミクス配合錠ＬＤ「ＥＥ」（イルベサルタン）</t>
  </si>
  <si>
    <t>アルフレッサ　ファーマ</t>
  </si>
  <si>
    <t>1190019F6011</t>
  </si>
  <si>
    <t>1190019F6100</t>
  </si>
  <si>
    <t>ガランタミンＯＤ錠１２ｍｇ「日医工」</t>
  </si>
  <si>
    <t>1190019F4108</t>
  </si>
  <si>
    <t>ガランタミンＯＤ錠４ｍｇ「日医工」</t>
  </si>
  <si>
    <t>1190019F5015</t>
  </si>
  <si>
    <t>1190019F5104</t>
  </si>
  <si>
    <t>ガランタミンＯＤ錠８ｍｇ「日医工」</t>
  </si>
  <si>
    <t>6250019F1063</t>
  </si>
  <si>
    <t>バラシクロビル錠５００ｍｇ「ＥＥ」</t>
  </si>
  <si>
    <t>陽進堂（親）、エルメッド</t>
  </si>
  <si>
    <t>2139005C1048</t>
  </si>
  <si>
    <t>フロセミド細粒４％「ＥＭＥＣ」</t>
  </si>
  <si>
    <t>４％１ｇ</t>
  </si>
  <si>
    <t>1179051F1010</t>
  </si>
  <si>
    <t>1179051F1045</t>
  </si>
  <si>
    <t>ミルタザピン錠１５ｍｇ「ＥＥ」</t>
  </si>
  <si>
    <t>1179051F2017</t>
  </si>
  <si>
    <t>1179051F2041</t>
  </si>
  <si>
    <t>ミルタザピン錠３０ｍｇ「ＥＥ」</t>
  </si>
  <si>
    <t>1190018F5010</t>
  </si>
  <si>
    <t>1190018F5207</t>
  </si>
  <si>
    <t>メマンチン塩酸塩ＯＤ錠１０ｍｇ「日医工」</t>
  </si>
  <si>
    <t>1190018F6017</t>
  </si>
  <si>
    <t>1190018F6203</t>
  </si>
  <si>
    <t>メマンチン塩酸塩ＯＤ錠２０ｍｇ「日医工」</t>
  </si>
  <si>
    <t>1190018F4014</t>
  </si>
  <si>
    <t>1190018F4200</t>
  </si>
  <si>
    <t>メマンチン塩酸塩ＯＤ錠５ｍｇ「日医工」</t>
  </si>
  <si>
    <t>1149019F1480</t>
  </si>
  <si>
    <t>ロキソプロフェン錠６０ｍｇ「ＥＭＥＣ」</t>
  </si>
  <si>
    <t>非公表（小分け元）（薬価削除済み）</t>
  </si>
  <si>
    <t>2189017F1014</t>
  </si>
  <si>
    <t>2189017F2010</t>
  </si>
  <si>
    <t>日医工岐阜工場株式会社</t>
    <rPh sb="7" eb="11">
      <t>カブシキカイシャ</t>
    </rPh>
    <phoneticPr fontId="2"/>
  </si>
  <si>
    <t>4419002F1051</t>
  </si>
  <si>
    <t>ｄ－クロルフェニラミンマレイン酸塩錠２ｍｇ「ＮＩＧ」</t>
  </si>
  <si>
    <t>3229401A1169</t>
  </si>
  <si>
    <t>Ｌ－アスパラギン酸Ｋ点滴静注液１０ｍＥｑ「ＮＩＧ」</t>
  </si>
  <si>
    <t>１７．１２％１０ｍＬ１管</t>
  </si>
  <si>
    <t>日医工岐阜工場（親）、非公表2社（承認整理済み）</t>
  </si>
  <si>
    <t>3969003F2146</t>
  </si>
  <si>
    <t>アカルボース錠１００ｍｇ「ＮＩＧ」</t>
  </si>
  <si>
    <t>日医工岐阜工場（小分け元）、非公表1社（小分け先）（承認整理済み）</t>
  </si>
  <si>
    <t>3969003F1140</t>
  </si>
  <si>
    <t>アカルボース錠５０ｍｇ「ＮＩＧ」</t>
  </si>
  <si>
    <t>6250401F1015</t>
  </si>
  <si>
    <t>6250401F1287</t>
  </si>
  <si>
    <t>アシクロビル点滴静注用２５０ｍｇ「ＮＩＧ」</t>
  </si>
  <si>
    <t>2260700F1161</t>
  </si>
  <si>
    <t>アズレンうがい液４％「ＮＩＧ」</t>
  </si>
  <si>
    <t>1141700J2017</t>
  </si>
  <si>
    <t>1141700J2211</t>
  </si>
  <si>
    <t>アセトアミノフェン坐剤小児用１００ｍｇ「ＮＩＧ」</t>
  </si>
  <si>
    <t>１００ｍｇ１個</t>
  </si>
  <si>
    <t>1141700J3188</t>
  </si>
  <si>
    <t>アセトアミノフェン坐剤小児用２００ｍｇ「ＮＩＧ」</t>
  </si>
  <si>
    <t>２００ｍｇ１個</t>
  </si>
  <si>
    <t>1141700J1010</t>
  </si>
  <si>
    <t>1141700J1142</t>
  </si>
  <si>
    <t>アセトアミノフェン坐剤小児用５０ｍｇ「ＮＩＧ」</t>
  </si>
  <si>
    <t>日新製薬（親）、日医工岐阜工場</t>
  </si>
  <si>
    <t>1141007F1012</t>
  </si>
  <si>
    <t>1141007F1233</t>
  </si>
  <si>
    <t>アセトアミノフェン錠２００ｍｇ「ＮＩＧ」</t>
  </si>
  <si>
    <t>4490004F1013</t>
  </si>
  <si>
    <t>4490004F1137</t>
  </si>
  <si>
    <t>アゼラスチン塩酸塩錠０．５ｍｇ「ＮＩＧ」</t>
  </si>
  <si>
    <t>辰巳化学（親）（承認整理済み）、日医工岐阜工場</t>
  </si>
  <si>
    <t>4490004F2010</t>
  </si>
  <si>
    <t>4490004F2354</t>
  </si>
  <si>
    <t>アゼラスチン塩酸塩錠１ｍｇ「ＮＩＧ」</t>
  </si>
  <si>
    <t>2123011F1015</t>
  </si>
  <si>
    <t>2123011F1376</t>
  </si>
  <si>
    <t>アテノロール錠２５ｍｇ「ＮＩＧ」</t>
  </si>
  <si>
    <t>2123011F2011</t>
  </si>
  <si>
    <t>2123011F2631</t>
  </si>
  <si>
    <t>アテノロール錠５０ｍｇ「ＮＩＧ」</t>
  </si>
  <si>
    <t>2149114F1285</t>
  </si>
  <si>
    <t>アムバロ配合錠「ＮＩＧ」（アムロジピンベシル酸塩）</t>
  </si>
  <si>
    <t>アムバロ配合錠「ＮＩＧ」（バルサルタン）</t>
  </si>
  <si>
    <t>3112001M1011</t>
  </si>
  <si>
    <t>3112001M1330</t>
  </si>
  <si>
    <t>アルファカルシドールカプセル０．２５μｇ「ＮＩＧ」</t>
  </si>
  <si>
    <t>０．２５μｇ１カプセル</t>
  </si>
  <si>
    <t>日医工岐阜工場（小分け元）、非公表1社（小分け先）（薬価削除済み）</t>
  </si>
  <si>
    <t>3112001M2018</t>
  </si>
  <si>
    <t>3112001M2395</t>
  </si>
  <si>
    <t>アルファカルシドールカプセル０．５μｇ「ＮＩＧ」</t>
  </si>
  <si>
    <t>3112001M3014</t>
  </si>
  <si>
    <t>3112001M3383</t>
  </si>
  <si>
    <t>アルファカルシドールカプセル１μｇ「ＮＩＧ」</t>
  </si>
  <si>
    <t>１μｇ１カプセル</t>
  </si>
  <si>
    <t>2190406A2140</t>
  </si>
  <si>
    <t>アルプロスタジル注１０μｇ「ＮＩＧ」</t>
  </si>
  <si>
    <t>１０μｇ２ｍＬ１管</t>
  </si>
  <si>
    <t>2190406G2119</t>
  </si>
  <si>
    <t>アルプロスタジル注１０μｇシリンジ「科研」</t>
  </si>
  <si>
    <t>2190406A1144</t>
  </si>
  <si>
    <t>アルプロスタジル注５μｇ「ＮＩＧ」</t>
  </si>
  <si>
    <t>５μｇ１ｍＬ１管</t>
  </si>
  <si>
    <t>2190406G1090</t>
  </si>
  <si>
    <t>アルプロスタジル注５μｇシリンジ「科研」</t>
  </si>
  <si>
    <t>6119400A2120</t>
  </si>
  <si>
    <t>アルベカシン硫酸塩注射液１００ｍｇ「ＮＩＧ」</t>
  </si>
  <si>
    <t>１００ｍｇ２ｍＬ１管</t>
  </si>
  <si>
    <t>6119400A4084</t>
  </si>
  <si>
    <t>アルベカシン硫酸塩注射液２００ｍｇ「ＮＩＧ」</t>
  </si>
  <si>
    <t>２００ｍｇ４ｍＬ１管</t>
  </si>
  <si>
    <t>シオノケミカル（親）、日医工岐阜工場</t>
  </si>
  <si>
    <t>6119400A3096</t>
  </si>
  <si>
    <t>アルベカシン硫酸塩注射液２５ｍｇ「ＮＩＧ」</t>
  </si>
  <si>
    <t>２５ｍｇ０．５ｍＬ１管</t>
  </si>
  <si>
    <t>日医工岐阜工場（親）、シオノケミカル、非公表1社（承認整理済み）</t>
  </si>
  <si>
    <t>6119400A1123</t>
  </si>
  <si>
    <t>アルベカシン硫酸塩注射液７５ｍｇ「ＮＩＧ」</t>
  </si>
  <si>
    <t>７５ｍｇ１．５ｍＬ１管</t>
  </si>
  <si>
    <t>3999018F2010</t>
  </si>
  <si>
    <t>3999018F2192</t>
  </si>
  <si>
    <t>アレンドロン酸錠３５ｍｇ「ＮＩＧ」</t>
  </si>
  <si>
    <t>日医工岐阜工場（親）、日本ジェネリック、大興製薬、シオノケミカル</t>
  </si>
  <si>
    <t>3999018F1196</t>
  </si>
  <si>
    <t>アレンドロン酸錠５ｍｇ「ＮＩＧ」</t>
  </si>
  <si>
    <t>日医工岐阜工場（親）、大興製薬、シオノケミカル</t>
  </si>
  <si>
    <t>3943001F1012</t>
  </si>
  <si>
    <t>3943001F1730</t>
  </si>
  <si>
    <t>アロプリノール錠１００ｍｇ「ＮＩＧ」</t>
  </si>
  <si>
    <t>3943001F2019</t>
  </si>
  <si>
    <t>3943001F2388</t>
  </si>
  <si>
    <t>アロプリノール錠５０ｍｇ「ＮＩＧ」</t>
  </si>
  <si>
    <t>1149001F1501</t>
  </si>
  <si>
    <t>イブプロフェン錠１００ｍｇ「ＮＩＧ」</t>
  </si>
  <si>
    <t>1149001F2222</t>
  </si>
  <si>
    <t>イブプロフェン錠２００ｍｇ「ＮＩＧ」</t>
  </si>
  <si>
    <t>辰巳化学（親）、日医工岐阜工場</t>
  </si>
  <si>
    <t>4291011F1214</t>
  </si>
  <si>
    <t>イマチニブ錠１００ｍｇ「ＮＩＧ」</t>
  </si>
  <si>
    <t>2144008F3016</t>
  </si>
  <si>
    <t>2144008F3229</t>
  </si>
  <si>
    <t>イミダプリル塩酸塩錠１０ｍｇ「ＮＩＧ」</t>
  </si>
  <si>
    <t>2144008F1013</t>
  </si>
  <si>
    <t>2144008F1226</t>
  </si>
  <si>
    <t>イミダプリル塩酸塩錠２．５ｍｇ「ＮＩＧ」</t>
  </si>
  <si>
    <t>2144008F2010</t>
  </si>
  <si>
    <t>2144008F2222</t>
  </si>
  <si>
    <t>イミダプリル塩酸塩錠５ｍｇ「ＮＩＧ」</t>
  </si>
  <si>
    <t>2149118F2190</t>
  </si>
  <si>
    <t>イルアミクス配合錠ＨＤ「ＮＩＧ」（アムロジピンベシル酸塩）</t>
  </si>
  <si>
    <t>イルアミクス配合錠ＨＤ「ＮＩＧ」（イルベサルタン）</t>
  </si>
  <si>
    <t>2149118F1194</t>
  </si>
  <si>
    <t>イルアミクス配合錠ＬＤ「ＮＩＧ」（アムロジピンベシル酸塩）</t>
  </si>
  <si>
    <t>イルアミクス配合錠ＬＤ「ＮＩＧ」（イルベサルタン）</t>
  </si>
  <si>
    <t>2329020F1167</t>
  </si>
  <si>
    <t>イルソグラジンマレイン酸塩錠２ｍｇ「ＮＩＧ」</t>
  </si>
  <si>
    <t>2329020F2147</t>
  </si>
  <si>
    <t>イルソグラジンマレイン酸塩錠４ｍｇ「ＮＩＧ」</t>
  </si>
  <si>
    <t>日医工岐阜工場（小分け元）、武田テバ薬品（小分け先）（承認整理済み）、非公表1社（小分け先）（承認整理済み）</t>
  </si>
  <si>
    <t>2362001F2254</t>
  </si>
  <si>
    <t>ウルソデオキシコール酸錠１００ｍｇ「ＮＩＧ」</t>
  </si>
  <si>
    <t>2362001F1142</t>
  </si>
  <si>
    <t>ウルソデオキシコール酸錠５０ｍｇ「ＮＩＧ」</t>
  </si>
  <si>
    <t>4291012F1014</t>
  </si>
  <si>
    <t>4291012F1073</t>
  </si>
  <si>
    <t>エキセメスタン錠２５ｍｇ「ＮＩＧ」</t>
  </si>
  <si>
    <t>EirGen Pharma</t>
  </si>
  <si>
    <t>1179025F3193</t>
  </si>
  <si>
    <t>エチゾラム錠０．２５ｍｇ「ＮＩＧ」</t>
  </si>
  <si>
    <t>1179025F1360</t>
  </si>
  <si>
    <t>エチゾラム錠０．５ｍｇ「ＮＩＧ」</t>
  </si>
  <si>
    <t>1179025F2324</t>
  </si>
  <si>
    <t>エチゾラム錠１ｍｇ「ＮＩＧ」</t>
  </si>
  <si>
    <t>日医工岐阜工場（小分け元）、辰巳化学（小分け先）、日新製薬（小分け先）</t>
  </si>
  <si>
    <t>4240403A2107</t>
  </si>
  <si>
    <t>エトポシド点滴静注１００ｍｇ「ＮＩＧ」</t>
  </si>
  <si>
    <t>１００ｍｇ５ｍＬ１瓶</t>
  </si>
  <si>
    <t>3999013F1428</t>
  </si>
  <si>
    <t>エパルレスタット錠５０ｍｇ「ＮＩＧ」</t>
  </si>
  <si>
    <t>4490014F1017</t>
  </si>
  <si>
    <t>4490014F1351</t>
  </si>
  <si>
    <t>エピナスチン塩酸塩錠１０ｍｇ「ＮＩＧ」</t>
  </si>
  <si>
    <t>シオノケミカル（小分け元）</t>
  </si>
  <si>
    <t>4490014F2013</t>
  </si>
  <si>
    <t>4490014F2390</t>
  </si>
  <si>
    <t>エピナスチン塩酸塩錠２０ｍｇ「ＮＩＧ」</t>
  </si>
  <si>
    <t>4490014S1058</t>
  </si>
  <si>
    <t>エピナスチン塩酸塩内用液０．２％「ＮＩＧ」</t>
  </si>
  <si>
    <t>０．２％１ｍＬ</t>
  </si>
  <si>
    <t>1249009F1511</t>
  </si>
  <si>
    <t>エペリゾン塩酸塩錠５０ｍｇ「ＮＩＧ」</t>
  </si>
  <si>
    <t>2590100X2062</t>
  </si>
  <si>
    <t>エルサメットＳ配合錠（オオウメガサソウエキス）</t>
  </si>
  <si>
    <t>エルサメットＳ配合錠（スギナエキス）</t>
  </si>
  <si>
    <t>エルサメットＳ配合錠（セイヨウオキナグサエキス）</t>
  </si>
  <si>
    <t>エルサメットＳ配合錠（ハコヤナギエキス）</t>
  </si>
  <si>
    <t>エルサメットＳ配合錠（小麦胚芽油）</t>
  </si>
  <si>
    <t>2590100X1139</t>
  </si>
  <si>
    <t>6250029F1016</t>
  </si>
  <si>
    <t>6250029F1156</t>
  </si>
  <si>
    <t>エンテカビル錠０．５ｍｇ「ＮＩＧ」</t>
  </si>
  <si>
    <t>4291410A2165</t>
  </si>
  <si>
    <t>オキサリプラチン点滴静注液１００ｍｇ「ＮＩＧ」</t>
  </si>
  <si>
    <t>１００ｍｇ２０ｍＬ１瓶</t>
  </si>
  <si>
    <t>4291410A3161</t>
  </si>
  <si>
    <t>オキサリプラチン点滴静注液２００ｍｇ「ＮＩＧ」</t>
  </si>
  <si>
    <t>4291410A1169</t>
  </si>
  <si>
    <t>オキサリプラチン点滴静注液５０ｍｇ「ＮＩＧ」</t>
  </si>
  <si>
    <t>3999411G1044</t>
  </si>
  <si>
    <t>オザグレルＮａ点滴静注２０ｍｇシリンジ「ＮＩＧ」</t>
  </si>
  <si>
    <t>２０ｍｇ０．５ｍＬ１筒</t>
  </si>
  <si>
    <t>3999411G2040</t>
  </si>
  <si>
    <t>オザグレルＮａ点滴静注４０ｍｇシリンジ「ＮＩＧ」</t>
  </si>
  <si>
    <t>４０ｍｇ１ｍＬ１筒</t>
  </si>
  <si>
    <t>3999411G3047</t>
  </si>
  <si>
    <t>オザグレルＮａ点滴静注８０ｍｇシリンジ「ＮＩＧ」</t>
  </si>
  <si>
    <t>８０ｍｇ２ｍＬ１筒</t>
  </si>
  <si>
    <t>2399712E1045</t>
  </si>
  <si>
    <t>オラドールＳトローチ０．５ｍｇ</t>
  </si>
  <si>
    <t>2399712E1053</t>
  </si>
  <si>
    <t>オラドールトローチ０．５ｍｇ</t>
  </si>
  <si>
    <t>1179044F5180</t>
  </si>
  <si>
    <t>オランザピンＯＤ錠１０ｍｇ「ＮＩＧ」</t>
  </si>
  <si>
    <t>1179044F6160</t>
  </si>
  <si>
    <t>オランザピンＯＤ錠２．５ｍｇ「ＮＩＧ」</t>
  </si>
  <si>
    <t>1179044F4184</t>
  </si>
  <si>
    <t>オランザピンＯＤ錠５ｍｇ「ＮＩＧ」</t>
  </si>
  <si>
    <t>1179044F3013</t>
  </si>
  <si>
    <t>1179044F3234</t>
  </si>
  <si>
    <t>オランザピン錠１０ｍｇ「ＮＩＧ」</t>
  </si>
  <si>
    <t>1179044F1010</t>
  </si>
  <si>
    <t>1179044F1231</t>
  </si>
  <si>
    <t>オランザピン錠２．５ｍｇ「ＮＩＧ」</t>
  </si>
  <si>
    <t>1179044F2017</t>
  </si>
  <si>
    <t>1179044F2238</t>
  </si>
  <si>
    <t>オランザピン錠５ｍｇ「ＮＩＧ」</t>
  </si>
  <si>
    <t>4490025F3018</t>
  </si>
  <si>
    <t>4490025F3204</t>
  </si>
  <si>
    <t>オロパタジン塩酸塩ＯＤ錠２．５ｍｇ「ＮＩＧ」</t>
  </si>
  <si>
    <t>日医工岐阜工場（親）、非公表1社（承認整理済み）</t>
  </si>
  <si>
    <t>4490025F4014</t>
  </si>
  <si>
    <t>4490025F4200</t>
  </si>
  <si>
    <t>オロパタジン塩酸塩ＯＤ錠５ｍｇ「ＮＩＧ」</t>
  </si>
  <si>
    <t>2149116F2094</t>
  </si>
  <si>
    <t>カムシア配合錠ＨＤ「ＮＩＧ」（アムロジピンベシル酸塩）</t>
  </si>
  <si>
    <t>カムシア配合錠ＨＤ「ＮＩＧ」（カンデサルタン シレキセチル）</t>
  </si>
  <si>
    <t>2149116F1098</t>
  </si>
  <si>
    <t>カムシア配合錠ＬＤ「ＮＩＧ」（アムロジピンベシル酸塩）</t>
  </si>
  <si>
    <t>カムシア配合錠ＬＤ「ＮＩＧ」（カンデサルタン シレキセチル）</t>
  </si>
  <si>
    <t>2491001F6273</t>
  </si>
  <si>
    <t>カリジノゲナーゼ錠５０単位「ＮＩＧ」</t>
  </si>
  <si>
    <t>3112004M1015</t>
  </si>
  <si>
    <t>3112004M1236</t>
  </si>
  <si>
    <t>カルシトリオールカプセル０．２５μｇ「ＮＩＧ」</t>
  </si>
  <si>
    <t>3112004M2011</t>
  </si>
  <si>
    <t>3112004M2240</t>
  </si>
  <si>
    <t>カルシトリオールカプセル０．５μｇ「ＮＩＧ」</t>
  </si>
  <si>
    <t>2149032F3016</t>
  </si>
  <si>
    <t>2149032F3130</t>
  </si>
  <si>
    <t>カルベジロール錠１．２５ｍｇ「ＮＩＧ」</t>
  </si>
  <si>
    <t>１．２５ｍｇ１錠</t>
  </si>
  <si>
    <t>2149032F1013</t>
  </si>
  <si>
    <t>2149032F1188</t>
  </si>
  <si>
    <t>カルベジロール錠１０ｍｇ「ＮＩＧ」</t>
  </si>
  <si>
    <t>2149032F4012</t>
  </si>
  <si>
    <t>2149032F4136</t>
  </si>
  <si>
    <t>カルベジロール錠２．５ｍｇ「ＮＩＧ」</t>
  </si>
  <si>
    <t>2149032F2010</t>
  </si>
  <si>
    <t>2149032F2184</t>
  </si>
  <si>
    <t>カルベジロール錠２０ｍｇ「ＮＩＧ」</t>
  </si>
  <si>
    <t>2233002Q1019</t>
  </si>
  <si>
    <t>2233002Q1159</t>
  </si>
  <si>
    <t>カルボシステインシロップ小児用５％「ＮＩＧ」</t>
  </si>
  <si>
    <t>日医工岐阜工場（小分け元）、大興製薬（小分け先）</t>
  </si>
  <si>
    <t>2233002R2010</t>
  </si>
  <si>
    <t>2233002R2070</t>
  </si>
  <si>
    <t>カルボシステインドライシロップ５０％「ＮＩＧ」</t>
  </si>
  <si>
    <t>2233002F1018</t>
  </si>
  <si>
    <t>2233002F1352</t>
  </si>
  <si>
    <t>カルボシステイン錠２５０ｍｇ「ＮＩＧ」</t>
  </si>
  <si>
    <t>2233002F2170</t>
  </si>
  <si>
    <t>カルボシステイン錠５００ｍｇ「ＮＩＧ」</t>
  </si>
  <si>
    <t>2149040F4017</t>
  </si>
  <si>
    <t>2149040F4386</t>
  </si>
  <si>
    <t>カンデサルタン錠１２ｍｇ「ＮＩＧ」</t>
  </si>
  <si>
    <t>2149040F1018</t>
  </si>
  <si>
    <t>2149040F1387</t>
  </si>
  <si>
    <t>カンデサルタン錠２ｍｇ「ＮＩＧ」</t>
  </si>
  <si>
    <t>2149040F2014</t>
  </si>
  <si>
    <t>2149040F2383</t>
  </si>
  <si>
    <t>カンデサルタン錠４ｍｇ「ＮＩＧ」</t>
  </si>
  <si>
    <t>2149040F3010</t>
  </si>
  <si>
    <t>2149040F3380</t>
  </si>
  <si>
    <t>カンデサルタン錠８ｍｇ「ＮＩＧ」</t>
  </si>
  <si>
    <t>3222013F1017</t>
  </si>
  <si>
    <t>3222013F1181</t>
  </si>
  <si>
    <t>クエン酸第一鉄Ｎａ錠５０ｍｇ「ＮＩＧ」</t>
  </si>
  <si>
    <t>鉄５０ｍｇ１錠</t>
  </si>
  <si>
    <t>2391400G5070</t>
  </si>
  <si>
    <t>グラニセトロン点滴静注バッグ１ｍｇ／５０ｍＬ「ＮＩＧ」</t>
  </si>
  <si>
    <t>１ｍｇ５０ｍＬ１袋</t>
  </si>
  <si>
    <t>2391400G1210</t>
  </si>
  <si>
    <t>グラニセトロン点滴静注バッグ３ｍｇ／１００ｍＬ「ＮＩＧ」</t>
  </si>
  <si>
    <t>2391400G4104</t>
  </si>
  <si>
    <t>グラニセトロン点滴静注バッグ３ｍｇ／５０ｍＬ「ＮＩＧ」</t>
  </si>
  <si>
    <t>３ｍｇ５０ｍＬ１袋</t>
  </si>
  <si>
    <t>6149003R1259</t>
  </si>
  <si>
    <t>クラリスロマイシンドライシロップ１０％小児用「ＮＩＧ」</t>
  </si>
  <si>
    <t>6149003F2291</t>
  </si>
  <si>
    <t>クラリスロマイシン錠２００ｍｇ「ＮＩＧ」</t>
  </si>
  <si>
    <t>6149003F1260</t>
  </si>
  <si>
    <t>クラリスロマイシン錠５０ｍｇ小児用「ＮＩＧ」</t>
  </si>
  <si>
    <t>3961003F1010</t>
  </si>
  <si>
    <t>3961003F1206</t>
  </si>
  <si>
    <t>グリベンクラミド錠１．２５ｍｇ「ＮＩＧ」</t>
  </si>
  <si>
    <t>日医工岐阜工場（小分け元）、沢井製薬（小分け先）、三和化学研究所（小分け先）、東和薬品（小分け先）、日医工（小分け先）（承認整理済み）</t>
  </si>
  <si>
    <t>3961003F2016</t>
  </si>
  <si>
    <t>3961003F2261</t>
  </si>
  <si>
    <t>グリベンクラミド錠２．５ｍｇ「ＮＩＧ」</t>
  </si>
  <si>
    <t>日医工岐阜工場（小分け元）、三和化学研究所（小分け先）</t>
  </si>
  <si>
    <t>3961008F3015</t>
  </si>
  <si>
    <t>3961008F3350</t>
  </si>
  <si>
    <t>グリメピリド錠０．５ｍｇ「ＮＩＧ」</t>
  </si>
  <si>
    <t>日医工岐阜工場（親）、キョーリンリメディオ</t>
  </si>
  <si>
    <t>3961008F1012</t>
  </si>
  <si>
    <t>3961008F1390</t>
  </si>
  <si>
    <t>グリメピリド錠１ｍｇ「ＮＩＧ」</t>
  </si>
  <si>
    <t>3961008F2019</t>
  </si>
  <si>
    <t>3961008F2396</t>
  </si>
  <si>
    <t>グリメピリド錠３ｍｇ「ＮＩＧ」</t>
  </si>
  <si>
    <t>6112401A1194</t>
  </si>
  <si>
    <t>クリンダマイシンリン酸エステル注射液３００ｍｇ「ＮＩＧ」</t>
  </si>
  <si>
    <t>３００ｍｇ１管</t>
  </si>
  <si>
    <t>日医工岐阜工場（小分け元）、非公表2社（小分け先）（承認整理済み）</t>
  </si>
  <si>
    <t>6112401A2204</t>
  </si>
  <si>
    <t>クリンダマイシンリン酸エステル注射液６００ｍｇ「ＮＩＧ」</t>
  </si>
  <si>
    <t>６００ｍｇ１管</t>
  </si>
  <si>
    <t>3922400D3136</t>
  </si>
  <si>
    <t>グルタチオン注射用２００ｍｇ「ＮＩＧ」</t>
  </si>
  <si>
    <t>０．０５％１ｇ</t>
  </si>
  <si>
    <t>4490003M1417</t>
  </si>
  <si>
    <t>ケトチフェンカプセル１ｍｇ「ＮＩＧ」</t>
  </si>
  <si>
    <t>4490003Q1010</t>
  </si>
  <si>
    <t>4490003Q1206</t>
  </si>
  <si>
    <t>ケトチフェンシロップ０．０２％「ＮＩＧ」</t>
  </si>
  <si>
    <t>4490003R1015</t>
  </si>
  <si>
    <t>4490003R1368</t>
  </si>
  <si>
    <t>ケトチフェンドライシロップ０．１％「ＮＩＧ」</t>
  </si>
  <si>
    <t>０．１％１ｇ</t>
  </si>
  <si>
    <t>1180107D1107</t>
  </si>
  <si>
    <t>サラザック配合顆粒（アセトアミノフェン）</t>
  </si>
  <si>
    <t>サラザック配合顆粒（サリチルアミド）</t>
  </si>
  <si>
    <t>サラザック配合顆粒（プロメタジンメチレンジサリチル酸塩）</t>
  </si>
  <si>
    <t>サラザック配合顆粒（無水カフェイン）</t>
  </si>
  <si>
    <t>6219001H2117</t>
  </si>
  <si>
    <t>サラゾスルファピリジン腸溶錠２５０ｍｇ「ＮＩＧ」</t>
  </si>
  <si>
    <t>日医工岐阜工場（小分け元）、シオノケミカル（小分け先）、非公表1社（小分け先）（承認整理済み）</t>
  </si>
  <si>
    <t>6219001H1129</t>
  </si>
  <si>
    <t>サラゾスルファピリジン腸溶錠５００ｍｇ「ＮＩＧ」</t>
  </si>
  <si>
    <t>Yoo Young Pharmaceutical</t>
  </si>
  <si>
    <t>3399006F2014</t>
  </si>
  <si>
    <t>3399006F2308</t>
  </si>
  <si>
    <t>サルポグレラート塩酸塩錠１００ｍｇ「ＮＩＧ」</t>
  </si>
  <si>
    <t>3399006F1018</t>
  </si>
  <si>
    <t>3399006F1301</t>
  </si>
  <si>
    <t>サルポグレラート塩酸塩錠５０ｍｇ「ＮＩＧ」</t>
  </si>
  <si>
    <t>1124402A2070</t>
  </si>
  <si>
    <t>ジアゼパム注射液１０ｍｇ「ＮＩＧ」</t>
  </si>
  <si>
    <t>1124402A1057</t>
  </si>
  <si>
    <t>ジアゼパム注射液５ｍｇ「ＮＩＧ」</t>
  </si>
  <si>
    <t>５ｍｇ１管</t>
  </si>
  <si>
    <t>1147700J1227</t>
  </si>
  <si>
    <t>ジクロフェナクＮａ坐剤１２．５ｍｇ「ＮＩＧ」</t>
  </si>
  <si>
    <t>中外医薬生産</t>
  </si>
  <si>
    <t>1147700J2282</t>
  </si>
  <si>
    <t>ジクロフェナクＮａ坐剤２５ｍｇ「ＮＩＧ」</t>
  </si>
  <si>
    <t>1147700J3319</t>
  </si>
  <si>
    <t>ジクロフェナクＮａ坐剤５０ｍｇ「ＮＩＧ」</t>
  </si>
  <si>
    <t>1147002F1013</t>
  </si>
  <si>
    <t>1147002F1692</t>
  </si>
  <si>
    <t>ジクロフェナクＮａ錠２５ｍｇ「ＮＩＧ」</t>
  </si>
  <si>
    <t>1231014F1011</t>
  </si>
  <si>
    <t>1231014F1097</t>
  </si>
  <si>
    <t>ジスチグミン臭化物錠５ｍｇ「ＮＩＧ」</t>
  </si>
  <si>
    <t>4224401A7041</t>
  </si>
  <si>
    <t>シタラビン点滴静注液１ｇ「ＮＩＧ」</t>
  </si>
  <si>
    <t>4224401A8030</t>
  </si>
  <si>
    <t>シタラビン点滴静注液４００ｍｇ「ＮＩＧ」</t>
  </si>
  <si>
    <t>1339002F1012</t>
  </si>
  <si>
    <t>1339002F1543</t>
  </si>
  <si>
    <t>ジフェニドール塩酸塩錠２５ｍｇ「ＮＩＧ」</t>
  </si>
  <si>
    <t>2149037F2012</t>
  </si>
  <si>
    <t>2149037F2110</t>
  </si>
  <si>
    <t>シルニジピン錠１０ｍｇ「ＮＩＧ」</t>
  </si>
  <si>
    <t>日医工岐阜工場（親）、日本ジェネリック、非公表2社（小分け先）（承認整理済み）</t>
  </si>
  <si>
    <t>2149037F3019</t>
  </si>
  <si>
    <t>2149037F3086</t>
  </si>
  <si>
    <t>シルニジピン錠２０ｍｇ「ＮＩＧ」</t>
  </si>
  <si>
    <t>日医工岐阜工場（親）、日本ジェネリック、非公表2社（承認整理済み）</t>
  </si>
  <si>
    <t>2149037F1016</t>
  </si>
  <si>
    <t>2149037F1113</t>
  </si>
  <si>
    <t>シルニジピン錠５ｍｇ「ＮＩＧ」</t>
  </si>
  <si>
    <t>3399002F2407</t>
  </si>
  <si>
    <t>シロスタゾール錠１００ｍｇ「ＮＩＧ」</t>
  </si>
  <si>
    <t>3399002F1370</t>
  </si>
  <si>
    <t>シロスタゾール錠５０ｍｇ「ＮＩＧ」</t>
  </si>
  <si>
    <t>2329008S1016</t>
  </si>
  <si>
    <t>2329008S1130</t>
  </si>
  <si>
    <t>スクラルファート内用液１０％「ＮＩＧ」</t>
  </si>
  <si>
    <t>１０％１ｍＬ</t>
  </si>
  <si>
    <t>富士化学工業（小分け元）</t>
  </si>
  <si>
    <t>4490020F2019</t>
  </si>
  <si>
    <t>4490020F2361</t>
  </si>
  <si>
    <t>セチリジン塩酸塩錠１０ｍｇ「ＮＩＧ」</t>
  </si>
  <si>
    <t>4490020F1012</t>
  </si>
  <si>
    <t>4490020F1365</t>
  </si>
  <si>
    <t>セチリジン塩酸塩錠５ｍｇ「ＮＩＧ」</t>
  </si>
  <si>
    <t>2149029F1011</t>
  </si>
  <si>
    <t>2149029F1135</t>
  </si>
  <si>
    <t>セリプロロール塩酸塩錠１００ｍｇ「ＮＩＧ」</t>
  </si>
  <si>
    <t>2149029F2018</t>
  </si>
  <si>
    <t>2149029F2131</t>
  </si>
  <si>
    <t>セリプロロール塩酸塩錠２００ｍｇ「ＮＩＧ」</t>
  </si>
  <si>
    <t>2354003F2014</t>
  </si>
  <si>
    <t>2354003F2464</t>
  </si>
  <si>
    <t>センノシド錠１２ｍｇ「ＮＩＧ」</t>
  </si>
  <si>
    <t>生晃栄養薬品</t>
  </si>
  <si>
    <t>1129009F2374</t>
  </si>
  <si>
    <t>ゾルピデム酒石酸塩錠１０ｍｇ「ＮＩＧ」</t>
  </si>
  <si>
    <t>日医工岐阜工場（親）、アルフレッサ　ファーマ、日新製薬</t>
  </si>
  <si>
    <t>1129009F1017</t>
  </si>
  <si>
    <t>1129009F1378</t>
  </si>
  <si>
    <t>ゾルピデム酒石酸塩錠５ｍｇ「ＮＩＧ」</t>
  </si>
  <si>
    <t>3999423A1168</t>
  </si>
  <si>
    <t>ゾレドロン酸点滴静注４ｍｇ／５ｍＬ「ＮＩＧ」</t>
  </si>
  <si>
    <t>４ｍｇ５ｍＬ１瓶</t>
  </si>
  <si>
    <t>日医工岐阜工場（親）、武田テバ薬品（承認整理済み）、沢井製薬（小分け先）（承認整理済み）</t>
  </si>
  <si>
    <t>1149502A1097</t>
  </si>
  <si>
    <t>タイオゼット注２ｍＬ（サリチル酸ナトリウム）</t>
  </si>
  <si>
    <t>２ｍＬ１管</t>
  </si>
  <si>
    <t>タイオゼット注２ｍＬ（ジブカイン塩酸塩）</t>
  </si>
  <si>
    <t>タイオゼット注２ｍＬ（臭化カルシウム）</t>
  </si>
  <si>
    <t>1149503A1016</t>
  </si>
  <si>
    <t>1149503A1091</t>
  </si>
  <si>
    <t>タイオゼット注５ｍＬ（サリチル酸ナトリウム）</t>
  </si>
  <si>
    <t>５ｍＬ１管</t>
  </si>
  <si>
    <t>タイオゼット注５ｍＬ（ジブカイン塩酸塩）</t>
  </si>
  <si>
    <t>タイオゼット注５ｍＬ（臭化カルシウム）</t>
  </si>
  <si>
    <t>2590008N1233</t>
  </si>
  <si>
    <t>タムスロシン塩酸塩カプセル０．１ｍｇ「ＮＩＧ」</t>
  </si>
  <si>
    <t>2590008N2230</t>
  </si>
  <si>
    <t>タムスロシン塩酸塩カプセル０．２ｍｇ「ＮＩＧ」</t>
  </si>
  <si>
    <t>1190004F1200</t>
  </si>
  <si>
    <t>チアプリド錠２５ｍｇ「ＮＩＧ」</t>
  </si>
  <si>
    <t>1190004F2192</t>
  </si>
  <si>
    <t>チアプリド錠５０ｍｇ「ＮＩＧ」</t>
  </si>
  <si>
    <t>1249010F1298</t>
  </si>
  <si>
    <t>チザニジン錠１ｍｇ「テバ」</t>
  </si>
  <si>
    <t>1179052M1014</t>
  </si>
  <si>
    <t>1179052M1170</t>
  </si>
  <si>
    <t>デュロキセチンカプセル２０ｍｇ「日医工Ｇ」</t>
  </si>
  <si>
    <t>２０ｍｇ１カプセル</t>
  </si>
  <si>
    <t>1179052M2010</t>
  </si>
  <si>
    <t>1179052M2177</t>
  </si>
  <si>
    <t>デュロキセチンカプセル３０ｍｇ「日医工Ｇ」</t>
  </si>
  <si>
    <t>３０ｍｇ１カプセル</t>
  </si>
  <si>
    <t>2149117F1114</t>
  </si>
  <si>
    <t>テラムロ配合錠ＡＰ「ＮＩＧ」（アムロジピンベシル酸塩）</t>
  </si>
  <si>
    <t>日医工岐阜工場（親）、サンド、日本ジェネリック</t>
  </si>
  <si>
    <t>テラムロ配合錠ＡＰ「ＮＩＧ」（テルミサルタン）</t>
  </si>
  <si>
    <t>2149117F2110</t>
  </si>
  <si>
    <t>テラムロ配合錠ＢＰ「ＮＩＧ」（アムロジピンベシル酸塩）</t>
  </si>
  <si>
    <t>テラムロ配合錠ＢＰ「ＮＩＧ」（テルミサルタン）</t>
  </si>
  <si>
    <t>2149113F1086</t>
  </si>
  <si>
    <t>テルチア配合錠ＡＰ「ＮＩＧ」（テルミサルタン）</t>
  </si>
  <si>
    <t>テルチア配合錠ＡＰ「ＮＩＧ」（ヒドロクロロチアジド）</t>
  </si>
  <si>
    <t>2149113F2082</t>
  </si>
  <si>
    <t>テルチア配合錠ＢＰ「ＮＩＧ」（テルミサルタン）</t>
  </si>
  <si>
    <t>テルチア配合錠ＢＰ「ＮＩＧ」（ヒドロクロロチアジド）</t>
  </si>
  <si>
    <t>6290005F1016</t>
  </si>
  <si>
    <t>6290005F1377</t>
  </si>
  <si>
    <t>テルビナフィン錠１２５ｍｇ「ＮＩＧ」</t>
  </si>
  <si>
    <t>１２５ｍｇ１錠</t>
  </si>
  <si>
    <t>1149117F1276</t>
  </si>
  <si>
    <t>トアラセット配合錠「ＮＩＧ」（アセトアミノフェン）</t>
  </si>
  <si>
    <t>トアラセット配合錠「ＮＩＧ」（トラマドール塩酸塩）</t>
  </si>
  <si>
    <t>スロバキア</t>
  </si>
  <si>
    <t>2119402A1477</t>
  </si>
  <si>
    <t>ドパミン塩酸塩点滴静注液１００ｍｇ「ＮＩＧ」</t>
  </si>
  <si>
    <t>１００ｍｇ５ｍＬ１管</t>
  </si>
  <si>
    <t>2119402A4220</t>
  </si>
  <si>
    <t>ドパミン塩酸塩点滴静注液２００ｍｇ「ＮＩＧ」</t>
  </si>
  <si>
    <t>２００ｍｇ１０ｍＬ１管</t>
  </si>
  <si>
    <t>2119402P1135</t>
  </si>
  <si>
    <t>ドパミン塩酸塩点滴静注液２００ｍｇバッグ「ＮＩＧ」</t>
  </si>
  <si>
    <t>０．１％２００ｍＬ１袋</t>
  </si>
  <si>
    <t>2119402A3178</t>
  </si>
  <si>
    <t>ドパミン塩酸塩点滴静注液５０ｍｇ「ＮＩＧ」</t>
  </si>
  <si>
    <t>５０ｍｇ２．５ｍＬ１管</t>
  </si>
  <si>
    <t>2119402P2140</t>
  </si>
  <si>
    <t>ドパミン塩酸塩点滴静注液６００ｍｇバッグ「ＮＩＧ」</t>
  </si>
  <si>
    <t>０．３％２００ｍＬ１袋</t>
  </si>
  <si>
    <t>3327002Q1089</t>
  </si>
  <si>
    <t>トラネキサム酸シロップ５％「ＮＩＧ」</t>
  </si>
  <si>
    <t>3327401A4290</t>
  </si>
  <si>
    <t>トラネキサム酸注射液１０００ｍｇ「ＮＩＧ」</t>
  </si>
  <si>
    <t>１０％１０ｍＬ１管</t>
  </si>
  <si>
    <t>2132003F1010</t>
  </si>
  <si>
    <t>2132003F1486</t>
  </si>
  <si>
    <t>トリクロルメチアジド錠２ｍｇ「ＮＩＧ」</t>
  </si>
  <si>
    <t>1169001F1016</t>
  </si>
  <si>
    <t>1169001F1270</t>
  </si>
  <si>
    <t>トリヘキシフェニジル塩酸塩錠２ｍｇ「ＮＩＧ」</t>
  </si>
  <si>
    <t>2399005F2406</t>
  </si>
  <si>
    <t>ドンペリドン錠１０ｍｇ「ＮＩＧ」</t>
  </si>
  <si>
    <t>2399005F1280</t>
  </si>
  <si>
    <t>ドンペリドン錠５ｍｇ「ＮＩＧ」</t>
  </si>
  <si>
    <t>3969006F1054</t>
  </si>
  <si>
    <t>ナテグリニド錠３０ｍｇ「テバ」</t>
  </si>
  <si>
    <t>3969006F2050</t>
  </si>
  <si>
    <t>ナテグリニド錠９０ｍｇ「テバ」</t>
  </si>
  <si>
    <t>3999407D3192</t>
  </si>
  <si>
    <t>ナファモスタットメシル酸塩注射用１００ｍｇ「ＮＩＧ」</t>
  </si>
  <si>
    <t>3999407D1343</t>
  </si>
  <si>
    <t>ナファモスタットメシル酸塩注射用１０ｍｇ「ＮＩＧ」</t>
  </si>
  <si>
    <t>3999407D2358</t>
  </si>
  <si>
    <t>ナファモスタットメシル酸塩注射用５０ｍｇ「ＮＩＧ」</t>
  </si>
  <si>
    <t>2590009F6235</t>
  </si>
  <si>
    <t>ナフトピジルＯＤ錠２５ｍｇ「ＮＩＧ」</t>
  </si>
  <si>
    <t>キョーリンリメディオ（親）、日医工岐阜工場</t>
  </si>
  <si>
    <t>2590009F4232</t>
  </si>
  <si>
    <t>ナフトピジルＯＤ錠５０ｍｇ「ＮＩＧ」</t>
  </si>
  <si>
    <t>2590009F5239</t>
  </si>
  <si>
    <t>ナフトピジルＯＤ錠７５ｍｇ「ＮＩＧ」</t>
  </si>
  <si>
    <t>1124003F2010</t>
  </si>
  <si>
    <t>1124003F2311</t>
  </si>
  <si>
    <t>ニトラゼパム錠５ｍｇ「ＮＩＧ」</t>
  </si>
  <si>
    <t>2149022F1010</t>
  </si>
  <si>
    <t>2149022F1117</t>
  </si>
  <si>
    <t>ニルバジピン錠２ｍｇ「ＮＩＧ」</t>
  </si>
  <si>
    <t>日医工岐阜工場（小分け元）、日本ジェネリック（小分け先）</t>
  </si>
  <si>
    <t>2149022F2016</t>
  </si>
  <si>
    <t>2149022F2130</t>
  </si>
  <si>
    <t>ニルバジピン錠４ｍｇ「ＮＩＧ」</t>
  </si>
  <si>
    <t>3399100F1019</t>
  </si>
  <si>
    <t>3399100F1108</t>
  </si>
  <si>
    <t>バッサミン配合錠Ａ８１（アスピリン）</t>
  </si>
  <si>
    <t>８１ｍｇ１錠</t>
  </si>
  <si>
    <t>バッサミン配合錠Ａ８１（ジヒドロキシアルミニウム　アミノアセテート）</t>
  </si>
  <si>
    <t>バッサミン配合錠Ａ８１（炭酸マグネシウム）</t>
  </si>
  <si>
    <t>6250019F1373</t>
  </si>
  <si>
    <t>バラシクロビル錠５００ｍｇ「ＮＩＧ」</t>
  </si>
  <si>
    <t>2149112F2126</t>
  </si>
  <si>
    <t>バルヒディオ配合錠ＥＸ「ＮＩＧ」（バルサルタン）</t>
  </si>
  <si>
    <t>バルヒディオ配合錠ＥＸ「ＮＩＧ」（ヒドロクロロチアジド）</t>
  </si>
  <si>
    <t>2149112F1120</t>
  </si>
  <si>
    <t>バルヒディオ配合錠ＭＤ「ＮＩＧ」（バルサルタン）</t>
  </si>
  <si>
    <t>バルヒディオ配合錠ＭＤ「ＮＩＧ」（ヒドロクロロチアジド）</t>
  </si>
  <si>
    <t>1179041F1394</t>
  </si>
  <si>
    <t>パロキセチン錠１０ｍｇ「ＮＩＧ」</t>
  </si>
  <si>
    <t>1179041F2390</t>
  </si>
  <si>
    <t>パロキセチン錠２０ｍｇ「ＮＩＧ」</t>
  </si>
  <si>
    <t>1179041F3010</t>
  </si>
  <si>
    <t>1179041F3389</t>
  </si>
  <si>
    <t>パロキセチン錠５ｍｇ「ＮＩＧ」</t>
  </si>
  <si>
    <t>6113001B1160</t>
  </si>
  <si>
    <t>バンコマイシン塩酸塩散０．５ｇ「ＮＩＧ」</t>
  </si>
  <si>
    <t>6113400A1235</t>
  </si>
  <si>
    <t>バンコマイシン塩酸塩点滴静注用０．５ｇ「ＮＩＧ」</t>
  </si>
  <si>
    <t>０．５ｇ１瓶</t>
  </si>
  <si>
    <t>3133001B1223</t>
  </si>
  <si>
    <t>パンテチン散２０％「ＮＩＧ」</t>
  </si>
  <si>
    <t>1319720Q1210</t>
  </si>
  <si>
    <t>ヒアルロン酸Ｎａ０．４眼粘弾剤１％「ＮＩＧ」</t>
  </si>
  <si>
    <t>１％０．４ｍＬ１筒</t>
  </si>
  <si>
    <t>1319720Q7286</t>
  </si>
  <si>
    <t>ヒアルロン酸Ｎａ０．６眼粘弾剤１％「ＮＩＧ」</t>
  </si>
  <si>
    <t>１％０．６ｍＬ１筒</t>
  </si>
  <si>
    <t>1319720Q8010</t>
  </si>
  <si>
    <t>1319720Q8266</t>
  </si>
  <si>
    <t>ヒアルロン酸Ｎａ０．８５眼粘弾剤１％「ＮＩＧ」</t>
  </si>
  <si>
    <t>１％０．８５ｍＬ１筒</t>
  </si>
  <si>
    <t>日医工岐阜工場（小分け元）、ロートニッテン（小分け先）（薬価削除済み）、非公表1社（小分け先）（承認整理済み）</t>
  </si>
  <si>
    <t>3999408G1018</t>
  </si>
  <si>
    <t>3999408G1468</t>
  </si>
  <si>
    <t>ヒアルロン酸Ｎａ関節注２５ｍｇシリンジ「ＮＩＧ」</t>
  </si>
  <si>
    <t>１％２．５ｍＬ１筒</t>
  </si>
  <si>
    <t>4291009F1292</t>
  </si>
  <si>
    <t>ビカルタミド錠８０ｍｇ「ＮＩＧ」</t>
  </si>
  <si>
    <t>2359005S1356</t>
  </si>
  <si>
    <t>ピコスルファートＮａ内用液０．７５％「ＮＩＧ」</t>
  </si>
  <si>
    <t>０．７５％１ｍＬ</t>
  </si>
  <si>
    <t>6131403D1276</t>
  </si>
  <si>
    <t>ピペラシリンＮａ注射用１ｇ「ＮＩＧ」</t>
  </si>
  <si>
    <t>Shandong Anxin Pharmaceutical</t>
  </si>
  <si>
    <t>6131403D2272</t>
  </si>
  <si>
    <t>ピペラシリンＮａ注射用２ｇ「ＮＩＧ」</t>
  </si>
  <si>
    <t>2129008M1016</t>
  </si>
  <si>
    <t>2129008M1180</t>
  </si>
  <si>
    <t>ピルシカイニド塩酸塩カプセル２５ｍｇ「ＮＩＧ」</t>
  </si>
  <si>
    <t>2129008M2012</t>
  </si>
  <si>
    <t>2129008M2195</t>
  </si>
  <si>
    <t>ピルシカイニド塩酸塩カプセル５０ｍｇ「ＮＩＧ」</t>
  </si>
  <si>
    <t>2149035F1017</t>
  </si>
  <si>
    <t>2149035F1068</t>
  </si>
  <si>
    <t>フェロジピン錠２．５ｍｇ「ＮＩＧ」</t>
  </si>
  <si>
    <t>2149035F2013</t>
  </si>
  <si>
    <t>2149035F2064</t>
  </si>
  <si>
    <t>フェロジピン錠５ｍｇ「ＮＩＧ」</t>
  </si>
  <si>
    <t>2459100F1189</t>
  </si>
  <si>
    <t>プラデスミン配合錠（d-クロルフェニラミンマレイン酸塩）</t>
  </si>
  <si>
    <t>プラデスミン配合錠（ベタメタゾン）</t>
  </si>
  <si>
    <t>2189010F2515</t>
  </si>
  <si>
    <t>プラバスタチンＮａ錠１０ｍｇ「ＮＩＧ」</t>
  </si>
  <si>
    <t>2189010F1012</t>
  </si>
  <si>
    <t>2189010F1497</t>
  </si>
  <si>
    <t>プラバスタチンＮａ錠５ｍｇ「ＮＩＧ」</t>
  </si>
  <si>
    <t>4490017M1125</t>
  </si>
  <si>
    <t>プランルカストカプセル１１２．５ｍｇ「ＮＩＧ」</t>
  </si>
  <si>
    <t>4490017R1238</t>
  </si>
  <si>
    <t>プランルカストドライシロップ１０％「ＮＩＧ」</t>
  </si>
  <si>
    <t>日医工岐阜工場（親）、大興製薬、非公表1社（承認整理済み）</t>
  </si>
  <si>
    <t>4490017F1010</t>
  </si>
  <si>
    <t>4490017F1070</t>
  </si>
  <si>
    <t>プランルカスト錠１１２．５ｍｇ「ＮＩＧ」</t>
  </si>
  <si>
    <t>１１２．５ｍｇ１錠</t>
  </si>
  <si>
    <t>日医工岐阜工場（小分け元）、セオリアファーマ（小分け先）</t>
  </si>
  <si>
    <t>4490017F2076</t>
  </si>
  <si>
    <t>プランルカスト錠２２５ｍｇ「ＮＩＧ」</t>
  </si>
  <si>
    <t>２２５ｍｇ１錠</t>
  </si>
  <si>
    <t>2189012F1011</t>
  </si>
  <si>
    <t>2189012F1070</t>
  </si>
  <si>
    <t>フルバスタチン錠１０ｍｇ「ＮＩＧ」</t>
  </si>
  <si>
    <t>日医工岐阜工場（親）、シオノケミカル</t>
  </si>
  <si>
    <t>2189012F2018</t>
  </si>
  <si>
    <t>2189012F2077</t>
  </si>
  <si>
    <t>フルバスタチン錠２０ｍｇ「ＮＩＧ」</t>
  </si>
  <si>
    <t>2189012F3014</t>
  </si>
  <si>
    <t>2189012F3073</t>
  </si>
  <si>
    <t>フルバスタチン錠３０ｍｇ「ＮＩＧ」</t>
  </si>
  <si>
    <t>2139005F3012</t>
  </si>
  <si>
    <t>2139005F3063</t>
  </si>
  <si>
    <t>フロセミド錠１０ｍｇ「ＮＩＧ」</t>
  </si>
  <si>
    <t>2139005F1010</t>
  </si>
  <si>
    <t>2139005F1117</t>
  </si>
  <si>
    <t>フロセミド錠２０ｍｇ「ＮＩＧ」</t>
  </si>
  <si>
    <t>日医工岐阜工場（小分け元）、シオノケミカル（小分け先）、日本ジェネリック（小分け先）、非公表1社（小分け先）（承認整理済み）</t>
  </si>
  <si>
    <t>2139005F2016</t>
  </si>
  <si>
    <t>2139005F2474</t>
  </si>
  <si>
    <t>フロセミド錠４０ｍｇ「ＮＩＧ」</t>
  </si>
  <si>
    <t>2139401A2234</t>
  </si>
  <si>
    <t>フロセミド注２０ｍｇ「ＮＩＧ」</t>
  </si>
  <si>
    <t>日医工岐阜工場（小分け元）、非公表1社（小分け先）（薬価削除済み）、非公表1社（小分け先）（承認整理済み）</t>
  </si>
  <si>
    <t>2590007F1013</t>
  </si>
  <si>
    <t>2590007F1358</t>
  </si>
  <si>
    <t>プロピベリン塩酸塩錠１０ｍｇ「ＮＩＧ」</t>
  </si>
  <si>
    <t>2590007F2346</t>
  </si>
  <si>
    <t>プロピベリン塩酸塩錠２０ｍｇ「ＮＩＧ」</t>
  </si>
  <si>
    <t>2183005G2206</t>
  </si>
  <si>
    <t>ベザフィブラート徐放錠１００ｍｇ「ＮＩＧ」</t>
  </si>
  <si>
    <t>2183005G1340</t>
  </si>
  <si>
    <t>ベザフィブラート徐放錠２００ｍｇ「ＮＩＧ」</t>
  </si>
  <si>
    <t>2149031F2015</t>
  </si>
  <si>
    <t>2149031F2112</t>
  </si>
  <si>
    <t>ベタキソロール塩酸塩錠１０ｍｇ「ＮＩＧ」</t>
  </si>
  <si>
    <t>2149031F1019</t>
  </si>
  <si>
    <t>2149031F1108</t>
  </si>
  <si>
    <t>ベタキソロール塩酸塩錠５ｍｇ「ＮＩＧ」</t>
  </si>
  <si>
    <t>2171021F1016</t>
  </si>
  <si>
    <t>2171021F1300</t>
  </si>
  <si>
    <t>ベニジピン塩酸塩錠２ｍｇ「ＮＩＧ」</t>
  </si>
  <si>
    <t>2171021F2012</t>
  </si>
  <si>
    <t>2171021F2322</t>
  </si>
  <si>
    <t>ベニジピン塩酸塩錠４ｍｇ「ＮＩＧ」</t>
  </si>
  <si>
    <t>2171021F3019</t>
  </si>
  <si>
    <t>2171021F3299</t>
  </si>
  <si>
    <t>ベニジピン塩酸塩錠８ｍｇ「ＮＩＧ」</t>
  </si>
  <si>
    <t>辰巳化学（小分け元）</t>
  </si>
  <si>
    <t>3334402G4144</t>
  </si>
  <si>
    <t>ヘパリンＮａロック用１００単位／ｍＬシリンジ１０ｍＬ「ＮＩＧ」</t>
  </si>
  <si>
    <t>１，０００単位１０ｍＬ１筒</t>
  </si>
  <si>
    <t>3334402G3130</t>
  </si>
  <si>
    <t>ヘパリンＮａロック用１００単位／ｍＬシリンジ５ｍＬ「ＮＩＧ」</t>
  </si>
  <si>
    <t>５００単位５ｍＬ１筒</t>
  </si>
  <si>
    <t>3334402G2141</t>
  </si>
  <si>
    <t>ヘパリンＮａロック用１０単位／ｍＬシリンジ１０ｍＬ「ＮＩＧ」</t>
  </si>
  <si>
    <t>１００単位１０ｍＬ１筒</t>
  </si>
  <si>
    <t>3334402G1137</t>
  </si>
  <si>
    <t>ヘパリンＮａロック用１０単位／ｍＬシリンジ５ｍＬ「ＮＩＧ」</t>
  </si>
  <si>
    <t>５０単位５ｍＬ１筒</t>
  </si>
  <si>
    <t>3334402G8050</t>
  </si>
  <si>
    <t>ヘパリンＮａ透析用１５０単位／ｍＬシリンジ２０ｍＬ「ＮＩＧ」</t>
  </si>
  <si>
    <t>３，０００単位２０ｍＬ１筒</t>
  </si>
  <si>
    <t>3334402P1056</t>
  </si>
  <si>
    <t>ヘパリンＮａ透析用２００単位／ｍＬシリンジ２０ｍＬ「ＮＩＧ」</t>
  </si>
  <si>
    <t>４，０００単位２０ｍＬ１筒</t>
  </si>
  <si>
    <t>3334402P2060</t>
  </si>
  <si>
    <t>ヘパリンＮａ透析用２５０単位／ｍＬシリンジ２０ｍＬ「ＮＩＧ」</t>
  </si>
  <si>
    <t>５，０００単位２０ｍＬ１筒</t>
  </si>
  <si>
    <t>4490011F1013</t>
  </si>
  <si>
    <t>4490011F1129</t>
  </si>
  <si>
    <t>ペミロラストＫ錠１０ｍｇ「ＮＩＧ」</t>
  </si>
  <si>
    <t>4490011F2010</t>
  </si>
  <si>
    <t>4490011F2125</t>
  </si>
  <si>
    <t>ペミロラストＫ錠５ｍｇ「ＮＩＧ」</t>
  </si>
  <si>
    <t>4229401D2085</t>
  </si>
  <si>
    <t>ペメトレキセド点滴静注用１００ｍｇ「日医工Ｇ」</t>
  </si>
  <si>
    <t>4229401D1089</t>
  </si>
  <si>
    <t>ペメトレキセド点滴静注用５００ｍｇ「日医工Ｇ」</t>
  </si>
  <si>
    <t>2171008F1010</t>
  </si>
  <si>
    <t>2171008F1088</t>
  </si>
  <si>
    <t>ベラパミル塩酸塩錠４０ｍｇ「タイヨー」</t>
  </si>
  <si>
    <t>2129402A1015</t>
  </si>
  <si>
    <t>2129402A1066</t>
  </si>
  <si>
    <t>ベラパミル塩酸塩静注５ｍｇ「ＮＩＧ」</t>
  </si>
  <si>
    <t>０．２５％２ｍＬ１管</t>
  </si>
  <si>
    <t>3399005F1013</t>
  </si>
  <si>
    <t>3399005F1323</t>
  </si>
  <si>
    <t>ベラプロストＮａ錠２０μｇ「ＮＩＧ」</t>
  </si>
  <si>
    <t>２０μｇ１錠</t>
  </si>
  <si>
    <t>3399005F2109</t>
  </si>
  <si>
    <t>ベラプロストＮａ錠４０μｇ「ＮＩＧ」</t>
  </si>
  <si>
    <t>４０μｇ１錠</t>
  </si>
  <si>
    <t>3949002F1010</t>
  </si>
  <si>
    <t>3949002F1185</t>
  </si>
  <si>
    <t>ベンズブロマロン錠２５ｍｇ「ＮＩＧ」</t>
  </si>
  <si>
    <t>3949002F2017</t>
  </si>
  <si>
    <t>3949002F2246</t>
  </si>
  <si>
    <t>ベンズブロマロン錠５０ｍｇ「ＮＩＧ」</t>
  </si>
  <si>
    <t>3339950R1185</t>
    <phoneticPr fontId="2"/>
  </si>
  <si>
    <t>ヘパリン類似物質外用泡状スプレー０．３％「日医工」</t>
    <rPh sb="10" eb="12">
      <t>アワジョウ</t>
    </rPh>
    <phoneticPr fontId="2"/>
  </si>
  <si>
    <t>6179001F2119</t>
  </si>
  <si>
    <t>ボリコナゾール錠２００ｍｇ「ＮＩＧ」</t>
  </si>
  <si>
    <t>6179001F1112</t>
  </si>
  <si>
    <t>ボリコナゾール錠５０ｍｇ「ＮＩＧ」</t>
  </si>
  <si>
    <t>3929004F2137</t>
  </si>
  <si>
    <t>ホリナート錠２５ｍｇ「ＮＩＧ」</t>
  </si>
  <si>
    <t>3112401A3010</t>
  </si>
  <si>
    <t>3112401A3096</t>
  </si>
  <si>
    <t>マキサカルシトール静注透析用１０μｇ「ＮＩＧ」</t>
  </si>
  <si>
    <t>１０μｇ１ｍＬ１管</t>
  </si>
  <si>
    <t>3112401A1018</t>
  </si>
  <si>
    <t>3112401A1093</t>
  </si>
  <si>
    <t>マキサカルシトール静注透析用２．５μｇ「ＮＩＧ」</t>
  </si>
  <si>
    <t>２．５μｇ１ｍＬ１管</t>
  </si>
  <si>
    <t>3112401A2014</t>
  </si>
  <si>
    <t>3112401A2090</t>
  </si>
  <si>
    <t>マキサカルシトール静注透析用５μｇ「ＮＩＧ」</t>
  </si>
  <si>
    <t>2149027F2213</t>
  </si>
  <si>
    <t>マニジピン塩酸塩錠１０ｍｇ「ＮＩＧ」</t>
  </si>
  <si>
    <t>2149027F3210</t>
  </si>
  <si>
    <t>マニジピン塩酸塩錠２０ｍｇ「ＮＩＧ」</t>
  </si>
  <si>
    <t>2149027F1195</t>
  </si>
  <si>
    <t>マニジピン塩酸塩錠５ｍｇ「ＮＩＧ」</t>
  </si>
  <si>
    <t>1124401A1095</t>
  </si>
  <si>
    <t>ミダゾラム注射液１０ｍｇ「ＮＩＧ」</t>
  </si>
  <si>
    <t>１０ｍｇ２ｍＬ１管</t>
  </si>
  <si>
    <t>2160002F1010</t>
  </si>
  <si>
    <t>2160002F1133</t>
  </si>
  <si>
    <t>ミドドリン塩酸塩錠２ｍｇ「ＮＩＧ」</t>
  </si>
  <si>
    <t>6152401F1162</t>
  </si>
  <si>
    <t>ミノサイクリン塩酸塩点滴静注用１００ｍｇ「ＮＩＧ」</t>
  </si>
  <si>
    <t>2119408A1016</t>
  </si>
  <si>
    <t>2119408A1067</t>
  </si>
  <si>
    <t>ミルリノン静注液１０ｍｇ「ＮＩＧ」</t>
  </si>
  <si>
    <t>4413004F1014</t>
  </si>
  <si>
    <t>4413004F1332</t>
  </si>
  <si>
    <t>メキタジン錠３ｍｇ「ＮＩＧ」</t>
  </si>
  <si>
    <t>2113005F2044</t>
  </si>
  <si>
    <t>メチルジゴキシン錠０．０５ｍｇ「ＮＩＧ」</t>
  </si>
  <si>
    <t>０．０５ｍｇ１錠</t>
  </si>
  <si>
    <t>2113005F1056</t>
  </si>
  <si>
    <t>メチルジゴキシン錠０．１ｍｇ「ＮＩＧ」</t>
  </si>
  <si>
    <t>2399004F1014</t>
  </si>
  <si>
    <t>2399004F1286</t>
  </si>
  <si>
    <t>メトクロプラミド錠５ｍｇ「ＮＩＧ」</t>
  </si>
  <si>
    <t>2399401A1016</t>
  </si>
  <si>
    <t>2399401A1156</t>
  </si>
  <si>
    <t>メトクロプラミド注１０ｍｇ「ＮＩＧ」</t>
  </si>
  <si>
    <t>2149010F1017</t>
  </si>
  <si>
    <t>2149010F1203</t>
  </si>
  <si>
    <t>メトプロロール酒石酸塩錠２０ｍｇ「ＮＩＧ」</t>
  </si>
  <si>
    <t>2149010F2013</t>
  </si>
  <si>
    <t>2149010F2277</t>
  </si>
  <si>
    <t>メトプロロール酒石酸塩錠４０ｍｇ「ＮＩＧ」</t>
  </si>
  <si>
    <t>3229501A1019</t>
  </si>
  <si>
    <t>3229501A1060</t>
  </si>
  <si>
    <t>メドレニック注（ヨウ化カリウム）</t>
  </si>
  <si>
    <t>メドレニック注（塩化マンガン）</t>
  </si>
  <si>
    <t>メドレニック注（塩化第二鉄）</t>
  </si>
  <si>
    <t>メドレニック注（硫酸亜鉛水和物）</t>
  </si>
  <si>
    <t>メドレニック注（硫酸銅）</t>
  </si>
  <si>
    <t>1190018F5258</t>
  </si>
  <si>
    <t>メマンチン塩酸塩ＯＤ錠１０ｍｇ「ＮＩＧ」</t>
  </si>
  <si>
    <t>1190018F6254</t>
  </si>
  <si>
    <t>メマンチン塩酸塩ＯＤ錠２０ｍｇ「ＮＩＧ」</t>
  </si>
  <si>
    <t>1190018F4251</t>
  </si>
  <si>
    <t>メマンチン塩酸塩ＯＤ錠５ｍｇ「ＮＩＧ」</t>
  </si>
  <si>
    <t>3999001Q2015</t>
  </si>
  <si>
    <t>3999001Q2104</t>
  </si>
  <si>
    <t>ラクツロースシロップ６５％「ＮＩＧ」</t>
  </si>
  <si>
    <t>６５％１ｍＬ</t>
  </si>
  <si>
    <t>デンマーク</t>
  </si>
  <si>
    <t>2329028F1333</t>
  </si>
  <si>
    <t>ラベプラゾールＮａ錠１０ｍｇ「ＮＩＧ」</t>
  </si>
  <si>
    <t>陽進堂（親）、日医工岐阜工場</t>
  </si>
  <si>
    <t>2329028F2330</t>
  </si>
  <si>
    <t>ラベプラゾールＮａ錠２０ｍｇ「ＮＩＧ」</t>
  </si>
  <si>
    <t>2329028F3239</t>
  </si>
  <si>
    <t>ラベプラゾールＮａ錠５ｍｇ「ＮＩＧ」</t>
  </si>
  <si>
    <t>3999021F1066</t>
  </si>
  <si>
    <t>ラロキシフェン塩酸塩錠６０ｍｇ「テバ」</t>
  </si>
  <si>
    <t>2329023F1152</t>
  </si>
  <si>
    <t>ランソプラゾールＯＤ錠１５ｍｇ「ＮＩＧ」</t>
  </si>
  <si>
    <t>2329023F2159</t>
  </si>
  <si>
    <t>ランソプラゾールＯＤ錠３０ｍｇ「ＮＩＧ」</t>
  </si>
  <si>
    <t>2329023M1186</t>
  </si>
  <si>
    <t>ランソプラゾールカプセル１５ｍｇ「ＮＩＧ」</t>
  </si>
  <si>
    <t>１５ｍｇ１カプセル</t>
  </si>
  <si>
    <t>日医工岐阜工場（小分け元）、大興製薬（小分け先）、非公表1社（小分け先）（承認整理済み）</t>
  </si>
  <si>
    <t>2329023M2182</t>
  </si>
  <si>
    <t>ランソプラゾールカプセル３０ｍｇ「ＮＩＧ」</t>
  </si>
  <si>
    <t>2319100F1080</t>
  </si>
  <si>
    <t>リーダイ配合錠（ゲンノショウコエキス）</t>
  </si>
  <si>
    <t>リーダイ配合錠（ベルベリン塩化物水和物）</t>
  </si>
  <si>
    <t>2144006F2010</t>
  </si>
  <si>
    <t>2144006F2185</t>
  </si>
  <si>
    <t>リシノプリル錠１０ｍｇ「ＮＩＧ」</t>
  </si>
  <si>
    <t>１０ｍｇ１錠</t>
    <phoneticPr fontId="2"/>
  </si>
  <si>
    <t>2144006F3149</t>
  </si>
  <si>
    <t>リシノプリル錠２０ｍｇ「ＮＩＧ」</t>
  </si>
  <si>
    <t>2144006F1014</t>
  </si>
  <si>
    <t>2144006F1146</t>
  </si>
  <si>
    <t>リシノプリル錠５ｍｇ「ＮＩＧ」</t>
  </si>
  <si>
    <t>リバーロキサバンＯＤ錠１０ｍｇ「日医工」</t>
    <phoneticPr fontId="2"/>
  </si>
  <si>
    <t>リバーロキサバンＯＤ錠１５ｍｇ「日医工」</t>
    <phoneticPr fontId="2"/>
  </si>
  <si>
    <t>１５ｍｇ１錠</t>
    <phoneticPr fontId="2"/>
  </si>
  <si>
    <t>2149039F3018</t>
  </si>
  <si>
    <t>2149039F3379</t>
  </si>
  <si>
    <t>ロサルタンカリウム錠１００ｍｇ「ＮＩＧ」</t>
  </si>
  <si>
    <t>2149039F1015</t>
  </si>
  <si>
    <t>2149039F1384</t>
  </si>
  <si>
    <t>ロサルタンカリウム錠２５ｍｇ「ＮＩＧ」</t>
  </si>
  <si>
    <t>2149039F2011</t>
  </si>
  <si>
    <t>2149039F2380</t>
  </si>
  <si>
    <t>ロサルタンカリウム錠５０ｍｇ「ＮＩＧ」</t>
  </si>
  <si>
    <t>2149110F2348</t>
  </si>
  <si>
    <t>ロサルヒド配合錠ＨＤ「ＮＩＧ」（ヒドロクロロチアジド）</t>
  </si>
  <si>
    <t>ロサルヒド配合錠ＨＤ「ＮＩＧ」（ロサルタンカリウム）</t>
  </si>
  <si>
    <t>2149110F1376</t>
  </si>
  <si>
    <t>ロサルヒド配合錠ＬＤ「ＮＩＧ」（ヒドロクロロチアジド）</t>
  </si>
  <si>
    <t>日医工岐阜工場（親）、武田テバ薬品（承認整理済み）</t>
  </si>
  <si>
    <t>ロサルヒド配合錠ＬＤ「ＮＩＧ」（ロサルタンカリウム）</t>
  </si>
  <si>
    <t>2189017F1316</t>
  </si>
  <si>
    <t>ロスバスタチン錠２．５ｍｇ「ＮＩＧ」</t>
  </si>
  <si>
    <t>2189017F2312</t>
  </si>
  <si>
    <t>ロスバスタチン錠５ｍｇ「ＮＩＧ」</t>
  </si>
  <si>
    <t>2319001M1019</t>
  </si>
  <si>
    <t>2319001M1388</t>
  </si>
  <si>
    <t>ロペラミド塩酸塩カプセル１ｍｇ「ＮＩＧ」</t>
  </si>
  <si>
    <t>2319001C1129</t>
  </si>
  <si>
    <t>ロペラミド塩酸塩細粒小児用０．０５％「ＮＩＧ」</t>
  </si>
  <si>
    <t>3332001F3086</t>
  </si>
  <si>
    <t>ワルファリンＫ錠０．５ｍｇ「ＮＩＧ」</t>
  </si>
  <si>
    <t>スウェーデン（日本）</t>
  </si>
  <si>
    <t>3332001F1130</t>
  </si>
  <si>
    <t>ワルファリンＫ錠１ｍｇ「ＮＩＧ」</t>
  </si>
  <si>
    <t>2171023F1015</t>
  </si>
  <si>
    <t>2171023F1112</t>
  </si>
  <si>
    <t>一硝酸イソソルビド錠１０ｍｇ「ＮＩＧ」</t>
  </si>
  <si>
    <t>2171023F2011</t>
  </si>
  <si>
    <t>2171023F2151</t>
  </si>
  <si>
    <t>一硝酸イソソルビド錠２０ｍｇ「ＮＩＧ」</t>
  </si>
  <si>
    <t>2190024F2062</t>
  </si>
  <si>
    <t>沈降炭酸カルシウム錠２５０ｍｇ「ＮＩＧ」</t>
  </si>
  <si>
    <t>2190024F1066</t>
  </si>
  <si>
    <t>沈降炭酸カルシウム錠５００ｍｇ「ＮＩＧ」</t>
  </si>
  <si>
    <t>【様式２】</t>
    <rPh sb="1" eb="3">
      <t>ヨウシキ</t>
    </rPh>
    <phoneticPr fontId="2"/>
  </si>
  <si>
    <t>社名：</t>
    <rPh sb="0" eb="2">
      <t>シャメイ</t>
    </rPh>
    <phoneticPr fontId="10"/>
  </si>
  <si>
    <t>日医工株式会社</t>
    <rPh sb="0" eb="3">
      <t>ニチイコウ</t>
    </rPh>
    <rPh sb="3" eb="7">
      <t>カブシキガイシャ</t>
    </rPh>
    <phoneticPr fontId="2"/>
  </si>
  <si>
    <t>大項目</t>
    <rPh sb="0" eb="3">
      <t>ダイコウモク</t>
    </rPh>
    <phoneticPr fontId="10"/>
  </si>
  <si>
    <t>中項目</t>
    <rPh sb="0" eb="1">
      <t>チュウ</t>
    </rPh>
    <rPh sb="1" eb="3">
      <t>コウモク</t>
    </rPh>
    <phoneticPr fontId="10"/>
  </si>
  <si>
    <t>情報提供項目</t>
    <rPh sb="0" eb="2">
      <t>ジョウホウ</t>
    </rPh>
    <rPh sb="2" eb="4">
      <t>テイキョウ</t>
    </rPh>
    <rPh sb="4" eb="6">
      <t>コウモク</t>
    </rPh>
    <phoneticPr fontId="10"/>
  </si>
  <si>
    <t>回答</t>
    <rPh sb="0" eb="2">
      <t>カイトウ</t>
    </rPh>
    <phoneticPr fontId="10"/>
  </si>
  <si>
    <t>製造管理及び品質管理・安定供給体制・リスクマネジメント</t>
    <rPh sb="0" eb="4">
      <t>セイゾウカンリ</t>
    </rPh>
    <rPh sb="4" eb="5">
      <t>オヨ</t>
    </rPh>
    <rPh sb="6" eb="10">
      <t>ヒンシツカンリ</t>
    </rPh>
    <rPh sb="11" eb="13">
      <t>アンテイ</t>
    </rPh>
    <rPh sb="13" eb="15">
      <t>キョウキュウ</t>
    </rPh>
    <rPh sb="15" eb="17">
      <t>タイセイ</t>
    </rPh>
    <phoneticPr fontId="10"/>
  </si>
  <si>
    <t>流通経路</t>
    <rPh sb="0" eb="2">
      <t>リュウツウ</t>
    </rPh>
    <rPh sb="2" eb="4">
      <t>ケイロ</t>
    </rPh>
    <phoneticPr fontId="10"/>
  </si>
  <si>
    <t>流通経路
・卸経由か、販社経由か、直販か</t>
    <rPh sb="0" eb="2">
      <t>リュウツウ</t>
    </rPh>
    <rPh sb="2" eb="4">
      <t>ケイロ</t>
    </rPh>
    <rPh sb="6" eb="7">
      <t>オロシ</t>
    </rPh>
    <rPh sb="7" eb="9">
      <t>ケイユ</t>
    </rPh>
    <rPh sb="11" eb="13">
      <t>ハンシャ</t>
    </rPh>
    <rPh sb="13" eb="15">
      <t>ケイユ</t>
    </rPh>
    <rPh sb="17" eb="19">
      <t>チョクハン</t>
    </rPh>
    <phoneticPr fontId="10"/>
  </si>
  <si>
    <t>卸・販売会社・直販</t>
    <phoneticPr fontId="2"/>
  </si>
  <si>
    <t>取引先</t>
    <rPh sb="0" eb="2">
      <t>トリヒキ</t>
    </rPh>
    <rPh sb="2" eb="3">
      <t>サキ</t>
    </rPh>
    <phoneticPr fontId="10"/>
  </si>
  <si>
    <t>納品体制</t>
    <rPh sb="0" eb="2">
      <t>ノウヒン</t>
    </rPh>
    <rPh sb="2" eb="4">
      <t>タイセイ</t>
    </rPh>
    <phoneticPr fontId="10"/>
  </si>
  <si>
    <t>卸業者が納期を指定する場合に、
当該指定納期に配送する体制の整備</t>
    <rPh sb="0" eb="3">
      <t>オロシギョウシャ</t>
    </rPh>
    <rPh sb="4" eb="6">
      <t>ノウキ</t>
    </rPh>
    <rPh sb="7" eb="9">
      <t>シテイ</t>
    </rPh>
    <rPh sb="11" eb="13">
      <t>バアイ</t>
    </rPh>
    <rPh sb="16" eb="18">
      <t>トウガイ</t>
    </rPh>
    <rPh sb="18" eb="20">
      <t>シテイ</t>
    </rPh>
    <rPh sb="20" eb="22">
      <t>ノウキ</t>
    </rPh>
    <rPh sb="23" eb="25">
      <t>ハイソウ</t>
    </rPh>
    <rPh sb="27" eb="29">
      <t>タイセイ</t>
    </rPh>
    <rPh sb="30" eb="32">
      <t>セイビ</t>
    </rPh>
    <phoneticPr fontId="10"/>
  </si>
  <si>
    <t>物流センターより指定納期に配送する流通体制を確保しています。</t>
    <phoneticPr fontId="2"/>
  </si>
  <si>
    <t>適正在庫の確保</t>
    <rPh sb="0" eb="2">
      <t>テキセイ</t>
    </rPh>
    <rPh sb="2" eb="4">
      <t>ザイコ</t>
    </rPh>
    <rPh sb="5" eb="7">
      <t>カクホ</t>
    </rPh>
    <phoneticPr fontId="10"/>
  </si>
  <si>
    <t>品切れ品目数</t>
    <rPh sb="0" eb="1">
      <t>シナ</t>
    </rPh>
    <rPh sb="1" eb="2">
      <t>ギ</t>
    </rPh>
    <rPh sb="3" eb="6">
      <t>ヒンモクスウ</t>
    </rPh>
    <phoneticPr fontId="10"/>
  </si>
  <si>
    <t>品切れ品目数（過去一年間）</t>
    <rPh sb="0" eb="1">
      <t>シナ</t>
    </rPh>
    <rPh sb="1" eb="2">
      <t>ギ</t>
    </rPh>
    <rPh sb="3" eb="6">
      <t>ヒンモクスウ</t>
    </rPh>
    <rPh sb="7" eb="9">
      <t>カコ</t>
    </rPh>
    <rPh sb="9" eb="12">
      <t>イチネンカン</t>
    </rPh>
    <phoneticPr fontId="10"/>
  </si>
  <si>
    <t>平均社内在庫・流通在庫</t>
    <rPh sb="0" eb="2">
      <t>ヘイキン</t>
    </rPh>
    <rPh sb="2" eb="4">
      <t>シャナイ</t>
    </rPh>
    <rPh sb="4" eb="6">
      <t>ザイコ</t>
    </rPh>
    <rPh sb="7" eb="9">
      <t>リュウツウ</t>
    </rPh>
    <rPh sb="9" eb="11">
      <t>ザイコ</t>
    </rPh>
    <phoneticPr fontId="10"/>
  </si>
  <si>
    <t>社内在庫、流通在庫の合計</t>
    <rPh sb="0" eb="2">
      <t>シャナイ</t>
    </rPh>
    <rPh sb="2" eb="4">
      <t>ザイコ</t>
    </rPh>
    <rPh sb="5" eb="7">
      <t>リュウツウ</t>
    </rPh>
    <rPh sb="7" eb="9">
      <t>ザイコ</t>
    </rPh>
    <rPh sb="10" eb="12">
      <t>ゴウケイ</t>
    </rPh>
    <phoneticPr fontId="10"/>
  </si>
  <si>
    <t>平均2ヶ月以上を確保しています。</t>
    <phoneticPr fontId="10"/>
  </si>
  <si>
    <t>注文先</t>
    <rPh sb="0" eb="2">
      <t>チュウモン</t>
    </rPh>
    <rPh sb="2" eb="3">
      <t>サキ</t>
    </rPh>
    <phoneticPr fontId="10"/>
  </si>
  <si>
    <t>・卸
・販売会社（代理店）
・直販（地域限定）</t>
    <rPh sb="9" eb="12">
      <t>ダイリテン</t>
    </rPh>
    <rPh sb="18" eb="22">
      <t>チイキゲンテイ</t>
    </rPh>
    <phoneticPr fontId="2"/>
  </si>
  <si>
    <t>製造管理及び品質管理（GMP・GQP）体制</t>
    <phoneticPr fontId="2"/>
  </si>
  <si>
    <t>医薬品医療機器法の遵守状況①
自社又は第三者により、各品目に係る要求事項（承認事項等）の確認計画、実施率及び確認結果</t>
    <phoneticPr fontId="2"/>
  </si>
  <si>
    <t>医薬品医療機器法の遵守状況②
自社又は第三者による製造所（自社及び委託先）の確認計画、実施率及び確認結果</t>
    <phoneticPr fontId="2"/>
  </si>
  <si>
    <t>医薬品医療機器法の遵守状況について、経営層（薬事業務責任役員など）の確認日</t>
    <rPh sb="22" eb="24">
      <t>ヤクジ</t>
    </rPh>
    <rPh sb="24" eb="26">
      <t>ギョウム</t>
    </rPh>
    <rPh sb="26" eb="28">
      <t>セキニン</t>
    </rPh>
    <rPh sb="28" eb="30">
      <t>ヤクイン</t>
    </rPh>
    <phoneticPr fontId="2"/>
  </si>
  <si>
    <t>安定供給体制の確保</t>
    <rPh sb="0" eb="2">
      <t>アンテイ</t>
    </rPh>
    <rPh sb="2" eb="4">
      <t>キョウキュウ</t>
    </rPh>
    <rPh sb="4" eb="6">
      <t>タイセイ</t>
    </rPh>
    <rPh sb="7" eb="9">
      <t>カクホ</t>
    </rPh>
    <phoneticPr fontId="10"/>
  </si>
  <si>
    <t>「安定供給管理責任者」「安定供給責任者」を定め、安定供給マニュアルに基づき運用、自社又は第3者により点検を実施している。</t>
    <rPh sb="1" eb="3">
      <t>アンテイ</t>
    </rPh>
    <rPh sb="3" eb="5">
      <t>キョウキュウ</t>
    </rPh>
    <rPh sb="5" eb="7">
      <t>カンリ</t>
    </rPh>
    <rPh sb="7" eb="9">
      <t>セキニン</t>
    </rPh>
    <rPh sb="9" eb="10">
      <t>シャ</t>
    </rPh>
    <rPh sb="12" eb="14">
      <t>アンテイ</t>
    </rPh>
    <rPh sb="14" eb="16">
      <t>キョウキュウ</t>
    </rPh>
    <rPh sb="16" eb="18">
      <t>セキニン</t>
    </rPh>
    <rPh sb="18" eb="19">
      <t>シャ</t>
    </rPh>
    <rPh sb="21" eb="22">
      <t>サダ</t>
    </rPh>
    <rPh sb="24" eb="26">
      <t>アンテイ</t>
    </rPh>
    <rPh sb="26" eb="28">
      <t>キョウキュウ</t>
    </rPh>
    <rPh sb="34" eb="35">
      <t>モト</t>
    </rPh>
    <rPh sb="37" eb="39">
      <t>ウンヨウ</t>
    </rPh>
    <rPh sb="40" eb="42">
      <t>ジシャ</t>
    </rPh>
    <rPh sb="42" eb="43">
      <t>マタ</t>
    </rPh>
    <rPh sb="44" eb="45">
      <t>ダイ</t>
    </rPh>
    <rPh sb="46" eb="47">
      <t>シャ</t>
    </rPh>
    <rPh sb="50" eb="52">
      <t>テンケン</t>
    </rPh>
    <rPh sb="53" eb="55">
      <t>ジッシ</t>
    </rPh>
    <phoneticPr fontId="10"/>
  </si>
  <si>
    <t>安定供給に必要な
生産体制の確保</t>
    <rPh sb="0" eb="2">
      <t>アンテイ</t>
    </rPh>
    <rPh sb="2" eb="4">
      <t>キョウキュウ</t>
    </rPh>
    <rPh sb="5" eb="7">
      <t>ヒツヨウ</t>
    </rPh>
    <rPh sb="9" eb="11">
      <t>セイサン</t>
    </rPh>
    <rPh sb="11" eb="13">
      <t>タイセイ</t>
    </rPh>
    <rPh sb="14" eb="16">
      <t>カクホ</t>
    </rPh>
    <phoneticPr fontId="10"/>
  </si>
  <si>
    <t>医薬品、原料、資材の在庫管理の
責任者及び担当者の有無と把握状況</t>
    <rPh sb="0" eb="3">
      <t>イヤクヒン</t>
    </rPh>
    <rPh sb="4" eb="6">
      <t>ゲンリョウ</t>
    </rPh>
    <rPh sb="7" eb="9">
      <t>シザイ</t>
    </rPh>
    <rPh sb="10" eb="12">
      <t>ザイコ</t>
    </rPh>
    <rPh sb="12" eb="14">
      <t>カンリ</t>
    </rPh>
    <rPh sb="16" eb="19">
      <t>セキニンシャ</t>
    </rPh>
    <rPh sb="19" eb="20">
      <t>オヨ</t>
    </rPh>
    <rPh sb="21" eb="24">
      <t>タントウシャ</t>
    </rPh>
    <rPh sb="25" eb="27">
      <t>ウム</t>
    </rPh>
    <rPh sb="28" eb="30">
      <t>ハアク</t>
    </rPh>
    <rPh sb="30" eb="32">
      <t>ジョウキョウ</t>
    </rPh>
    <phoneticPr fontId="10"/>
  </si>
  <si>
    <t>生産及び在庫等の管理責任者を定め、「安定供給マニュアル」に基づき運用しています。</t>
    <phoneticPr fontId="2"/>
  </si>
  <si>
    <t>製造ラインのトラブルに対する
回避対応マニュアルの有無と対応の内容</t>
    <rPh sb="0" eb="2">
      <t>セイゾウ</t>
    </rPh>
    <rPh sb="11" eb="12">
      <t>タイ</t>
    </rPh>
    <rPh sb="15" eb="17">
      <t>カイヒ</t>
    </rPh>
    <rPh sb="17" eb="19">
      <t>タイオウ</t>
    </rPh>
    <rPh sb="25" eb="27">
      <t>ウム</t>
    </rPh>
    <rPh sb="28" eb="30">
      <t>タイオウ</t>
    </rPh>
    <rPh sb="31" eb="33">
      <t>ナイヨウ</t>
    </rPh>
    <phoneticPr fontId="10"/>
  </si>
  <si>
    <t>製造設備管理マニュアルを作成し、「安定供給マニュアル」に基づき運用しています。</t>
    <phoneticPr fontId="2"/>
  </si>
  <si>
    <t>限界在庫量、安定供給警戒レベルの設定の有無
（特に、供給量の非常に多い医薬品、自社のシェアが高い医薬品）</t>
    <rPh sb="0" eb="2">
      <t>ゲンカイ</t>
    </rPh>
    <rPh sb="2" eb="5">
      <t>ザイコリョウ</t>
    </rPh>
    <rPh sb="6" eb="8">
      <t>アンテイ</t>
    </rPh>
    <rPh sb="8" eb="10">
      <t>キョウキュウ</t>
    </rPh>
    <rPh sb="10" eb="12">
      <t>ケイカイ</t>
    </rPh>
    <rPh sb="16" eb="18">
      <t>セッテイ</t>
    </rPh>
    <rPh sb="19" eb="21">
      <t>ウム</t>
    </rPh>
    <rPh sb="23" eb="24">
      <t>トク</t>
    </rPh>
    <rPh sb="26" eb="28">
      <t>キョウキュウ</t>
    </rPh>
    <rPh sb="28" eb="29">
      <t>リョウ</t>
    </rPh>
    <rPh sb="30" eb="32">
      <t>ヒジョウ</t>
    </rPh>
    <rPh sb="33" eb="34">
      <t>オオ</t>
    </rPh>
    <rPh sb="35" eb="38">
      <t>イヤクヒン</t>
    </rPh>
    <rPh sb="39" eb="41">
      <t>ジシャ</t>
    </rPh>
    <rPh sb="46" eb="47">
      <t>タカ</t>
    </rPh>
    <rPh sb="48" eb="51">
      <t>イヤクヒン</t>
    </rPh>
    <phoneticPr fontId="10"/>
  </si>
  <si>
    <t>原薬製造所の管理体制</t>
    <rPh sb="0" eb="2">
      <t>ゲンヤク</t>
    </rPh>
    <rPh sb="2" eb="4">
      <t>セイゾウ</t>
    </rPh>
    <rPh sb="4" eb="5">
      <t>ショ</t>
    </rPh>
    <rPh sb="6" eb="8">
      <t>カンリ</t>
    </rPh>
    <rPh sb="8" eb="10">
      <t>タイセイ</t>
    </rPh>
    <phoneticPr fontId="10"/>
  </si>
  <si>
    <t>原薬製造所と品質取り決めを行うとともに、定期的な監査により原薬製造所での管理体制を確認しています。</t>
    <phoneticPr fontId="2"/>
  </si>
  <si>
    <t>品切れ発生時の対応</t>
    <rPh sb="0" eb="1">
      <t>シナ</t>
    </rPh>
    <rPh sb="1" eb="2">
      <t>ギ</t>
    </rPh>
    <rPh sb="3" eb="5">
      <t>ハッセイ</t>
    </rPh>
    <rPh sb="5" eb="6">
      <t>ジ</t>
    </rPh>
    <rPh sb="7" eb="9">
      <t>タイオウ</t>
    </rPh>
    <phoneticPr fontId="10"/>
  </si>
  <si>
    <t>品切れが発生した場合の手順の設定の有無
・医療現場への迷惑を最小限にする体制
　となっているか
・再発防止策につなげているか</t>
    <rPh sb="0" eb="1">
      <t>シナ</t>
    </rPh>
    <rPh sb="1" eb="2">
      <t>ギ</t>
    </rPh>
    <rPh sb="4" eb="6">
      <t>ハッセイ</t>
    </rPh>
    <rPh sb="8" eb="10">
      <t>バアイ</t>
    </rPh>
    <rPh sb="11" eb="13">
      <t>テジュン</t>
    </rPh>
    <rPh sb="14" eb="16">
      <t>セッテイ</t>
    </rPh>
    <rPh sb="17" eb="19">
      <t>ウム</t>
    </rPh>
    <rPh sb="21" eb="23">
      <t>イリョウ</t>
    </rPh>
    <rPh sb="23" eb="25">
      <t>ゲンバ</t>
    </rPh>
    <rPh sb="27" eb="29">
      <t>メイワク</t>
    </rPh>
    <rPh sb="30" eb="33">
      <t>サイショウゲン</t>
    </rPh>
    <rPh sb="36" eb="38">
      <t>タイセイ</t>
    </rPh>
    <rPh sb="49" eb="51">
      <t>サイハツ</t>
    </rPh>
    <rPh sb="51" eb="53">
      <t>ボウシ</t>
    </rPh>
    <rPh sb="53" eb="54">
      <t>サク</t>
    </rPh>
    <phoneticPr fontId="10"/>
  </si>
  <si>
    <t>回収実績</t>
    <rPh sb="0" eb="2">
      <t>カイシュウ</t>
    </rPh>
    <rPh sb="2" eb="4">
      <t>ジッセキ</t>
    </rPh>
    <phoneticPr fontId="10"/>
  </si>
  <si>
    <t>回収実績（３年程度）</t>
    <rPh sb="0" eb="2">
      <t>カイシュウ</t>
    </rPh>
    <rPh sb="2" eb="4">
      <t>ジッセキ</t>
    </rPh>
    <rPh sb="6" eb="7">
      <t>ネン</t>
    </rPh>
    <rPh sb="7" eb="9">
      <t>テイド</t>
    </rPh>
    <phoneticPr fontId="10"/>
  </si>
  <si>
    <t>2023年度</t>
    <rPh sb="4" eb="6">
      <t>ネンド</t>
    </rPh>
    <phoneticPr fontId="2"/>
  </si>
  <si>
    <t>2024年度</t>
    <rPh sb="4" eb="6">
      <t>ネンド</t>
    </rPh>
    <phoneticPr fontId="2"/>
  </si>
  <si>
    <t>クラスⅠ</t>
  </si>
  <si>
    <t>クラスⅡ</t>
  </si>
  <si>
    <t>クラスⅢ</t>
  </si>
  <si>
    <t>販売中止</t>
    <rPh sb="0" eb="2">
      <t>ハンバイ</t>
    </rPh>
    <rPh sb="2" eb="4">
      <t>チュウシ</t>
    </rPh>
    <phoneticPr fontId="10"/>
  </si>
  <si>
    <t>販売中止の場合の情報提供</t>
    <rPh sb="0" eb="2">
      <t>ハンバイ</t>
    </rPh>
    <rPh sb="2" eb="4">
      <t>チュウシ</t>
    </rPh>
    <rPh sb="5" eb="7">
      <t>バアイ</t>
    </rPh>
    <rPh sb="8" eb="10">
      <t>ジョウホウ</t>
    </rPh>
    <rPh sb="10" eb="12">
      <t>テイキョウ</t>
    </rPh>
    <phoneticPr fontId="10"/>
  </si>
  <si>
    <t>販売中止の6ヶ月以上前に、卸・販売会社及び医療機関等に情報提供をしています。</t>
    <phoneticPr fontId="2"/>
  </si>
  <si>
    <t>販売開始後7年以内に製造中止した品目数
（名称変更は含まない）</t>
    <rPh sb="0" eb="2">
      <t>ハンバイ</t>
    </rPh>
    <rPh sb="2" eb="5">
      <t>カイシゴ</t>
    </rPh>
    <rPh sb="6" eb="7">
      <t>ネン</t>
    </rPh>
    <rPh sb="7" eb="9">
      <t>イナイ</t>
    </rPh>
    <rPh sb="10" eb="12">
      <t>セイゾウ</t>
    </rPh>
    <rPh sb="12" eb="14">
      <t>チュウシ</t>
    </rPh>
    <rPh sb="16" eb="19">
      <t>ヒンモクスウ</t>
    </rPh>
    <rPh sb="21" eb="23">
      <t>メイショウ</t>
    </rPh>
    <rPh sb="23" eb="25">
      <t>ヘンコウ</t>
    </rPh>
    <rPh sb="26" eb="27">
      <t>フク</t>
    </rPh>
    <phoneticPr fontId="10"/>
  </si>
  <si>
    <t>販売中止品目数（直近5年間）</t>
    <rPh sb="0" eb="2">
      <t>ハンバイ</t>
    </rPh>
    <rPh sb="2" eb="4">
      <t>チュウシ</t>
    </rPh>
    <rPh sb="4" eb="6">
      <t>ヒンモク</t>
    </rPh>
    <rPh sb="6" eb="7">
      <t>スウ</t>
    </rPh>
    <rPh sb="8" eb="10">
      <t>チョッキン</t>
    </rPh>
    <rPh sb="11" eb="12">
      <t>ネン</t>
    </rPh>
    <rPh sb="12" eb="13">
      <t>カン</t>
    </rPh>
    <phoneticPr fontId="10"/>
  </si>
  <si>
    <t>情報収集・提供体制等</t>
    <rPh sb="0" eb="2">
      <t>ジョウホウ</t>
    </rPh>
    <rPh sb="2" eb="4">
      <t>シュウシュウ</t>
    </rPh>
    <rPh sb="5" eb="7">
      <t>テイキョウ</t>
    </rPh>
    <rPh sb="7" eb="9">
      <t>タイセイ</t>
    </rPh>
    <rPh sb="9" eb="10">
      <t>トウ</t>
    </rPh>
    <phoneticPr fontId="10"/>
  </si>
  <si>
    <t>医療機関等への
情報提供</t>
    <rPh sb="0" eb="2">
      <t>イリョウ</t>
    </rPh>
    <rPh sb="2" eb="4">
      <t>キカン</t>
    </rPh>
    <rPh sb="4" eb="5">
      <t>トウ</t>
    </rPh>
    <rPh sb="8" eb="10">
      <t>ジョウホウ</t>
    </rPh>
    <rPh sb="10" eb="12">
      <t>テイキョウ</t>
    </rPh>
    <phoneticPr fontId="10"/>
  </si>
  <si>
    <t>自社や業界団体のホームページへの掲載を含め、
資料請求への迅速な対応体制の確保
・DI情報
・電子添文
・インタビューフォーム
・生物学的同等性試験、溶出試験データ
・安定性試験データ
・配合変化試験データ
・副作用データ
・患者用指導せん
・緊急安全性情報
・「使用上の注意」改訂のお知らせ　／等</t>
    <rPh sb="0" eb="2">
      <t>ジシャ</t>
    </rPh>
    <rPh sb="3" eb="5">
      <t>ギョウカイ</t>
    </rPh>
    <rPh sb="5" eb="7">
      <t>ダンタイ</t>
    </rPh>
    <rPh sb="16" eb="18">
      <t>ケイサイ</t>
    </rPh>
    <rPh sb="19" eb="20">
      <t>フク</t>
    </rPh>
    <rPh sb="23" eb="25">
      <t>シリョウ</t>
    </rPh>
    <rPh sb="25" eb="27">
      <t>セイキュウ</t>
    </rPh>
    <rPh sb="29" eb="31">
      <t>ジンソク</t>
    </rPh>
    <rPh sb="32" eb="34">
      <t>タイオウ</t>
    </rPh>
    <rPh sb="34" eb="36">
      <t>タイセイ</t>
    </rPh>
    <rPh sb="37" eb="39">
      <t>カクホ</t>
    </rPh>
    <rPh sb="43" eb="45">
      <t>ジョウホウ</t>
    </rPh>
    <rPh sb="47" eb="49">
      <t>デンシ</t>
    </rPh>
    <rPh sb="49" eb="51">
      <t>テンブン</t>
    </rPh>
    <rPh sb="65" eb="69">
      <t>セイブツガクテキ</t>
    </rPh>
    <rPh sb="69" eb="72">
      <t>ドウトウセイ</t>
    </rPh>
    <rPh sb="72" eb="74">
      <t>シケン</t>
    </rPh>
    <rPh sb="75" eb="77">
      <t>ヨウシュツ</t>
    </rPh>
    <rPh sb="77" eb="79">
      <t>シケン</t>
    </rPh>
    <rPh sb="84" eb="87">
      <t>アンテイセイ</t>
    </rPh>
    <rPh sb="87" eb="89">
      <t>シケン</t>
    </rPh>
    <rPh sb="94" eb="96">
      <t>ハイゴウ</t>
    </rPh>
    <rPh sb="96" eb="98">
      <t>ヘンカ</t>
    </rPh>
    <rPh sb="98" eb="100">
      <t>シケン</t>
    </rPh>
    <rPh sb="105" eb="108">
      <t>フクサヨウ</t>
    </rPh>
    <rPh sb="113" eb="115">
      <t>カンジャ</t>
    </rPh>
    <rPh sb="115" eb="116">
      <t>ヨウ</t>
    </rPh>
    <rPh sb="116" eb="118">
      <t>シドウ</t>
    </rPh>
    <rPh sb="122" eb="124">
      <t>キンキュウ</t>
    </rPh>
    <rPh sb="124" eb="127">
      <t>アンゼンセイ</t>
    </rPh>
    <rPh sb="127" eb="129">
      <t>ジョウホウ</t>
    </rPh>
    <rPh sb="132" eb="135">
      <t>シヨウジョウ</t>
    </rPh>
    <rPh sb="136" eb="138">
      <t>チュウイ</t>
    </rPh>
    <rPh sb="139" eb="141">
      <t>カイテイ</t>
    </rPh>
    <rPh sb="143" eb="144">
      <t>シ</t>
    </rPh>
    <rPh sb="148" eb="149">
      <t>トウ</t>
    </rPh>
    <phoneticPr fontId="10"/>
  </si>
  <si>
    <t>学術部門</t>
    <rPh sb="0" eb="2">
      <t>ガクジュツ</t>
    </rPh>
    <rPh sb="2" eb="4">
      <t>ブモン</t>
    </rPh>
    <phoneticPr fontId="10"/>
  </si>
  <si>
    <t>学術部門の連絡先</t>
    <rPh sb="0" eb="2">
      <t>ガクジュツ</t>
    </rPh>
    <rPh sb="2" eb="4">
      <t>ブモン</t>
    </rPh>
    <rPh sb="5" eb="8">
      <t>レンラクサキ</t>
    </rPh>
    <phoneticPr fontId="10"/>
  </si>
  <si>
    <t xml:space="preserve"> お客様サポートセンター</t>
    <phoneticPr fontId="2"/>
  </si>
  <si>
    <t>0120-517-215</t>
    <phoneticPr fontId="2"/>
  </si>
  <si>
    <t>MRの訪問体制</t>
    <rPh sb="3" eb="5">
      <t>ホウモン</t>
    </rPh>
    <rPh sb="5" eb="7">
      <t>タイセイ</t>
    </rPh>
    <phoneticPr fontId="10"/>
  </si>
  <si>
    <t xml:space="preserve"> MRが訪問できる体制を確保</t>
    <phoneticPr fontId="2"/>
  </si>
  <si>
    <t>安全性部門</t>
    <rPh sb="0" eb="3">
      <t>アンゼンセイ</t>
    </rPh>
    <rPh sb="3" eb="5">
      <t>ブモン</t>
    </rPh>
    <phoneticPr fontId="10"/>
  </si>
  <si>
    <t>安全性情報に係る緊急連絡体制</t>
    <rPh sb="0" eb="3">
      <t>アンゼンセイ</t>
    </rPh>
    <rPh sb="3" eb="5">
      <t>ジョウホウ</t>
    </rPh>
    <rPh sb="6" eb="7">
      <t>カカ</t>
    </rPh>
    <rPh sb="8" eb="10">
      <t>キンキュウ</t>
    </rPh>
    <rPh sb="10" eb="12">
      <t>レンラク</t>
    </rPh>
    <rPh sb="12" eb="14">
      <t>タイセイ</t>
    </rPh>
    <phoneticPr fontId="10"/>
  </si>
  <si>
    <t>0120-517-215  （お客様サポートセンター）</t>
    <phoneticPr fontId="2"/>
  </si>
  <si>
    <t>安全管理部門の体制</t>
    <rPh sb="0" eb="2">
      <t>アンゼン</t>
    </rPh>
    <rPh sb="2" eb="4">
      <t>カンリ</t>
    </rPh>
    <rPh sb="4" eb="6">
      <t>ブモン</t>
    </rPh>
    <rPh sb="7" eb="9">
      <t>タイセイ</t>
    </rPh>
    <phoneticPr fontId="10"/>
  </si>
  <si>
    <t>供給等に関する
情報提供</t>
    <rPh sb="0" eb="2">
      <t>キョウキュウ</t>
    </rPh>
    <rPh sb="2" eb="3">
      <t>トウ</t>
    </rPh>
    <rPh sb="4" eb="5">
      <t>カン</t>
    </rPh>
    <rPh sb="8" eb="10">
      <t>ジョウホウ</t>
    </rPh>
    <rPh sb="10" eb="12">
      <t>テイキョウ</t>
    </rPh>
    <phoneticPr fontId="10"/>
  </si>
  <si>
    <r>
      <t>医</t>
    </r>
    <r>
      <rPr>
        <sz val="11"/>
        <color theme="1"/>
        <rFont val="メイリオ"/>
        <family val="3"/>
        <charset val="128"/>
      </rPr>
      <t>薬品目毎</t>
    </r>
    <r>
      <rPr>
        <sz val="11"/>
        <color indexed="8"/>
        <rFont val="メイリオ"/>
        <family val="3"/>
        <charset val="128"/>
      </rPr>
      <t>の採用実績に関する情報提供</t>
    </r>
    <rPh sb="0" eb="3">
      <t>イヤクヒン</t>
    </rPh>
    <rPh sb="3" eb="4">
      <t>モク</t>
    </rPh>
    <rPh sb="4" eb="5">
      <t>マイ</t>
    </rPh>
    <rPh sb="6" eb="8">
      <t>サイヨウ</t>
    </rPh>
    <rPh sb="8" eb="10">
      <t>ジッセキ</t>
    </rPh>
    <rPh sb="11" eb="12">
      <t>カン</t>
    </rPh>
    <rPh sb="14" eb="16">
      <t>ジョウホウ</t>
    </rPh>
    <rPh sb="16" eb="18">
      <t>テイキョウ</t>
    </rPh>
    <phoneticPr fontId="10"/>
  </si>
  <si>
    <t>担当MRより回答いたします。</t>
    <phoneticPr fontId="2"/>
  </si>
  <si>
    <t>普及啓発活動</t>
    <rPh sb="0" eb="2">
      <t>フキュウ</t>
    </rPh>
    <rPh sb="2" eb="4">
      <t>ケイハツ</t>
    </rPh>
    <rPh sb="4" eb="6">
      <t>カツドウ</t>
    </rPh>
    <phoneticPr fontId="10"/>
  </si>
  <si>
    <t>医療関係者に対するMR/ 学術部門等による説明会
の実施状況（業界団体としての活動も含む）</t>
    <rPh sb="0" eb="2">
      <t>イリョウ</t>
    </rPh>
    <rPh sb="2" eb="5">
      <t>カンケイシャ</t>
    </rPh>
    <rPh sb="6" eb="7">
      <t>タイ</t>
    </rPh>
    <rPh sb="13" eb="15">
      <t>ガクジュツ</t>
    </rPh>
    <rPh sb="15" eb="17">
      <t>ブモン</t>
    </rPh>
    <rPh sb="17" eb="18">
      <t>トウ</t>
    </rPh>
    <rPh sb="21" eb="23">
      <t>セツメイ</t>
    </rPh>
    <rPh sb="23" eb="24">
      <t>カイ</t>
    </rPh>
    <rPh sb="26" eb="28">
      <t>ジッシ</t>
    </rPh>
    <rPh sb="28" eb="30">
      <t>ジョウキョウ</t>
    </rPh>
    <rPh sb="31" eb="33">
      <t>ギョウカイ</t>
    </rPh>
    <rPh sb="33" eb="35">
      <t>ダンタイ</t>
    </rPh>
    <rPh sb="39" eb="41">
      <t>カツドウ</t>
    </rPh>
    <rPh sb="42" eb="43">
      <t>フク</t>
    </rPh>
    <phoneticPr fontId="10"/>
  </si>
  <si>
    <t>患者・国民向けの普及啓発活動の実施状況
（業界団体としての活動も含む）</t>
    <rPh sb="0" eb="2">
      <t>カンジャ</t>
    </rPh>
    <rPh sb="3" eb="5">
      <t>コクミン</t>
    </rPh>
    <rPh sb="5" eb="6">
      <t>ム</t>
    </rPh>
    <rPh sb="8" eb="10">
      <t>フキュウ</t>
    </rPh>
    <rPh sb="10" eb="12">
      <t>ケイハツ</t>
    </rPh>
    <rPh sb="12" eb="14">
      <t>カツドウ</t>
    </rPh>
    <rPh sb="15" eb="17">
      <t>ジッシ</t>
    </rPh>
    <rPh sb="17" eb="19">
      <t>ジョウキョウ</t>
    </rPh>
    <rPh sb="21" eb="23">
      <t>ギョウカイ</t>
    </rPh>
    <rPh sb="23" eb="25">
      <t>ダンタイ</t>
    </rPh>
    <rPh sb="29" eb="31">
      <t>カツドウ</t>
    </rPh>
    <rPh sb="32" eb="33">
      <t>フク</t>
    </rPh>
    <phoneticPr fontId="10"/>
  </si>
  <si>
    <t>・日本ジェネリック製薬協会に加盟し活動をしています。 
・アイメイト（盲導犬）支援活動に協力しています。</t>
    <phoneticPr fontId="2"/>
  </si>
  <si>
    <t>都道府県協議会
への参画</t>
    <rPh sb="0" eb="4">
      <t>トドウフケン</t>
    </rPh>
    <rPh sb="4" eb="7">
      <t>キョウギカイ</t>
    </rPh>
    <rPh sb="10" eb="12">
      <t>サンカク</t>
    </rPh>
    <phoneticPr fontId="10"/>
  </si>
  <si>
    <t>都道府県協議会への活動に参加の有無
（業界団体としての活動も含む）</t>
    <rPh sb="0" eb="4">
      <t>トドウフケン</t>
    </rPh>
    <rPh sb="4" eb="7">
      <t>キョウギカイ</t>
    </rPh>
    <rPh sb="9" eb="11">
      <t>カツドウ</t>
    </rPh>
    <rPh sb="12" eb="14">
      <t>サンカ</t>
    </rPh>
    <rPh sb="15" eb="17">
      <t>ウム</t>
    </rPh>
    <rPh sb="19" eb="21">
      <t>ギョウカイ</t>
    </rPh>
    <rPh sb="21" eb="23">
      <t>ダンタイ</t>
    </rPh>
    <rPh sb="27" eb="29">
      <t>カツドウ</t>
    </rPh>
    <rPh sb="30" eb="31">
      <t>フク</t>
    </rPh>
    <phoneticPr fontId="10"/>
  </si>
  <si>
    <t>・各都道府県協議会の活動に参画しています。
・富山県ジェネリック医薬品使用促進協議会の活動に参画しています。
・富山県薬業連合会に加盟しています。
・富山県医薬品工業協会に加盟しています。
・東京医薬品工業協会に加盟しています。</t>
    <phoneticPr fontId="2"/>
  </si>
  <si>
    <t>企業情報</t>
    <rPh sb="0" eb="2">
      <t>キギョウ</t>
    </rPh>
    <rPh sb="2" eb="4">
      <t>ジョウホウ</t>
    </rPh>
    <phoneticPr fontId="10"/>
  </si>
  <si>
    <t>株式上場</t>
    <rPh sb="0" eb="2">
      <t>カブシキ</t>
    </rPh>
    <rPh sb="2" eb="4">
      <t>ジョウジョウ</t>
    </rPh>
    <phoneticPr fontId="10"/>
  </si>
  <si>
    <t xml:space="preserve"> 非上場</t>
    <phoneticPr fontId="2"/>
  </si>
  <si>
    <t>業務停止等の重大な行政処分の有無
（5年以内）</t>
    <rPh sb="0" eb="2">
      <t>ギョウム</t>
    </rPh>
    <rPh sb="2" eb="4">
      <t>テイシ</t>
    </rPh>
    <rPh sb="4" eb="5">
      <t>トウ</t>
    </rPh>
    <rPh sb="6" eb="8">
      <t>ジュウダイ</t>
    </rPh>
    <rPh sb="9" eb="11">
      <t>ギョウセイ</t>
    </rPh>
    <rPh sb="11" eb="13">
      <t>ショブン</t>
    </rPh>
    <rPh sb="14" eb="16">
      <t>ウム</t>
    </rPh>
    <rPh sb="19" eb="20">
      <t>ネン</t>
    </rPh>
    <rPh sb="20" eb="22">
      <t>イナイ</t>
    </rPh>
    <phoneticPr fontId="10"/>
  </si>
  <si>
    <t>日医工ファーマ株式会社</t>
    <rPh sb="0" eb="3">
      <t>ニチイコウ</t>
    </rPh>
    <rPh sb="7" eb="11">
      <t>カブシキガイシャ</t>
    </rPh>
    <phoneticPr fontId="2"/>
  </si>
  <si>
    <t>・一部を除き日医工に販売委託
・日医工は卸・販売会社・直販</t>
    <rPh sb="1" eb="3">
      <t>イチブ</t>
    </rPh>
    <rPh sb="4" eb="5">
      <t>ノゾ</t>
    </rPh>
    <rPh sb="6" eb="9">
      <t>ニチイコウ</t>
    </rPh>
    <rPh sb="10" eb="12">
      <t>ハンバイ</t>
    </rPh>
    <rPh sb="12" eb="14">
      <t>イタク</t>
    </rPh>
    <rPh sb="16" eb="18">
      <t>ニチイ</t>
    </rPh>
    <rPh sb="18" eb="19">
      <t>コウ</t>
    </rPh>
    <rPh sb="20" eb="21">
      <t>オロシ</t>
    </rPh>
    <rPh sb="22" eb="24">
      <t>ハンバイ</t>
    </rPh>
    <rPh sb="24" eb="26">
      <t>ガイシャ</t>
    </rPh>
    <rPh sb="27" eb="29">
      <t>チョクハン</t>
    </rPh>
    <phoneticPr fontId="2"/>
  </si>
  <si>
    <t>物流センターより指定納期に配送する流通体制を確保しています。</t>
  </si>
  <si>
    <t>販売委託先（日医工など）</t>
    <rPh sb="2" eb="5">
      <t>イタクサキ</t>
    </rPh>
    <phoneticPr fontId="2"/>
  </si>
  <si>
    <t>・品切れ発生時の手順を作成し運用しています。
・販売委託先である日医工のホームページで公表するとともに、卸・販売会社及び医療機関等に迅速に情報提供をしています。
　必要に応じて代替製品の案内を実施しています。
・品切れの原因を分析し、再発防止に努めています。（原薬製造施設へのGMP査察の強化とダブルソースの推進等）</t>
    <rPh sb="1" eb="2">
      <t>シナ</t>
    </rPh>
    <rPh sb="2" eb="3">
      <t>キ</t>
    </rPh>
    <rPh sb="4" eb="6">
      <t>ハッセイ</t>
    </rPh>
    <rPh sb="6" eb="7">
      <t>ジ</t>
    </rPh>
    <rPh sb="8" eb="10">
      <t>テジュン</t>
    </rPh>
    <rPh sb="11" eb="13">
      <t>サクセイ</t>
    </rPh>
    <rPh sb="14" eb="16">
      <t>ウンヨウ</t>
    </rPh>
    <rPh sb="28" eb="29">
      <t>サキ</t>
    </rPh>
    <rPh sb="82" eb="84">
      <t>ヒツヨウ</t>
    </rPh>
    <rPh sb="85" eb="86">
      <t>オウ</t>
    </rPh>
    <rPh sb="88" eb="90">
      <t>ダイタイ</t>
    </rPh>
    <rPh sb="90" eb="92">
      <t>セイヒン</t>
    </rPh>
    <rPh sb="93" eb="95">
      <t>アンナイ</t>
    </rPh>
    <rPh sb="96" eb="98">
      <t>ジッシ</t>
    </rPh>
    <phoneticPr fontId="2"/>
  </si>
  <si>
    <t>販売中止品目数（直近5年間）</t>
    <phoneticPr fontId="10"/>
  </si>
  <si>
    <t>0品目</t>
    <rPh sb="1" eb="3">
      <t>ヒンモク</t>
    </rPh>
    <phoneticPr fontId="2"/>
  </si>
  <si>
    <t>販売委託先を介して製品のお問い合わせや資料請求等に対応し、情報のサポート体制を確保しています。</t>
    <phoneticPr fontId="2"/>
  </si>
  <si>
    <t>販売委託先のお客様対応部門</t>
    <phoneticPr fontId="2"/>
  </si>
  <si>
    <t>販売委託先に業務委託</t>
    <phoneticPr fontId="2"/>
  </si>
  <si>
    <t>GVP契約に基づき安全管理業務を委託</t>
    <phoneticPr fontId="10"/>
  </si>
  <si>
    <t>販売委託先を介して回答いたします。</t>
    <phoneticPr fontId="2"/>
  </si>
  <si>
    <t>販売委託先を介して説明会等を実施しています。</t>
    <phoneticPr fontId="2"/>
  </si>
  <si>
    <t>親会社である日医工の当該活動に協力するとともに、関連情報を入手しています。</t>
    <phoneticPr fontId="2"/>
  </si>
  <si>
    <t>非上場</t>
    <phoneticPr fontId="2"/>
  </si>
  <si>
    <t>なし</t>
    <phoneticPr fontId="10"/>
  </si>
  <si>
    <t>エルメッド株式会社</t>
    <rPh sb="5" eb="9">
      <t>カブシキガイシャ</t>
    </rPh>
    <phoneticPr fontId="2"/>
  </si>
  <si>
    <t>平均2ヶ月以上を確保しています。</t>
    <phoneticPr fontId="2"/>
  </si>
  <si>
    <t>33品目</t>
    <rPh sb="2" eb="4">
      <t>ヒンモク</t>
    </rPh>
    <phoneticPr fontId="2"/>
  </si>
  <si>
    <t>非上場</t>
    <rPh sb="0" eb="3">
      <t>ヒジョウジョウ</t>
    </rPh>
    <phoneticPr fontId="2"/>
  </si>
  <si>
    <t>第一種・第二種医薬品製造販売業に係る製造販売業務に対する業務改善命令（2021年5月21日）</t>
    <phoneticPr fontId="2"/>
  </si>
  <si>
    <t>日医工岐阜工場株式会社</t>
    <rPh sb="0" eb="7">
      <t>ニチイコウギフコウジョウ</t>
    </rPh>
    <rPh sb="7" eb="11">
      <t>カブシキガイシャ</t>
    </rPh>
    <phoneticPr fontId="2"/>
  </si>
  <si>
    <t>販売委託先（日医工など）</t>
    <phoneticPr fontId="2"/>
  </si>
  <si>
    <t>販売中止品目数（直近5年間）</t>
    <rPh sb="0" eb="2">
      <t>ハンバイ</t>
    </rPh>
    <rPh sb="2" eb="4">
      <t>チュウシ</t>
    </rPh>
    <rPh sb="4" eb="6">
      <t>ヒンモク</t>
    </rPh>
    <rPh sb="6" eb="7">
      <t>スウ</t>
    </rPh>
    <phoneticPr fontId="10"/>
  </si>
  <si>
    <t>2品目</t>
    <rPh sb="1" eb="3">
      <t>ヒンモク</t>
    </rPh>
    <phoneticPr fontId="2"/>
  </si>
  <si>
    <t>親会社である日医工の当該活動に協力するとともに、関連情報を入手しています。
また、関西医薬品協会に加盟しています。</t>
    <phoneticPr fontId="2"/>
  </si>
  <si>
    <t>【様式３】</t>
    <rPh sb="1" eb="3">
      <t>ヨウシキ</t>
    </rPh>
    <phoneticPr fontId="2"/>
  </si>
  <si>
    <t>更新日：</t>
    <rPh sb="0" eb="3">
      <t>コウシンビ</t>
    </rPh>
    <phoneticPr fontId="2"/>
  </si>
  <si>
    <t>直近３年間の供給状況</t>
    <rPh sb="0" eb="2">
      <t>チョッキン</t>
    </rPh>
    <rPh sb="3" eb="5">
      <t>ネンカン</t>
    </rPh>
    <rPh sb="6" eb="10">
      <t>キョウキュウジョウキョウ</t>
    </rPh>
    <phoneticPr fontId="2"/>
  </si>
  <si>
    <t>余剰製造能力（製造余力）の種類
（有事が起きた際に対応可能な予備対応力の種類）</t>
    <rPh sb="0" eb="6">
      <t>ヨジョウセイゾウノウリョク</t>
    </rPh>
    <rPh sb="7" eb="11">
      <t>セイゾウヨリョク</t>
    </rPh>
    <rPh sb="13" eb="15">
      <t>シュルイ</t>
    </rPh>
    <phoneticPr fontId="2"/>
  </si>
  <si>
    <t>有事が起きた際に在庫放出の対応が可能か？</t>
    <rPh sb="0" eb="2">
      <t>ユウジ</t>
    </rPh>
    <rPh sb="3" eb="4">
      <t>オ</t>
    </rPh>
    <rPh sb="6" eb="7">
      <t>サイ</t>
    </rPh>
    <rPh sb="8" eb="10">
      <t>ザイコ</t>
    </rPh>
    <rPh sb="10" eb="12">
      <t>ホウシュツ</t>
    </rPh>
    <rPh sb="13" eb="15">
      <t>タイオウ</t>
    </rPh>
    <rPh sb="16" eb="18">
      <t>カノウ</t>
    </rPh>
    <phoneticPr fontId="2"/>
  </si>
  <si>
    <t>②減少傾向</t>
  </si>
  <si>
    <t>A</t>
  </si>
  <si>
    <t>D</t>
  </si>
  <si>
    <t>⑤横這い</t>
  </si>
  <si>
    <t>C</t>
  </si>
  <si>
    <t>①生産ロット数を増加</t>
  </si>
  <si>
    <t>B</t>
  </si>
  <si>
    <t>②在庫消尽次第販売中止</t>
  </si>
  <si>
    <t>①増加傾向</t>
  </si>
  <si>
    <t>アミノバクト配合顆粒</t>
  </si>
  <si>
    <t>③製造ラインの複数保有</t>
  </si>
  <si>
    <t xml:space="preserve">①有事による在庫放出中　
</t>
  </si>
  <si>
    <t>③季節性</t>
  </si>
  <si>
    <t>セファレキシンドライシロップ小児用５０％「日医工」</t>
    <phoneticPr fontId="2"/>
  </si>
  <si>
    <t>ピシリバクタ静注用０．７５ｇ</t>
  </si>
  <si>
    <t>ピシリバクタ静注用１．５ｇ</t>
  </si>
  <si>
    <t>ピシリバクタ静注用３ｇ</t>
  </si>
  <si>
    <t>リネゾリド点滴静注液６００ｍｇ「日医工」</t>
    <phoneticPr fontId="2"/>
  </si>
  <si>
    <t>球形吸着炭細粒分包２ｇ「日医工」</t>
    <phoneticPr fontId="2"/>
  </si>
  <si>
    <t>ダイメジン・マルチ注</t>
  </si>
  <si>
    <t>ベラパミル塩酸塩錠４０ｍｇ「タイヨー」</t>
    <phoneticPr fontId="2"/>
  </si>
  <si>
    <t>沈降炭酸カルシウム錠２５０ｍｇ「ＮＩＧ」</t>
    <phoneticPr fontId="2"/>
  </si>
  <si>
    <t>③その他</t>
  </si>
  <si>
    <t>【様式４】</t>
    <rPh sb="1" eb="3">
      <t>ヨウシキ</t>
    </rPh>
    <phoneticPr fontId="2"/>
  </si>
  <si>
    <t>度更新分</t>
    <rPh sb="0" eb="1">
      <t>ド</t>
    </rPh>
    <rPh sb="1" eb="3">
      <t>コウシン</t>
    </rPh>
    <rPh sb="3" eb="4">
      <t>ブン</t>
    </rPh>
    <phoneticPr fontId="2"/>
  </si>
  <si>
    <t>供給計画に対する実績の指数</t>
    <phoneticPr fontId="2"/>
  </si>
  <si>
    <t>供給状況</t>
    <rPh sb="0" eb="4">
      <t>キョウキュウジョウキョウ</t>
    </rPh>
    <phoneticPr fontId="2"/>
  </si>
  <si>
    <t>2022年度
供給実績数量</t>
    <rPh sb="4" eb="6">
      <t>ネンド</t>
    </rPh>
    <rPh sb="7" eb="9">
      <t>キョウキュウ</t>
    </rPh>
    <rPh sb="9" eb="11">
      <t>ジッセキ</t>
    </rPh>
    <rPh sb="11" eb="13">
      <t>スウリョウ</t>
    </rPh>
    <phoneticPr fontId="2"/>
  </si>
  <si>
    <t>2023年度
供給実績数量</t>
    <rPh sb="4" eb="6">
      <t>ネンド</t>
    </rPh>
    <rPh sb="7" eb="9">
      <t>キョウキュウ</t>
    </rPh>
    <rPh sb="9" eb="11">
      <t>ジッセキ</t>
    </rPh>
    <rPh sb="11" eb="13">
      <t>スウリョウ</t>
    </rPh>
    <phoneticPr fontId="2"/>
  </si>
  <si>
    <t>（参考）
初年度の10％に相当する量</t>
    <rPh sb="1" eb="3">
      <t>サンコウ</t>
    </rPh>
    <rPh sb="5" eb="8">
      <t>ショネンド</t>
    </rPh>
    <rPh sb="13" eb="15">
      <t>ソウトウ</t>
    </rPh>
    <rPh sb="17" eb="18">
      <t>リョウ</t>
    </rPh>
    <phoneticPr fontId="2"/>
  </si>
  <si>
    <t>記入単位</t>
    <rPh sb="0" eb="4">
      <t>キニュウタンイ</t>
    </rPh>
    <phoneticPr fontId="2"/>
  </si>
  <si>
    <t>一</t>
  </si>
  <si>
    <t>本</t>
  </si>
  <si>
    <t>①通常出荷</t>
  </si>
  <si>
    <t>⑤供給停止</t>
  </si>
  <si>
    <t>ＮＩＭ配合散</t>
  </si>
  <si>
    <t>千</t>
  </si>
  <si>
    <t>ｇ</t>
  </si>
  <si>
    <t>個</t>
  </si>
  <si>
    <t>錠</t>
  </si>
  <si>
    <t>③限定出荷（他社品の影響）</t>
  </si>
  <si>
    <t>ｃｐ</t>
  </si>
  <si>
    <t>アマルエット配合錠１番「日医工」</t>
  </si>
  <si>
    <t>アマルエット配合錠２番「日医工」</t>
  </si>
  <si>
    <t>アマルエット配合錠３番「日医工」</t>
  </si>
  <si>
    <t>②限定出荷（自社の事情）</t>
  </si>
  <si>
    <t>アマルエット配合錠４番「日医工」</t>
  </si>
  <si>
    <t>ｍｌ</t>
  </si>
  <si>
    <t>枚</t>
  </si>
  <si>
    <t>本</t>
    <phoneticPr fontId="2"/>
  </si>
  <si>
    <t>単位</t>
  </si>
  <si>
    <t>カルバゾクロムスルホン酸ナトリウム錠３０ｍｇ「日医工」</t>
  </si>
  <si>
    <t>クリアミン配合錠Ａ１．０</t>
  </si>
  <si>
    <t>クリアミン配合錠Ｓ０．５</t>
  </si>
  <si>
    <t>サクコルチン配合錠</t>
  </si>
  <si>
    <t>ジルムロ配合ＯＤ錠ＨＤ「日医工」</t>
  </si>
  <si>
    <t>ジルムロ配合ＯＤ錠ＬＤ「日医工」</t>
  </si>
  <si>
    <t>錠</t>
    <phoneticPr fontId="2"/>
  </si>
  <si>
    <t>薬価基準未収載</t>
    <rPh sb="0" eb="4">
      <t>ヤッカキジュン</t>
    </rPh>
    <rPh sb="4" eb="7">
      <t>ミシュウサイ</t>
    </rPh>
    <phoneticPr fontId="2"/>
  </si>
  <si>
    <t>千</t>
    <phoneticPr fontId="2"/>
  </si>
  <si>
    <t>1169015F2146</t>
  </si>
  <si>
    <t>1169015F3142</t>
  </si>
  <si>
    <t>④限定出荷（その他）</t>
  </si>
  <si>
    <t>テラムロ配合錠ＡＰ「日医工」</t>
  </si>
  <si>
    <t>テラムロ配合錠ＢＰ「日医工」</t>
  </si>
  <si>
    <t>テルチア配合錠ＡＰ「日医工」</t>
  </si>
  <si>
    <t>テルチア配合錠ＢＰ「日医工」</t>
  </si>
  <si>
    <t>プソフェキ配合錠「ＳＡＮＩＫ」</t>
  </si>
  <si>
    <t>丸</t>
  </si>
  <si>
    <t>ロサルヒド配合錠ＨＤ「日医工」</t>
  </si>
  <si>
    <t>ロサルヒド配合錠ＬＤ「日医工」</t>
  </si>
  <si>
    <t>ロレアス配合錠「ＳＡＮＩＫ」</t>
  </si>
  <si>
    <t>消毒用マルオアルコール</t>
  </si>
  <si>
    <t>フェンラーゼ配合カプセル</t>
  </si>
  <si>
    <t>イルアミクス配合錠ＨＤ「ＥＥ」</t>
  </si>
  <si>
    <t>イルアミクス配合錠ＬＤ「ＥＥ」</t>
  </si>
  <si>
    <t>アムバロ配合錠「ＮＩＧ」</t>
  </si>
  <si>
    <t>イルアミクス配合錠ＨＤ「ＮＩＧ」</t>
  </si>
  <si>
    <t>イルアミクス配合錠ＬＤ「ＮＩＧ」</t>
  </si>
  <si>
    <t>エルサメットＳ配合錠</t>
  </si>
  <si>
    <t>エルサメット配合錠</t>
  </si>
  <si>
    <t>カムシア配合錠ＨＤ「ＮＩＧ」</t>
  </si>
  <si>
    <t>カムシア配合錠ＬＤ「ＮＩＧ」</t>
  </si>
  <si>
    <t>サラザック配合顆粒</t>
  </si>
  <si>
    <t>タイオゼット注２ｍＬ</t>
  </si>
  <si>
    <t>タイオゼット注５ｍＬ</t>
  </si>
  <si>
    <t>テラムロ配合錠ＡＰ「ＮＩＧ」</t>
  </si>
  <si>
    <t>テラムロ配合錠ＢＰ「ＮＩＧ」</t>
  </si>
  <si>
    <t>テルチア配合錠ＡＰ「ＮＩＧ」</t>
  </si>
  <si>
    <t>テルチア配合錠ＢＰ「ＮＩＧ」</t>
  </si>
  <si>
    <t>トアラセット配合錠「ＮＩＧ」</t>
  </si>
  <si>
    <t>バッサミン配合錠Ａ８１</t>
  </si>
  <si>
    <t>バルヒディオ配合錠ＥＸ「ＮＩＧ」</t>
  </si>
  <si>
    <t>バルヒディオ配合錠ＭＤ「ＮＩＧ」</t>
  </si>
  <si>
    <t>プラデスミン配合錠</t>
  </si>
  <si>
    <t>メドレニック注</t>
  </si>
  <si>
    <t>リーダイ配合錠</t>
  </si>
  <si>
    <t>ロサルヒド配合錠ＨＤ「ＮＩＧ」</t>
  </si>
  <si>
    <t>ロサルヒド配合錠ＬＤ「ＮＩＧ」</t>
  </si>
  <si>
    <t>未発売</t>
    <rPh sb="0" eb="3">
      <t>ミハツバイ</t>
    </rPh>
    <phoneticPr fontId="2"/>
  </si>
  <si>
    <t>日医工株式会社</t>
    <phoneticPr fontId="2"/>
  </si>
  <si>
    <t>3339003F3078</t>
    <phoneticPr fontId="2"/>
  </si>
  <si>
    <t>3339003F4074</t>
    <phoneticPr fontId="2"/>
  </si>
  <si>
    <t>4291420A1030</t>
    <phoneticPr fontId="2"/>
  </si>
  <si>
    <t>⑤製造余力無し</t>
  </si>
  <si>
    <t>⑥非公表</t>
  </si>
  <si>
    <t>①在庫放出可能</t>
  </si>
  <si>
    <t>スマトリプタン錠５０ｍｇ「日医工」</t>
    <phoneticPr fontId="2"/>
  </si>
  <si>
    <t>２５０ｍｇ１錠</t>
    <phoneticPr fontId="2"/>
  </si>
  <si>
    <t>3339003F3078</t>
  </si>
  <si>
    <t>リバーロキサバンＯＤ錠１０ｍｇ「日医工」</t>
  </si>
  <si>
    <t>3339003F4074</t>
  </si>
  <si>
    <t>②大スケールの製造設備への切り替え</t>
  </si>
  <si>
    <t>エトポシド点滴静注１００ｍｇ「ＮＩＧ」</t>
    <phoneticPr fontId="2"/>
  </si>
  <si>
    <t>カルシトリオールカプセル０．２５μｇ「ＮＩＧ」</t>
    <phoneticPr fontId="2"/>
  </si>
  <si>
    <t>シタラビン点滴静注液１ｇ「ＮＩＧ」</t>
    <phoneticPr fontId="2"/>
  </si>
  <si>
    <t>ボリコナゾール錠２００ｍｇ「ＮＩＧ」</t>
    <phoneticPr fontId="2"/>
  </si>
  <si>
    <t>原則、平均３ヶ月以上を目処に在庫量を確保するとともに、安定供給管理レベルを4段階に設定しています。</t>
    <rPh sb="0" eb="2">
      <t>ゲンソク</t>
    </rPh>
    <rPh sb="3" eb="5">
      <t>ヘイキン</t>
    </rPh>
    <rPh sb="11" eb="13">
      <t>メド</t>
    </rPh>
    <rPh sb="31" eb="33">
      <t>カンリ</t>
    </rPh>
    <phoneticPr fontId="2"/>
  </si>
  <si>
    <t>生産及び在庫等の管理責任者を定め、「安定供給マニュアル」に基づき運用しています。</t>
    <rPh sb="0" eb="2">
      <t>セイサン</t>
    </rPh>
    <rPh sb="2" eb="3">
      <t>オヨ</t>
    </rPh>
    <rPh sb="4" eb="6">
      <t>ザイコ</t>
    </rPh>
    <rPh sb="6" eb="7">
      <t>トウ</t>
    </rPh>
    <rPh sb="8" eb="10">
      <t>カンリ</t>
    </rPh>
    <rPh sb="10" eb="12">
      <t>セキニン</t>
    </rPh>
    <rPh sb="12" eb="13">
      <t>シャ</t>
    </rPh>
    <rPh sb="14" eb="15">
      <t>サダ</t>
    </rPh>
    <rPh sb="18" eb="20">
      <t>アンテイ</t>
    </rPh>
    <rPh sb="20" eb="22">
      <t>キョウキュウ</t>
    </rPh>
    <rPh sb="29" eb="30">
      <t>モト</t>
    </rPh>
    <rPh sb="32" eb="34">
      <t>ウンヨウ</t>
    </rPh>
    <phoneticPr fontId="2"/>
  </si>
  <si>
    <t>「安定供給マニュアル」に基づき、製造場所における製造管理、品質管理及び変更管理が適切に行われていることを調査・確認しています。</t>
    <rPh sb="16" eb="18">
      <t>セイゾウ</t>
    </rPh>
    <rPh sb="18" eb="20">
      <t>バショ</t>
    </rPh>
    <rPh sb="24" eb="26">
      <t>セイゾウ</t>
    </rPh>
    <rPh sb="26" eb="28">
      <t>カンリ</t>
    </rPh>
    <rPh sb="29" eb="31">
      <t>ヒンシツ</t>
    </rPh>
    <rPh sb="31" eb="33">
      <t>カンリ</t>
    </rPh>
    <rPh sb="33" eb="34">
      <t>オヨ</t>
    </rPh>
    <rPh sb="35" eb="37">
      <t>ヘンコウ</t>
    </rPh>
    <rPh sb="37" eb="39">
      <t>カンリ</t>
    </rPh>
    <rPh sb="40" eb="42">
      <t>テキセツ</t>
    </rPh>
    <rPh sb="43" eb="44">
      <t>オコナ</t>
    </rPh>
    <rPh sb="52" eb="54">
      <t>チョウサ</t>
    </rPh>
    <rPh sb="55" eb="57">
      <t>カクニン</t>
    </rPh>
    <phoneticPr fontId="2"/>
  </si>
  <si>
    <t>原薬製造所と品質取り決めを行うとともに、定期的な監査により原薬製造所での管理体制を確認しています。</t>
    <rPh sb="0" eb="2">
      <t>ゲンヤク</t>
    </rPh>
    <rPh sb="2" eb="4">
      <t>セイゾウ</t>
    </rPh>
    <rPh sb="4" eb="5">
      <t>ショ</t>
    </rPh>
    <rPh sb="6" eb="8">
      <t>ヒンシツ</t>
    </rPh>
    <rPh sb="8" eb="9">
      <t>ト</t>
    </rPh>
    <rPh sb="10" eb="11">
      <t>キ</t>
    </rPh>
    <rPh sb="13" eb="14">
      <t>オコ</t>
    </rPh>
    <rPh sb="20" eb="23">
      <t>テイキテキ</t>
    </rPh>
    <rPh sb="24" eb="26">
      <t>カンサ</t>
    </rPh>
    <rPh sb="29" eb="31">
      <t>ゲンヤク</t>
    </rPh>
    <rPh sb="31" eb="33">
      <t>セイゾウ</t>
    </rPh>
    <rPh sb="33" eb="34">
      <t>ショ</t>
    </rPh>
    <rPh sb="36" eb="38">
      <t>カンリ</t>
    </rPh>
    <rPh sb="38" eb="40">
      <t>タイセイ</t>
    </rPh>
    <rPh sb="41" eb="43">
      <t>カクニン</t>
    </rPh>
    <phoneticPr fontId="2"/>
  </si>
  <si>
    <t>6132002R4019</t>
  </si>
  <si>
    <t>2144003F3013</t>
  </si>
  <si>
    <t>1179045F3018</t>
  </si>
  <si>
    <t>1179045F2011</t>
  </si>
  <si>
    <t>3399004M2014</t>
  </si>
  <si>
    <t>3399004M3010</t>
  </si>
  <si>
    <t>3399004M4017</t>
  </si>
  <si>
    <t>4419003B1011</t>
  </si>
  <si>
    <t>1190014F2013</t>
  </si>
  <si>
    <t>1179048F1019</t>
  </si>
  <si>
    <t>2325006F2016</t>
  </si>
  <si>
    <t>3229401A1010</t>
  </si>
  <si>
    <t>1141700J3013</t>
  </si>
  <si>
    <t>2362001F2017</t>
  </si>
  <si>
    <t>2362001F1010</t>
  </si>
  <si>
    <t>2233002F2014</t>
  </si>
  <si>
    <t>1149502A1011</t>
  </si>
  <si>
    <t>2329023F1012</t>
  </si>
  <si>
    <t>2329023F2019</t>
  </si>
  <si>
    <r>
      <rPr>
        <b/>
        <sz val="10.5"/>
        <color theme="1"/>
        <rFont val="游ゴシック"/>
        <family val="3"/>
        <charset val="128"/>
        <scheme val="minor"/>
      </rPr>
      <t xml:space="preserve">製造余力指数 
（「向こう3か月以内にさらに追加で増産して供給できる量」の指標） </t>
    </r>
    <r>
      <rPr>
        <sz val="10.5"/>
        <color theme="1"/>
        <rFont val="游ゴシック"/>
        <family val="3"/>
        <charset val="128"/>
        <scheme val="minor"/>
      </rPr>
      <t xml:space="preserve">
※在庫放出分は除く。
※Q列の値を反映
A：0.5以上
B：0～0.5
C：0
D：出荷停止中</t>
    </r>
    <rPh sb="0" eb="4">
      <t>セイゾウヨリョク</t>
    </rPh>
    <rPh sb="10" eb="11">
      <t>ム</t>
    </rPh>
    <rPh sb="25" eb="27">
      <t>ゾウサン</t>
    </rPh>
    <rPh sb="44" eb="49">
      <t>ザイコホウシュツブン</t>
    </rPh>
    <rPh sb="50" eb="51">
      <t>ノゾ</t>
    </rPh>
    <rPh sb="56" eb="57">
      <t>レツ</t>
    </rPh>
    <rPh sb="58" eb="59">
      <t>アタイ</t>
    </rPh>
    <rPh sb="60" eb="62">
      <t>ハンエイ</t>
    </rPh>
    <rPh sb="69" eb="71">
      <t>イジョウ</t>
    </rPh>
    <rPh sb="86" eb="91">
      <t>シュッカテイシチュウ</t>
    </rPh>
    <phoneticPr fontId="2"/>
  </si>
  <si>
    <r>
      <rPr>
        <b/>
        <sz val="10.5"/>
        <rFont val="游ゴシック"/>
        <family val="3"/>
        <charset val="128"/>
        <scheme val="minor"/>
      </rPr>
      <t>在庫指数
（3か月を1とした場合の比較）</t>
    </r>
    <r>
      <rPr>
        <sz val="10.5"/>
        <rFont val="游ゴシック"/>
        <family val="3"/>
        <charset val="128"/>
        <scheme val="minor"/>
      </rPr>
      <t xml:space="preserve"> 
※T列の値を反映
A：1.5以上
 B：1～1.5
C：1
D：1未満</t>
    </r>
    <rPh sb="0" eb="2">
      <t>ザイコ</t>
    </rPh>
    <rPh sb="2" eb="4">
      <t>シスウ</t>
    </rPh>
    <rPh sb="8" eb="9">
      <t>ゲツ</t>
    </rPh>
    <rPh sb="14" eb="16">
      <t>バアイ</t>
    </rPh>
    <rPh sb="17" eb="19">
      <t>ヒカク</t>
    </rPh>
    <rPh sb="25" eb="26">
      <t>レツ</t>
    </rPh>
    <rPh sb="27" eb="28">
      <t>アタイ</t>
    </rPh>
    <rPh sb="29" eb="31">
      <t>ハンエイ</t>
    </rPh>
    <rPh sb="38" eb="40">
      <t>イジョウ</t>
    </rPh>
    <rPh sb="57" eb="59">
      <t>ミマン</t>
    </rPh>
    <phoneticPr fontId="2"/>
  </si>
  <si>
    <t>④不規則</t>
  </si>
  <si>
    <t>⑥非公表</t>
    <phoneticPr fontId="2"/>
  </si>
  <si>
    <t>プレガバリンカプセル２５ｍｇ「日医工」</t>
    <phoneticPr fontId="2"/>
  </si>
  <si>
    <t>2024年度
供給実績数量</t>
    <rPh sb="4" eb="6">
      <t>ネンド</t>
    </rPh>
    <rPh sb="7" eb="9">
      <t>キョウキュウ</t>
    </rPh>
    <rPh sb="9" eb="11">
      <t>ジッセキ</t>
    </rPh>
    <rPh sb="11" eb="13">
      <t>スウリョウ</t>
    </rPh>
    <phoneticPr fontId="2"/>
  </si>
  <si>
    <t>２０％ブドウ糖注「日医工」</t>
    <phoneticPr fontId="2"/>
  </si>
  <si>
    <t>アクプラ静注用１０ｍｇ</t>
    <phoneticPr fontId="2"/>
  </si>
  <si>
    <t>一</t>
    <phoneticPr fontId="2"/>
  </si>
  <si>
    <t>アミカシン硫酸塩注射液１００ｍｇ「日医工」</t>
    <phoneticPr fontId="2"/>
  </si>
  <si>
    <t>アムバロ配合ＯＤ錠「日医工」</t>
    <phoneticPr fontId="2"/>
  </si>
  <si>
    <t>2144003F1096</t>
    <phoneticPr fontId="2"/>
  </si>
  <si>
    <t>4291420A1030</t>
  </si>
  <si>
    <t>リマプロストアルファデクス錠５μｇ「日医工」</t>
    <phoneticPr fontId="2"/>
  </si>
  <si>
    <t>3339950R1185</t>
  </si>
  <si>
    <t>ｇ</t>
    <phoneticPr fontId="2"/>
  </si>
  <si>
    <t>①通常出荷</t>
    <phoneticPr fontId="2"/>
  </si>
  <si>
    <t>2190406G2011</t>
    <phoneticPr fontId="2"/>
  </si>
  <si>
    <r>
      <rPr>
        <b/>
        <sz val="10.5"/>
        <color theme="1"/>
        <rFont val="游ゴシック"/>
        <family val="3"/>
        <charset val="128"/>
        <scheme val="minor"/>
      </rPr>
      <t xml:space="preserve">製造余力指数 
（「向こう3か月以内にさらに追加で増産して供給できる量」の指標） </t>
    </r>
    <r>
      <rPr>
        <sz val="10.5"/>
        <color theme="1"/>
        <rFont val="游ゴシック"/>
        <family val="3"/>
        <charset val="128"/>
        <scheme val="minor"/>
      </rPr>
      <t xml:space="preserve">
※在庫放出分は除く。
※Q列の値を反映
A：0.5以上
B：0～0.5
C：0
D：出荷停止中</t>
    </r>
    <phoneticPr fontId="2"/>
  </si>
  <si>
    <t>2190406G2135</t>
  </si>
  <si>
    <t>2190406G1112</t>
    <phoneticPr fontId="2"/>
  </si>
  <si>
    <t>アルプロスタジル注5μgシリンジ「日医工」</t>
  </si>
  <si>
    <t>1139004F1096</t>
    <phoneticPr fontId="2"/>
  </si>
  <si>
    <t>デパケン錠100mg</t>
  </si>
  <si>
    <t>1139004F2173</t>
  </si>
  <si>
    <t>デパケン錠200mg</t>
  </si>
  <si>
    <t xml:space="preserve">1139004G1040	</t>
  </si>
  <si>
    <t>1139004G1040</t>
    <phoneticPr fontId="2"/>
  </si>
  <si>
    <t>デパケンR錠100mg</t>
  </si>
  <si>
    <t>1139004G2063</t>
  </si>
  <si>
    <t>デパケンR錠200mg</t>
  </si>
  <si>
    <t>1139004C2061</t>
  </si>
  <si>
    <t>デパケン細粒40%</t>
  </si>
  <si>
    <t>1139004Q1100</t>
  </si>
  <si>
    <t>デパケンシロップ5%</t>
  </si>
  <si>
    <t>2025年度</t>
    <rPh sb="4" eb="6">
      <t>ネンド</t>
    </rPh>
    <phoneticPr fontId="2"/>
  </si>
  <si>
    <t>27品目</t>
    <phoneticPr fontId="2"/>
  </si>
  <si>
    <t>0品目</t>
    <phoneticPr fontId="2"/>
  </si>
  <si>
    <t>2品目</t>
    <phoneticPr fontId="2"/>
  </si>
  <si>
    <t>2190406G2135</t>
    <phoneticPr fontId="2"/>
  </si>
  <si>
    <t>アルプロスタジル注10μgシリンジ「日医工」</t>
    <phoneticPr fontId="2"/>
  </si>
  <si>
    <t xml:space="preserve">10μg2mL1筒	</t>
    <phoneticPr fontId="2"/>
  </si>
  <si>
    <t>アルプロスタジル注5μgシリンジ「日医工」</t>
    <phoneticPr fontId="2"/>
  </si>
  <si>
    <t>5μg1mL1筒</t>
    <phoneticPr fontId="2"/>
  </si>
  <si>
    <t>デパケン錠100mg</t>
    <phoneticPr fontId="2"/>
  </si>
  <si>
    <t>100mg1錠</t>
    <rPh sb="6" eb="7">
      <t>ジョウ</t>
    </rPh>
    <phoneticPr fontId="2"/>
  </si>
  <si>
    <t>1139004F2173</t>
    <phoneticPr fontId="2"/>
  </si>
  <si>
    <t>デパケン錠200mg</t>
    <phoneticPr fontId="2"/>
  </si>
  <si>
    <t>200mg1錠</t>
    <phoneticPr fontId="2"/>
  </si>
  <si>
    <t>デパケンR錠100mg</t>
    <phoneticPr fontId="2"/>
  </si>
  <si>
    <t>1139004G2063</t>
    <phoneticPr fontId="2"/>
  </si>
  <si>
    <t>デパケンR錠200mg</t>
    <phoneticPr fontId="2"/>
  </si>
  <si>
    <t>1139004C2061</t>
    <phoneticPr fontId="2"/>
  </si>
  <si>
    <t>デパケン細粒40%</t>
    <phoneticPr fontId="2"/>
  </si>
  <si>
    <t>40%1g</t>
    <phoneticPr fontId="2"/>
  </si>
  <si>
    <t>1139004Q1100</t>
    <phoneticPr fontId="2"/>
  </si>
  <si>
    <t>デパケンシロップ5%</t>
    <phoneticPr fontId="2"/>
  </si>
  <si>
    <t>5%1mL</t>
    <phoneticPr fontId="2"/>
  </si>
  <si>
    <t>ｍｌ</t>
    <phoneticPr fontId="2"/>
  </si>
  <si>
    <t>1179052M1014</t>
    <phoneticPr fontId="2"/>
  </si>
  <si>
    <t>1179052M1170</t>
    <phoneticPr fontId="2"/>
  </si>
  <si>
    <t>デュロキセチンカプセル２０ｍｇ「日医工Ｇ」</t>
    <phoneticPr fontId="2"/>
  </si>
  <si>
    <t>デュロキセチンカプセル３０ｍｇ「日医工Ｇ」</t>
    <phoneticPr fontId="2"/>
  </si>
  <si>
    <t>未発売</t>
  </si>
  <si>
    <t>日医工株式会社</t>
  </si>
  <si>
    <t>リマプロスト　アルファデクス錠５μｇ「日医工」</t>
    <phoneticPr fontId="2"/>
  </si>
  <si>
    <t xml:space="preserve">2190406G2011	</t>
    <phoneticPr fontId="2"/>
  </si>
  <si>
    <t xml:space="preserve">2190406G1112	</t>
    <phoneticPr fontId="2"/>
  </si>
  <si>
    <t>6132005C1231</t>
    <phoneticPr fontId="2"/>
  </si>
  <si>
    <t>セファクロル細粒１０％「日医工」</t>
    <phoneticPr fontId="2"/>
  </si>
  <si>
    <t>１００ｍｇ１ｇ</t>
    <phoneticPr fontId="2"/>
  </si>
  <si>
    <t>白色ワセリン「日医工」</t>
    <phoneticPr fontId="2"/>
  </si>
  <si>
    <t>１０ｇ</t>
    <phoneticPr fontId="2"/>
  </si>
  <si>
    <t>フェジン静注４０ｍｇ</t>
    <phoneticPr fontId="2"/>
  </si>
  <si>
    <t>４０ｍｇ２ｍＬ</t>
    <phoneticPr fontId="2"/>
  </si>
  <si>
    <t>プリミドン錠２５０ｍｇ「日医工」</t>
    <phoneticPr fontId="2"/>
  </si>
  <si>
    <t>ペングッド錠２５０ｍｇ</t>
    <phoneticPr fontId="2"/>
  </si>
  <si>
    <t>２５０ｍｇ１錠</t>
    <rPh sb="6" eb="7">
      <t>ジョウ</t>
    </rPh>
    <phoneticPr fontId="2"/>
  </si>
  <si>
    <t xml:space="preserve">1139004F1096	</t>
    <phoneticPr fontId="2"/>
  </si>
  <si>
    <t xml:space="preserve">1139004G1040	</t>
    <phoneticPr fontId="2"/>
  </si>
  <si>
    <t>アシクロビル内服ゼリー８００ｍｇ「日医工」</t>
    <phoneticPr fontId="2"/>
  </si>
  <si>
    <t>B</t>
    <phoneticPr fontId="2"/>
  </si>
  <si>
    <t>更新日：2026年4月15日</t>
    <rPh sb="0" eb="3">
      <t>コウシンビ</t>
    </rPh>
    <rPh sb="8" eb="9">
      <t>ネン</t>
    </rPh>
    <rPh sb="10" eb="11">
      <t>ガツ</t>
    </rPh>
    <rPh sb="13" eb="14">
      <t>ニチ</t>
    </rPh>
    <phoneticPr fontId="2"/>
  </si>
  <si>
    <t>外用薬</t>
  </si>
  <si>
    <t>注射薬</t>
  </si>
  <si>
    <t>内用薬</t>
  </si>
  <si>
    <t>2190406G1112</t>
  </si>
  <si>
    <t>パナケイア製薬</t>
  </si>
  <si>
    <t>エリブリンメシル酸塩静注液１ｍｇ「日医工」</t>
  </si>
  <si>
    <t>１ｍｇ２ｍＬ１瓶</t>
  </si>
  <si>
    <t xml:space="preserve">	中華人民共和国 </t>
  </si>
  <si>
    <t>明治薬品</t>
  </si>
  <si>
    <t>沢井製薬、全星薬品工業</t>
  </si>
  <si>
    <t>非開示</t>
  </si>
  <si>
    <t>ネオクリティケア製薬</t>
  </si>
  <si>
    <t>NIPRO PHARMA</t>
  </si>
  <si>
    <t>日医工（親）、沢井製薬（薬価削除済み）</t>
  </si>
  <si>
    <t>日医工（小分け元）、日医工岐阜工場（小分け先）、帝國製薬（小分け先）（承認整理済み）</t>
  </si>
  <si>
    <t>Shin Poong Pharm.</t>
  </si>
  <si>
    <t>スリランカ（日本）</t>
  </si>
  <si>
    <t>廣昌堂、日参製薬保寿堂</t>
  </si>
  <si>
    <t>日医工ファーマ株式会社</t>
  </si>
  <si>
    <t>リバーロキサバンＯＤ錠１５ｍｇ「日医工」</t>
  </si>
  <si>
    <t>3399003F1162</t>
  </si>
  <si>
    <t>リマプロスト　アルファデクス錠５μｇ「日医工」</t>
  </si>
  <si>
    <t>５μｇ１錠</t>
  </si>
  <si>
    <t>Qilu Pharmaceutical (Hainan) Co.,Ltd.</t>
  </si>
  <si>
    <t>エルメッド株式会社</t>
  </si>
  <si>
    <t>日医工岐阜工場株式会社</t>
  </si>
  <si>
    <t>日医工岐阜工場（小分け元）、シオノケミカル（小分け先）、長生堂製薬（小分け先）（承認整理済み）</t>
  </si>
  <si>
    <t>1139004G1040</t>
  </si>
  <si>
    <t>デパケンＲ錠１００ｍｇ</t>
  </si>
  <si>
    <t>デパケンＲ錠２００ｍｇ</t>
  </si>
  <si>
    <t>デパケンシロップ５％</t>
  </si>
  <si>
    <t>デパケン細粒４０％</t>
  </si>
  <si>
    <t>1139004F1096</t>
  </si>
  <si>
    <t>デパケン錠１００ｍｇ</t>
  </si>
  <si>
    <t>デパケン錠２００ｍｇ</t>
  </si>
  <si>
    <t>日医工岐阜工場（親）、千寿製薬、ロートニッテン（薬価削除済み）、わかもと製薬、非公表1社（承認整理済み）</t>
  </si>
  <si>
    <t>ヘパリン類似物質外用泡状スプレー０．３％「日医工」</t>
  </si>
  <si>
    <t>日医工（小分け元）</t>
  </si>
  <si>
    <t>渡辺薬品工業、日医工岐阜工場</t>
  </si>
  <si>
    <t>（2026年度　第1版）</t>
    <phoneticPr fontId="2"/>
  </si>
  <si>
    <t>２品目</t>
    <phoneticPr fontId="2"/>
  </si>
  <si>
    <t>2025年度
確認計画：2024/4/5付一斉点検後の確認体制を整備したのち、2026年2～3月より42品目の点検に着手（全品目の7％）
確認結果：上記42品目のうち4品目の点検を完了。適合0品目、要改善4品目、不適合0品目
　                  ※第三者により確認した品目数：0
2024年度
確認計画：520品目（全品目の92％）
確認結果：適合182品目、要改善338品目、不適合0品目
　　　　　　　※第三者により確認した品目数：0
2023年度
確認計画：444品目（全品目の55％）
確認結果：適合188品目、要改善256品目、不適合0品目
　　　　　　　※第三者により確認した品目数：0</t>
    <rPh sb="20" eb="21">
      <t>ヅケ</t>
    </rPh>
    <rPh sb="21" eb="25">
      <t>イッセイテンケン</t>
    </rPh>
    <rPh sb="25" eb="26">
      <t>ゴ</t>
    </rPh>
    <rPh sb="27" eb="31">
      <t>カクニンタイセイ</t>
    </rPh>
    <rPh sb="32" eb="34">
      <t>セイビ</t>
    </rPh>
    <rPh sb="61" eb="63">
      <t>ジョウキ</t>
    </rPh>
    <rPh sb="65" eb="67">
      <t>ヒンモク</t>
    </rPh>
    <rPh sb="71" eb="73">
      <t>ヒンモク</t>
    </rPh>
    <rPh sb="74" eb="76">
      <t>テンケン</t>
    </rPh>
    <rPh sb="77" eb="79">
      <t>カンリョウ</t>
    </rPh>
    <rPh sb="80" eb="82">
      <t>テキゴウ</t>
    </rPh>
    <phoneticPr fontId="2"/>
  </si>
  <si>
    <t>2025年度
確認計画：96製造所（全製造所の22％）
確認結果：適合91製造所、不適合0製造所（製造所の都合により、3製造所、次年度に繰り越し。委託先の破産により1製造所、事業撤退により1製造所（計2製造所）の監査中止）
　　　　　　　※第三者により確認した製造所数：51
2024年度
確認計画：107製造所（全製造所の26％）
確認結果：適合105製造所、不適合0製造所（製造所の都合により、2製造所、次年度に繰り越し）
　　　　　　　※第三者により確認した製造所数：42
2023年度
確認計画：115製造所（全製造所の29％）
確認結果：適合115製造所、不適合0製造所
　　　　　　　※第三者により確認した製造所数：52</t>
    <rPh sb="73" eb="76">
      <t>イタクサキ</t>
    </rPh>
    <rPh sb="77" eb="79">
      <t>ハサン</t>
    </rPh>
    <rPh sb="83" eb="86">
      <t>セイゾウショ</t>
    </rPh>
    <rPh sb="87" eb="91">
      <t>ジギョウテッタイ</t>
    </rPh>
    <rPh sb="95" eb="98">
      <t>セイゾウショ</t>
    </rPh>
    <rPh sb="99" eb="100">
      <t>ケイ</t>
    </rPh>
    <rPh sb="101" eb="104">
      <t>セイゾウショ</t>
    </rPh>
    <rPh sb="106" eb="108">
      <t>カンサ</t>
    </rPh>
    <rPh sb="108" eb="110">
      <t>チュウシ</t>
    </rPh>
    <rPh sb="182" eb="185">
      <t>フテキゴウ</t>
    </rPh>
    <rPh sb="186" eb="189">
      <t>セイゾウショ</t>
    </rPh>
    <rPh sb="190" eb="193">
      <t>セイゾウショ</t>
    </rPh>
    <rPh sb="194" eb="196">
      <t>ツゴウ</t>
    </rPh>
    <rPh sb="201" eb="204">
      <t>セイゾウショ</t>
    </rPh>
    <rPh sb="205" eb="208">
      <t>ジネンド</t>
    </rPh>
    <rPh sb="209" eb="210">
      <t>ク</t>
    </rPh>
    <rPh sb="211" eb="212">
      <t>コ</t>
    </rPh>
    <phoneticPr fontId="2"/>
  </si>
  <si>
    <t>2025年度
確認年月日：2026年3月18日
確認結果：問題なし
2024年度
確認年月日：2025年3月28日
確認結果：問題なし
2023年度
確認年月日：2024年5月28日
確認結果：問題なし</t>
    <phoneticPr fontId="2"/>
  </si>
  <si>
    <t>2025年度
点検年月日：2026年3月31日
点検結果：特に大きな問題なし（供給課題のある製造所とは連携済み）
点検方法：自社
2024年度
点検年月日：2025年4月14日
点検結果：特に大きな問題なし（供給課題のある製造所とは連携済み）
点検方法：自社
2023年度
点検年月日：2024年4月30日
点検結果：特に大きな問題なし（供給課題のある製造所とは連携済み）
点検方法：自社</t>
    <phoneticPr fontId="10"/>
  </si>
  <si>
    <t>・品切れ発生時の手順を作成し運用しています。
・自社ホームページで公表するとともに、卸・販売会社及び医療機関等に迅速に情報提供をしています。必要に応じて代替製品の案内を実施しています。
・品切れの原因を分析し、再発防止に努めています。（原薬製造施設へのGMP査察の強化とダブルソースの推進等）</t>
    <phoneticPr fontId="2"/>
  </si>
  <si>
    <r>
      <t>・自社ホームページにて主要な資料を公開し、最新の情報を迅速に提供できるように対応しています。
・お客様サポートセンターを設置し、製品のお問い合わせや資料請求などに対応し、情報のサポート体制を確保しています。
・お客様サポートセンターで受けた情報は、担当MRへ伝達され、医療機関への情報提供体制を確保しています。
・GE薬協が運営している「ジェネリック医薬品情報提供システム」での情報提供に対応しています。
・MPS（</t>
    </r>
    <r>
      <rPr>
        <u/>
        <sz val="11"/>
        <color theme="1"/>
        <rFont val="メイリオ"/>
        <family val="3"/>
        <charset val="128"/>
      </rPr>
      <t>M</t>
    </r>
    <r>
      <rPr>
        <sz val="11"/>
        <color theme="1"/>
        <rFont val="メイリオ"/>
        <family val="3"/>
        <charset val="128"/>
      </rPr>
      <t xml:space="preserve">edical </t>
    </r>
    <r>
      <rPr>
        <u/>
        <sz val="11"/>
        <color theme="1"/>
        <rFont val="メイリオ"/>
        <family val="3"/>
        <charset val="128"/>
      </rPr>
      <t>P</t>
    </r>
    <r>
      <rPr>
        <sz val="11"/>
        <color theme="1"/>
        <rFont val="メイリオ"/>
        <family val="3"/>
        <charset val="128"/>
      </rPr>
      <t xml:space="preserve">ractice </t>
    </r>
    <r>
      <rPr>
        <u/>
        <sz val="11"/>
        <color theme="1"/>
        <rFont val="メイリオ"/>
        <family val="3"/>
        <charset val="128"/>
      </rPr>
      <t>S</t>
    </r>
    <r>
      <rPr>
        <sz val="11"/>
        <color theme="1"/>
        <rFont val="メイリオ"/>
        <family val="3"/>
        <charset val="128"/>
      </rPr>
      <t>upport：医業経営支援）チームによる情報提供を行っています。</t>
    </r>
    <rPh sb="117" eb="118">
      <t>ウ</t>
    </rPh>
    <rPh sb="120" eb="122">
      <t>ジョウホウ</t>
    </rPh>
    <phoneticPr fontId="2"/>
  </si>
  <si>
    <t>MR数　191名　（2026年4月）</t>
    <phoneticPr fontId="2"/>
  </si>
  <si>
    <t>安全管理部　31名（2026年4月）</t>
  </si>
  <si>
    <t>自社MRによる、医師グループ・薬剤師グループ・医療機関・保険薬局に対する説明会を実施しています。
　2025年度説明会実施回数：174件（東北労災病院、広島市民病院など）</t>
    <phoneticPr fontId="2"/>
  </si>
  <si>
    <t>2025年度
確認計画：2024/4/5付一斉点検後の確認体制を整備したのち、2026年2～3月より2品目の点検に着手（全品目の3％）。
確認結果：点検完了品目はなし。
2024年度
確認計画：58品目（全品目の100％）
確認結果：適合19品目、要改善38品目、不適合0品目
　　　　　　　※第三者により確認した品目数：0
2023年度
確認計画：57品目（全品目の61％）
確認結果：適合19品目、要改善38品目、不適合0品目
　　　　　　　※第三者により確認した品目数：0</t>
    <rPh sb="57" eb="59">
      <t>チャクシュ</t>
    </rPh>
    <rPh sb="60" eb="63">
      <t>ゼンヒンモク</t>
    </rPh>
    <rPh sb="74" eb="80">
      <t>テンケンカンリョウヒンモク</t>
    </rPh>
    <phoneticPr fontId="2"/>
  </si>
  <si>
    <t>2025年度
確認計画：19製造所（全製造所の25％）
確認結果：適合18製造所、不適合0製造所（製造所の都合により、1製造所、次年度に繰り越し）
　　　　　　　※第三者により確認した製造所数：5
2024年度
確認計画：21製造所（全製造所の29％）
確認結果：適合21製造所、不適合0製造所
　　　　　　　※第三者により確認した製造所数：8
2023年度
確認計画：20製造所（全製造所の28％）
確認結果：適合20製造所、不適合0製造所
　　　　　　　※第三者により確認した製造所数：10</t>
    <phoneticPr fontId="2"/>
  </si>
  <si>
    <t>31名（日医工の職員が兼務）（2026年4月）</t>
  </si>
  <si>
    <t>医薬品目毎の採用実績に関する情報提供</t>
    <rPh sb="0" eb="3">
      <t>イヤクヒン</t>
    </rPh>
    <rPh sb="3" eb="4">
      <t>モク</t>
    </rPh>
    <rPh sb="4" eb="5">
      <t>マイ</t>
    </rPh>
    <rPh sb="6" eb="8">
      <t>サイヨウ</t>
    </rPh>
    <rPh sb="8" eb="10">
      <t>ジッセキ</t>
    </rPh>
    <rPh sb="11" eb="12">
      <t>カン</t>
    </rPh>
    <rPh sb="14" eb="16">
      <t>ジョウホウ</t>
    </rPh>
    <rPh sb="16" eb="18">
      <t>テイキョウ</t>
    </rPh>
    <phoneticPr fontId="10"/>
  </si>
  <si>
    <t>2025年度
確認計画：2024/4/5付一斉点検後の確認体制を整備。点検着手品目はなし。
確認結果：点検完了品目はなし。
2024年度
確認計画：40品目（全品目の100％）
確認結果：適合19品目、要改善21品目、不適合0品目
　　　　　　　※第三者により確認した品目数：0　
2023年度
確認計画：18品目（全品目の33％）
確認結果：適合14品目、要改善4品目、不適合0品目
　　　　　　　※第三者により確認した品目数：0</t>
    <rPh sb="35" eb="41">
      <t>テンケンチャクシュヒンモク</t>
    </rPh>
    <phoneticPr fontId="2"/>
  </si>
  <si>
    <t>2025年度
確認計画：4製造所（全製造所の13％）
確認結果：適合2製造所、不適合0製造所（製造所の都合により、2製造所、次年度に繰り越し）
　　　　　　　※第三者により確認した製造所数：2
2024年度
確認計画：6製造所（全製造所の22％）
確認結果：適合6製造所、不適合0製造所
　　　　　　　※第三者により確認した製造所数：2
2023年度
確認計画：5製造所（全製造所の18％）
確認結果：適合5製造所、不適合0製造所
　　　　　　　※第三者により確認した製造所数：3</t>
    <phoneticPr fontId="2"/>
  </si>
  <si>
    <t>17名（日医工の職員が兼務）（2026年4月）</t>
    <phoneticPr fontId="2"/>
  </si>
  <si>
    <t>2025年度
確認計画：53品目（全品目の19％）
確認結果：適合26品目、要改善及び不適合0品目、確認継続中27品目
2024年度
確認計画：291品目（全品目の100％）
確認結果：適合137品目、要改善154品目、不適合0品目
　　　　　　　※第三者により確認した品目数：34
2023年度
確認計画：255品目（全品目の76％、残りは2024年度確認計画）
確認結果：適合19品目、要改善38品目（改善中）、不適合0品目、齟齬相違判断確認中192品目
　　　　　　　※第三者により確認した品目数：0</t>
  </si>
  <si>
    <t>2025年度
確認計画：42製造所（全製造所の18％）
確認結果：適合53製造所
　　　　　　　※第三者により確認した製造所数：24
2024年度
確認計画：44製造所（全製造所の15％）
確認結果：適合44製造所、不適合0製造所
　　　　　　　※第三者により確認した製造所数：7
2023年度
確認計画：36製造所（全製造所の12％）
確認結果：適合36製造所、不適合0製造所
　　　　　　　※第三者により確認した製造所数：6</t>
  </si>
  <si>
    <t>2025年度
自社グループ製造所についての確認年月日：2025年7月14日
その他委託製造所を含め全般についての確認年月日：2025年9月1日
確認結果：問題なし
2024年度
自社グループ製造所についての確認年月日：2025年3月17日
その他委託製造所を含め全般についての確認年月日：2025年3月25日
確認結果：問題なし
2023年度
自社グループ製造所についての確認年月日：2024年4月9日
その他委託製造所を含め全般についての確認年月日：2024年4月24日
確認結果：問題なし</t>
    <phoneticPr fontId="2"/>
  </si>
  <si>
    <r>
      <rPr>
        <b/>
        <sz val="10.5"/>
        <color theme="1"/>
        <rFont val="游ゴシック"/>
        <family val="3"/>
        <charset val="128"/>
        <scheme val="minor"/>
      </rPr>
      <t xml:space="preserve">製造余力指数 
（「向こう3か月以内にさらに追加で増産して供給できる量」の指標） </t>
    </r>
    <r>
      <rPr>
        <sz val="10.5"/>
        <color theme="1"/>
        <rFont val="游ゴシック"/>
        <family val="3"/>
        <charset val="128"/>
        <scheme val="minor"/>
      </rPr>
      <t xml:space="preserve">
※在庫放出分は除く。
※S列の値を反映
A：0.5以上
B：0～0.5
C：0
D：出荷停止中</t>
    </r>
    <phoneticPr fontId="2"/>
  </si>
  <si>
    <r>
      <rPr>
        <b/>
        <sz val="10.5"/>
        <rFont val="游ゴシック"/>
        <family val="3"/>
        <charset val="128"/>
        <scheme val="minor"/>
      </rPr>
      <t>在庫指数
（3か月を1とした場合の比較）</t>
    </r>
    <r>
      <rPr>
        <sz val="10.5"/>
        <rFont val="游ゴシック"/>
        <family val="3"/>
        <charset val="128"/>
        <scheme val="minor"/>
      </rPr>
      <t xml:space="preserve"> 
※V列の値を反映
A：1.5以上
 B：1～1.5
C：1
D：1未満</t>
    </r>
    <rPh sb="0" eb="2">
      <t>ザイコ</t>
    </rPh>
    <rPh sb="2" eb="4">
      <t>シスウ</t>
    </rPh>
    <rPh sb="8" eb="9">
      <t>ゲツ</t>
    </rPh>
    <rPh sb="14" eb="16">
      <t>バアイ</t>
    </rPh>
    <rPh sb="17" eb="19">
      <t>ヒカク</t>
    </rPh>
    <rPh sb="25" eb="26">
      <t>レツ</t>
    </rPh>
    <rPh sb="27" eb="28">
      <t>アタイ</t>
    </rPh>
    <rPh sb="29" eb="31">
      <t>ハンエイ</t>
    </rPh>
    <rPh sb="38" eb="40">
      <t>イジョウ</t>
    </rPh>
    <rPh sb="57" eb="59">
      <t>ミマン</t>
    </rPh>
    <phoneticPr fontId="2"/>
  </si>
  <si>
    <t>③その他（備考欄に記入）</t>
  </si>
  <si>
    <t>3999018F1102</t>
    <phoneticPr fontId="2"/>
  </si>
  <si>
    <t>3999018F2095</t>
    <phoneticPr fontId="2"/>
  </si>
  <si>
    <t>エタネルセプトＢＳ皮下注１０ｍｇシリンジ１．０ｍＬ「日医工」</t>
    <phoneticPr fontId="2"/>
  </si>
  <si>
    <t>6132005C1010</t>
  </si>
  <si>
    <t>6132005C2017</t>
  </si>
  <si>
    <t>2149400A3011</t>
  </si>
  <si>
    <t>プロプラノロール塩酸塩錠１０ｍｇ「日医工」</t>
    <phoneticPr fontId="2"/>
  </si>
  <si>
    <t>1139009F4012</t>
  </si>
  <si>
    <t>6132015C1014</t>
  </si>
  <si>
    <t>アルファカルシドールカプセル０．２５μｇ「ＮＩＧ」</t>
    <phoneticPr fontId="2"/>
  </si>
  <si>
    <t>3327401A4010</t>
  </si>
  <si>
    <t>6113400A1014</t>
  </si>
  <si>
    <t>ペメトレキセド点滴静注用１００ｍｇ「日医工Ｇ」</t>
    <phoneticPr fontId="2"/>
  </si>
  <si>
    <t>ペメトレキセド点滴静注用５００ｍｇ「日医工Ｇ」</t>
    <phoneticPr fontId="2"/>
  </si>
  <si>
    <t>2025年度
供給実績数量</t>
    <rPh sb="4" eb="6">
      <t>ネンド</t>
    </rPh>
    <rPh sb="7" eb="9">
      <t>キョウキュウ</t>
    </rPh>
    <rPh sb="9" eb="11">
      <t>ジッセキ</t>
    </rPh>
    <rPh sb="11" eb="13">
      <t>スウリョウ</t>
    </rPh>
    <phoneticPr fontId="2"/>
  </si>
  <si>
    <t>アルプロスタジル注１０μｇシリンジ「日医工」</t>
    <phoneticPr fontId="2"/>
  </si>
  <si>
    <t>アルプロスタジル注５μｇシリンジ「日医工」</t>
    <phoneticPr fontId="2"/>
  </si>
  <si>
    <t>・一部を除き日医工に販売委託
・日医工は卸・販売会社・直販</t>
    <rPh sb="1" eb="3">
      <t>イチブ</t>
    </rPh>
    <rPh sb="4" eb="5">
      <t>ノゾ</t>
    </rPh>
    <rPh sb="6" eb="9">
      <t>ニチイコウ</t>
    </rPh>
    <rPh sb="10" eb="12">
      <t>ハンバイ</t>
    </rPh>
    <rPh sb="12" eb="14">
      <t>イタク</t>
    </rPh>
    <rPh sb="16" eb="18">
      <t>ニチイ</t>
    </rPh>
    <rPh sb="18" eb="19">
      <t>コウ</t>
    </rPh>
    <rPh sb="20" eb="21">
      <t>オロシ</t>
    </rPh>
    <rPh sb="22" eb="24">
      <t>ハンバイ</t>
    </rPh>
    <rPh sb="24" eb="26">
      <t>ガイシャ</t>
    </rPh>
    <phoneticPr fontId="2"/>
  </si>
  <si>
    <t>アクプラ静注用１０ｍｇ</t>
    <phoneticPr fontId="2"/>
  </si>
  <si>
    <t>エルトロンボパグ錠２５ｍｇ「日医工」</t>
  </si>
  <si>
    <t>3999028F2064</t>
  </si>
  <si>
    <t>１２．５ｍｇ１錠</t>
  </si>
  <si>
    <t>エルトロンボパグ錠１２．５ｍｇ「日医工」</t>
  </si>
  <si>
    <t>3999028F1068</t>
  </si>
  <si>
    <t>アシクロビル内服ゼリー２００ｍｇ「日医工」</t>
    <phoneticPr fontId="2"/>
  </si>
  <si>
    <t>ビカルタミド錠８０ｍｇ「ＮＩＧ」</t>
    <phoneticPr fontId="2"/>
  </si>
  <si>
    <t>⑤製造余力無し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</si>
</sst>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0;[Red]\-#,##0.0"/>
    <numFmt numFmtId="178" formatCode="0_);[Red]\(0\)"/>
  </numFmts>
  <fonts count="2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明朝"/>
      <family val="1"/>
      <charset val="128"/>
    </font>
    <font>
      <sz val="11"/>
      <color theme="1"/>
      <name val="游ゴシック"/>
      <family val="3"/>
      <charset val="128"/>
      <scheme val="minor"/>
    </font>
    <font>
      <sz val="10.5"/>
      <color theme="1"/>
      <name val="游ゴシック"/>
      <family val="3"/>
      <charset val="128"/>
      <scheme val="minor"/>
    </font>
    <font>
      <b/>
      <sz val="14"/>
      <color theme="1"/>
      <name val="游ゴシック"/>
      <family val="3"/>
      <charset val="128"/>
      <scheme val="minor"/>
    </font>
    <font>
      <sz val="11"/>
      <name val="游ゴシック"/>
      <family val="3"/>
      <charset val="128"/>
      <scheme val="minor"/>
    </font>
    <font>
      <sz val="11"/>
      <color indexed="8"/>
      <name val="メイリオ"/>
      <family val="3"/>
      <charset val="128"/>
    </font>
    <font>
      <sz val="11"/>
      <color theme="1"/>
      <name val="メイリオ"/>
      <family val="3"/>
      <charset val="128"/>
    </font>
    <font>
      <sz val="6"/>
      <name val="ＭＳ Ｐゴシック"/>
      <family val="3"/>
      <charset val="128"/>
    </font>
    <font>
      <b/>
      <sz val="11"/>
      <color theme="1"/>
      <name val="メイリオ"/>
      <family val="3"/>
      <charset val="128"/>
    </font>
    <font>
      <b/>
      <sz val="11"/>
      <color indexed="8"/>
      <name val="メイリオ"/>
      <family val="3"/>
      <charset val="128"/>
    </font>
    <font>
      <b/>
      <sz val="11"/>
      <name val="メイリオ"/>
      <family val="3"/>
      <charset val="128"/>
    </font>
    <font>
      <b/>
      <sz val="14"/>
      <color rgb="FFFF0000"/>
      <name val="游ゴシック"/>
      <family val="3"/>
      <charset val="128"/>
      <scheme val="minor"/>
    </font>
    <font>
      <b/>
      <sz val="10.5"/>
      <color theme="1"/>
      <name val="游ゴシック"/>
      <family val="3"/>
      <charset val="128"/>
      <scheme val="minor"/>
    </font>
    <font>
      <sz val="10.5"/>
      <name val="游ゴシック"/>
      <family val="3"/>
      <charset val="128"/>
      <scheme val="minor"/>
    </font>
    <font>
      <b/>
      <sz val="10.5"/>
      <name val="游ゴシック"/>
      <family val="3"/>
      <charset val="128"/>
      <scheme val="minor"/>
    </font>
    <font>
      <sz val="11"/>
      <color rgb="FFFF0000"/>
      <name val="游ゴシック"/>
      <family val="3"/>
      <charset val="128"/>
      <scheme val="minor"/>
    </font>
    <font>
      <b/>
      <sz val="11"/>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sz val="11"/>
      <color theme="1"/>
      <name val="メイリオ"/>
      <family val="3"/>
    </font>
    <font>
      <u/>
      <sz val="11"/>
      <color theme="1"/>
      <name val="メイリオ"/>
      <family val="3"/>
      <charset val="128"/>
    </font>
  </fonts>
  <fills count="8">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CCCCFF"/>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bottom/>
      <diagonal/>
    </border>
    <border>
      <left/>
      <right style="thick">
        <color indexed="64"/>
      </right>
      <top style="thin">
        <color indexed="64"/>
      </top>
      <bottom/>
      <diagonal/>
    </border>
    <border>
      <left/>
      <right/>
      <top style="double">
        <color indexed="64"/>
      </top>
      <bottom/>
      <diagonal/>
    </border>
  </borders>
  <cellStyleXfs count="8">
    <xf numFmtId="0" fontId="0" fillId="0" borderId="0">
      <alignment vertical="center"/>
    </xf>
    <xf numFmtId="0" fontId="3" fillId="0" borderId="0"/>
    <xf numFmtId="38" fontId="3" fillId="0" borderId="0" applyFont="0" applyFill="0" applyBorder="0" applyAlignment="0" applyProtection="0">
      <alignment vertical="center"/>
    </xf>
    <xf numFmtId="0" fontId="4" fillId="0" borderId="0">
      <alignment vertical="center"/>
    </xf>
    <xf numFmtId="0" fontId="4"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33">
    <xf numFmtId="0" fontId="0" fillId="0" borderId="0" xfId="0">
      <alignment vertical="center"/>
    </xf>
    <xf numFmtId="0" fontId="0" fillId="0" borderId="0" xfId="0" applyAlignment="1">
      <alignment vertical="center" wrapText="1"/>
    </xf>
    <xf numFmtId="0" fontId="4" fillId="0" borderId="0" xfId="0" applyFont="1">
      <alignment vertical="center"/>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0" xfId="0" applyFont="1">
      <alignment vertical="center"/>
    </xf>
    <xf numFmtId="0" fontId="0" fillId="0" borderId="0" xfId="0" applyAlignment="1">
      <alignment horizontal="center" vertical="center"/>
    </xf>
    <xf numFmtId="0" fontId="7" fillId="0" borderId="0" xfId="0" applyFont="1">
      <alignment vertical="center"/>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0" xfId="0" applyFont="1" applyAlignment="1">
      <alignment vertical="center" wrapText="1"/>
    </xf>
    <xf numFmtId="0" fontId="0" fillId="3" borderId="4" xfId="0" applyFill="1" applyBorder="1" applyAlignment="1">
      <alignment horizontal="center" vertical="center"/>
    </xf>
    <xf numFmtId="0" fontId="5" fillId="3" borderId="5"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3" applyFont="1">
      <alignment vertical="center"/>
    </xf>
    <xf numFmtId="0" fontId="9" fillId="0" borderId="0" xfId="0" applyFont="1">
      <alignment vertical="center"/>
    </xf>
    <xf numFmtId="0" fontId="8" fillId="0" borderId="0" xfId="3" applyFont="1" applyAlignment="1">
      <alignment horizontal="left" vertical="center" wrapText="1"/>
    </xf>
    <xf numFmtId="0" fontId="11" fillId="0" borderId="0" xfId="0" applyFont="1">
      <alignment vertical="center"/>
    </xf>
    <xf numFmtId="0" fontId="8" fillId="0" borderId="0" xfId="3" applyFont="1" applyAlignment="1">
      <alignment vertical="center" wrapText="1"/>
    </xf>
    <xf numFmtId="0" fontId="8" fillId="0" borderId="1" xfId="3" applyFont="1" applyBorder="1" applyAlignment="1">
      <alignment vertical="center" wrapText="1"/>
    </xf>
    <xf numFmtId="0" fontId="8" fillId="0" borderId="0" xfId="3" applyFont="1" applyAlignment="1">
      <alignment horizontal="right" vertical="center" wrapText="1"/>
    </xf>
    <xf numFmtId="0" fontId="8" fillId="0" borderId="0" xfId="3" applyFont="1" applyAlignment="1">
      <alignment horizontal="center" vertical="center" wrapText="1"/>
    </xf>
    <xf numFmtId="0" fontId="12" fillId="0" borderId="0" xfId="3" applyFont="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1" xfId="0" applyBorder="1">
      <alignment vertical="center"/>
    </xf>
    <xf numFmtId="0" fontId="4" fillId="0" borderId="3" xfId="0" applyFont="1" applyBorder="1" applyAlignment="1">
      <alignment horizontal="justify" vertical="center" wrapText="1"/>
    </xf>
    <xf numFmtId="0" fontId="4" fillId="0" borderId="1" xfId="0" applyFont="1" applyBorder="1">
      <alignment vertical="center"/>
    </xf>
    <xf numFmtId="0" fontId="7" fillId="0" borderId="1" xfId="0" applyFont="1" applyBorder="1">
      <alignment vertical="center"/>
    </xf>
    <xf numFmtId="55" fontId="0" fillId="0" borderId="0" xfId="0" applyNumberFormat="1">
      <alignment vertical="center"/>
    </xf>
    <xf numFmtId="0" fontId="0" fillId="0" borderId="25" xfId="0" applyBorder="1" applyAlignment="1">
      <alignment horizontal="right" vertical="center"/>
    </xf>
    <xf numFmtId="31" fontId="0" fillId="0" borderId="26" xfId="0" applyNumberFormat="1" applyBorder="1" applyAlignment="1">
      <alignment horizontal="left" vertical="center"/>
    </xf>
    <xf numFmtId="9" fontId="0" fillId="0" borderId="0" xfId="0" applyNumberFormat="1" applyAlignment="1">
      <alignment horizontal="center" vertical="center"/>
    </xf>
    <xf numFmtId="0" fontId="14" fillId="0" borderId="0" xfId="0" applyFont="1" applyAlignment="1">
      <alignment horizontal="right" vertical="center"/>
    </xf>
    <xf numFmtId="38" fontId="0" fillId="0" borderId="0" xfId="6" applyFont="1" applyFill="1">
      <alignment vertical="center"/>
    </xf>
    <xf numFmtId="0" fontId="15" fillId="4" borderId="2" xfId="0" applyFont="1" applyFill="1" applyBorder="1" applyAlignment="1">
      <alignment horizontal="center" vertical="center" wrapText="1"/>
    </xf>
    <xf numFmtId="9" fontId="5" fillId="4" borderId="5"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0" fontId="16" fillId="3" borderId="23" xfId="0" applyFont="1" applyFill="1" applyBorder="1" applyAlignment="1">
      <alignment horizontal="center" vertical="center" wrapText="1"/>
    </xf>
    <xf numFmtId="0" fontId="16" fillId="0" borderId="3" xfId="0" applyFont="1" applyBorder="1" applyAlignment="1">
      <alignment horizontal="justify" vertical="center" wrapText="1"/>
    </xf>
    <xf numFmtId="9" fontId="7" fillId="0" borderId="11" xfId="0" applyNumberFormat="1" applyFont="1" applyBorder="1" applyAlignment="1">
      <alignment horizontal="center" vertical="center"/>
    </xf>
    <xf numFmtId="0" fontId="7" fillId="0" borderId="12" xfId="0" applyFont="1" applyBorder="1" applyAlignment="1">
      <alignment horizontal="center" vertical="center"/>
    </xf>
    <xf numFmtId="0" fontId="18" fillId="0" borderId="0" xfId="0" applyFont="1">
      <alignmen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4" fillId="0" borderId="1" xfId="0" applyFont="1" applyBorder="1" applyAlignment="1">
      <alignment vertical="center" shrinkToFit="1"/>
    </xf>
    <xf numFmtId="0" fontId="4" fillId="0" borderId="25" xfId="0" applyFont="1" applyBorder="1" applyAlignment="1">
      <alignment horizontal="right" vertical="center"/>
    </xf>
    <xf numFmtId="31" fontId="4" fillId="0" borderId="26" xfId="0" applyNumberFormat="1"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Continuous" vertical="center"/>
    </xf>
    <xf numFmtId="55" fontId="4" fillId="0" borderId="1" xfId="0" applyNumberFormat="1" applyFont="1" applyBorder="1" applyAlignment="1">
      <alignment horizontal="center" vertical="center"/>
    </xf>
    <xf numFmtId="38" fontId="4" fillId="0" borderId="0" xfId="6" applyFont="1" applyAlignment="1">
      <alignment horizontal="right" vertical="center"/>
    </xf>
    <xf numFmtId="38" fontId="4" fillId="0" borderId="0" xfId="6" applyFont="1" applyAlignment="1">
      <alignment horizontal="right" vertical="center" wrapText="1"/>
    </xf>
    <xf numFmtId="176" fontId="7" fillId="2" borderId="21" xfId="6" applyNumberFormat="1" applyFont="1" applyFill="1" applyBorder="1" applyAlignment="1">
      <alignment horizontal="right" vertical="center"/>
    </xf>
    <xf numFmtId="38" fontId="7" fillId="2" borderId="0" xfId="6" applyFont="1" applyFill="1" applyAlignment="1">
      <alignment horizontal="left" vertical="center"/>
    </xf>
    <xf numFmtId="176" fontId="7" fillId="6" borderId="3" xfId="6" applyNumberFormat="1" applyFont="1" applyFill="1" applyBorder="1" applyAlignment="1">
      <alignment horizontal="center" vertical="center" wrapText="1"/>
    </xf>
    <xf numFmtId="176" fontId="7" fillId="6" borderId="1" xfId="6" applyNumberFormat="1" applyFont="1" applyFill="1" applyBorder="1" applyAlignment="1">
      <alignment horizontal="center" vertical="center" wrapText="1"/>
    </xf>
    <xf numFmtId="38" fontId="5" fillId="7" borderId="2" xfId="6" applyFont="1" applyFill="1" applyBorder="1" applyAlignment="1">
      <alignment horizontal="center" vertical="center" wrapText="1"/>
    </xf>
    <xf numFmtId="176" fontId="5" fillId="6" borderId="2" xfId="6" applyNumberFormat="1" applyFont="1" applyFill="1" applyBorder="1" applyAlignment="1">
      <alignment horizontal="center" vertical="center" wrapText="1"/>
    </xf>
    <xf numFmtId="38" fontId="4" fillId="0" borderId="1" xfId="6" applyFont="1" applyBorder="1" applyAlignment="1">
      <alignment horizontal="right" vertical="center"/>
    </xf>
    <xf numFmtId="177" fontId="5" fillId="0" borderId="3" xfId="6" applyNumberFormat="1" applyFont="1" applyFill="1" applyBorder="1" applyAlignment="1">
      <alignment horizontal="right" vertical="center" wrapText="1"/>
    </xf>
    <xf numFmtId="38" fontId="4" fillId="0" borderId="1" xfId="6" applyFont="1" applyFill="1" applyBorder="1" applyAlignment="1">
      <alignment horizontal="right" vertical="center"/>
    </xf>
    <xf numFmtId="38" fontId="5" fillId="0" borderId="3" xfId="6" applyFont="1" applyFill="1" applyBorder="1" applyAlignment="1">
      <alignment horizontal="right" vertical="center" wrapText="1"/>
    </xf>
    <xf numFmtId="0" fontId="16" fillId="2" borderId="2" xfId="0" applyFont="1" applyFill="1" applyBorder="1" applyAlignment="1">
      <alignment horizontal="center" vertical="center" wrapText="1"/>
    </xf>
    <xf numFmtId="0" fontId="9" fillId="0" borderId="1" xfId="3" applyFont="1" applyBorder="1" applyAlignment="1">
      <alignment horizontal="center" vertical="center" wrapText="1"/>
    </xf>
    <xf numFmtId="0" fontId="19" fillId="0" borderId="0" xfId="0" applyFont="1" applyAlignment="1">
      <alignment horizontal="center" vertical="center"/>
    </xf>
    <xf numFmtId="0" fontId="7" fillId="0" borderId="1" xfId="0" applyFont="1" applyBorder="1" applyAlignment="1">
      <alignment vertical="center" wrapText="1"/>
    </xf>
    <xf numFmtId="0" fontId="7" fillId="0" borderId="3" xfId="0" applyFont="1" applyBorder="1">
      <alignment vertical="center"/>
    </xf>
    <xf numFmtId="0" fontId="4" fillId="0" borderId="3" xfId="0" applyFont="1" applyBorder="1" applyAlignment="1">
      <alignment vertical="center" shrinkToFit="1"/>
    </xf>
    <xf numFmtId="0" fontId="7" fillId="0" borderId="6" xfId="0" applyFont="1" applyBorder="1" applyAlignment="1">
      <alignment horizontal="center" vertical="center"/>
    </xf>
    <xf numFmtId="0" fontId="7" fillId="0" borderId="3" xfId="0" applyFont="1" applyBorder="1" applyAlignment="1">
      <alignment horizontal="center" vertical="center"/>
    </xf>
    <xf numFmtId="9" fontId="7" fillId="0" borderId="1" xfId="0" applyNumberFormat="1" applyFont="1" applyBorder="1" applyAlignment="1">
      <alignment horizontal="center" vertical="center"/>
    </xf>
    <xf numFmtId="0" fontId="0" fillId="0" borderId="15" xfId="0" applyBorder="1" applyAlignment="1">
      <alignment horizontal="center" vertical="center"/>
    </xf>
    <xf numFmtId="38" fontId="0" fillId="0" borderId="0" xfId="6" applyFont="1">
      <alignment vertical="center"/>
    </xf>
    <xf numFmtId="9" fontId="4" fillId="0" borderId="0" xfId="7" applyFont="1" applyAlignment="1">
      <alignment horizontal="right" vertical="center"/>
    </xf>
    <xf numFmtId="55" fontId="4" fillId="0" borderId="0" xfId="0" applyNumberFormat="1" applyFont="1" applyAlignment="1">
      <alignment horizontal="center" vertical="center"/>
    </xf>
    <xf numFmtId="38" fontId="4" fillId="0" borderId="3" xfId="6" applyFont="1" applyFill="1" applyBorder="1" applyAlignment="1">
      <alignment horizontal="right" vertical="center" wrapText="1"/>
    </xf>
    <xf numFmtId="38" fontId="4" fillId="0" borderId="3" xfId="6" applyFont="1" applyBorder="1" applyAlignment="1">
      <alignment horizontal="right" vertical="center" wrapText="1"/>
    </xf>
    <xf numFmtId="178" fontId="4" fillId="0" borderId="1" xfId="0" applyNumberFormat="1" applyFont="1" applyBorder="1">
      <alignment vertical="center"/>
    </xf>
    <xf numFmtId="9" fontId="4" fillId="0" borderId="11" xfId="0" applyNumberFormat="1" applyFont="1" applyBorder="1" applyAlignment="1">
      <alignment horizontal="center" vertical="center"/>
    </xf>
    <xf numFmtId="0" fontId="0" fillId="0" borderId="1" xfId="0" applyBorder="1" applyAlignment="1">
      <alignment horizontal="center" vertical="center"/>
    </xf>
    <xf numFmtId="31" fontId="0" fillId="0" borderId="0" xfId="0" applyNumberFormat="1" applyAlignment="1">
      <alignment horizontal="left" vertical="center"/>
    </xf>
    <xf numFmtId="0" fontId="0" fillId="0" borderId="0" xfId="0" applyAlignment="1">
      <alignment horizontal="left" vertical="center"/>
    </xf>
    <xf numFmtId="0" fontId="8" fillId="0" borderId="0" xfId="3" applyFont="1" applyAlignment="1">
      <alignment horizontal="left" vertical="center"/>
    </xf>
    <xf numFmtId="0" fontId="21" fillId="0" borderId="0" xfId="0" applyFont="1">
      <alignment vertical="center"/>
    </xf>
    <xf numFmtId="0" fontId="20" fillId="0" borderId="0" xfId="0" applyFont="1" applyAlignment="1">
      <alignment horizontal="center" vertical="center"/>
    </xf>
    <xf numFmtId="0" fontId="18" fillId="0" borderId="0" xfId="0" applyFont="1" applyAlignment="1">
      <alignment horizontal="center" vertical="center"/>
    </xf>
    <xf numFmtId="0" fontId="7" fillId="0" borderId="1" xfId="0" quotePrefix="1" applyFont="1" applyBorder="1">
      <alignment vertical="center"/>
    </xf>
    <xf numFmtId="9" fontId="5" fillId="0" borderId="3" xfId="0" applyNumberFormat="1" applyFont="1" applyBorder="1" applyAlignment="1">
      <alignment horizontal="justify" vertical="center" wrapText="1"/>
    </xf>
    <xf numFmtId="0" fontId="4" fillId="0" borderId="1" xfId="0" applyFont="1" applyBorder="1" applyProtection="1">
      <alignment vertical="center"/>
      <protection locked="0"/>
    </xf>
    <xf numFmtId="0" fontId="12" fillId="0" borderId="6" xfId="3" applyFont="1" applyBorder="1" applyAlignment="1">
      <alignment horizontal="center" vertical="center" wrapText="1"/>
    </xf>
    <xf numFmtId="0" fontId="13" fillId="2" borderId="1" xfId="3" applyFont="1" applyFill="1" applyBorder="1" applyAlignment="1">
      <alignment horizontal="center" vertical="center" wrapText="1"/>
    </xf>
    <xf numFmtId="0" fontId="12" fillId="2" borderId="1" xfId="3" applyFont="1" applyFill="1" applyBorder="1" applyAlignment="1">
      <alignment horizontal="center" vertical="center" wrapText="1"/>
    </xf>
    <xf numFmtId="0" fontId="8" fillId="0" borderId="1" xfId="3" applyFont="1" applyBorder="1" applyAlignment="1">
      <alignment horizontal="left" vertical="center" wrapText="1"/>
    </xf>
    <xf numFmtId="0" fontId="8" fillId="0" borderId="10" xfId="3" applyFont="1" applyBorder="1" applyAlignment="1">
      <alignment horizontal="left" vertical="center" wrapText="1"/>
    </xf>
    <xf numFmtId="0" fontId="13" fillId="2" borderId="1" xfId="3" applyFont="1" applyFill="1" applyBorder="1" applyAlignment="1">
      <alignment horizontal="center" vertical="center" textRotation="255"/>
    </xf>
    <xf numFmtId="0" fontId="0" fillId="0" borderId="21" xfId="0" quotePrefix="1" applyBorder="1" applyAlignment="1">
      <alignment horizontal="right" vertical="center"/>
    </xf>
    <xf numFmtId="0" fontId="0" fillId="0" borderId="0" xfId="0" quotePrefix="1">
      <alignment vertical="center"/>
    </xf>
    <xf numFmtId="9" fontId="0" fillId="0" borderId="22" xfId="7" quotePrefix="1" applyFont="1" applyBorder="1">
      <alignment vertical="center"/>
    </xf>
    <xf numFmtId="9" fontId="0" fillId="0" borderId="22" xfId="7" quotePrefix="1" applyFont="1" applyFill="1" applyBorder="1">
      <alignment vertical="center"/>
    </xf>
    <xf numFmtId="0" fontId="0" fillId="0" borderId="0" xfId="0" quotePrefix="1" applyAlignment="1">
      <alignment horizontal="left" vertical="center"/>
    </xf>
    <xf numFmtId="9" fontId="0" fillId="0" borderId="0" xfId="7" quotePrefix="1" applyFont="1" applyBorder="1" applyAlignment="1">
      <alignment horizontal="left" vertical="center"/>
    </xf>
    <xf numFmtId="9" fontId="0" fillId="0" borderId="0" xfId="7" quotePrefix="1" applyFont="1" applyFill="1" applyBorder="1" applyAlignment="1">
      <alignment horizontal="left" vertical="center"/>
    </xf>
    <xf numFmtId="0" fontId="4" fillId="0" borderId="0" xfId="0" applyFont="1" applyAlignment="1">
      <alignment horizontal="justify" vertical="center" wrapText="1"/>
    </xf>
    <xf numFmtId="0" fontId="22" fillId="0" borderId="1" xfId="3" applyFont="1" applyBorder="1" applyAlignment="1">
      <alignment horizontal="left" vertical="center" wrapText="1"/>
    </xf>
    <xf numFmtId="0" fontId="9" fillId="0" borderId="11" xfId="3" applyFont="1" applyBorder="1" applyAlignment="1">
      <alignment horizontal="left" vertical="center" wrapText="1"/>
    </xf>
    <xf numFmtId="0" fontId="9" fillId="0" borderId="12" xfId="3" applyFont="1" applyBorder="1" applyAlignment="1">
      <alignment horizontal="left" vertical="center" wrapText="1"/>
    </xf>
    <xf numFmtId="0" fontId="9" fillId="0" borderId="14" xfId="3" applyFont="1" applyBorder="1" applyAlignment="1">
      <alignment horizontal="left" vertical="center" wrapText="1"/>
    </xf>
    <xf numFmtId="0" fontId="9" fillId="0" borderId="8" xfId="3" applyFont="1" applyBorder="1" applyAlignment="1">
      <alignment horizontal="left" vertical="center" wrapText="1"/>
    </xf>
    <xf numFmtId="0" fontId="9" fillId="0" borderId="11" xfId="3" applyFont="1" applyBorder="1" applyAlignment="1">
      <alignment horizontal="center" vertical="center" wrapText="1"/>
    </xf>
    <xf numFmtId="0" fontId="9" fillId="0" borderId="0" xfId="3" applyFont="1" applyAlignment="1">
      <alignment horizontal="center" vertical="center" wrapText="1"/>
    </xf>
    <xf numFmtId="0" fontId="9" fillId="0" borderId="15" xfId="3" applyFont="1" applyBorder="1" applyAlignment="1">
      <alignment vertical="center" wrapText="1"/>
    </xf>
    <xf numFmtId="0" fontId="9" fillId="0" borderId="6" xfId="3" applyFont="1" applyBorder="1" applyAlignment="1">
      <alignment horizontal="left" vertical="center" wrapText="1"/>
    </xf>
    <xf numFmtId="0" fontId="9" fillId="0" borderId="9" xfId="3" applyFont="1" applyBorder="1" applyAlignment="1">
      <alignment horizontal="center" vertical="center" wrapText="1"/>
    </xf>
    <xf numFmtId="0" fontId="9" fillId="0" borderId="1" xfId="3" applyFont="1" applyBorder="1">
      <alignment vertical="center"/>
    </xf>
    <xf numFmtId="0" fontId="9" fillId="0" borderId="1" xfId="3" applyFont="1" applyBorder="1" applyAlignment="1">
      <alignment horizontal="left" vertical="center" wrapText="1"/>
    </xf>
    <xf numFmtId="0" fontId="9" fillId="0" borderId="1" xfId="3" applyFont="1" applyBorder="1" applyAlignment="1">
      <alignment vertical="center" wrapText="1"/>
    </xf>
    <xf numFmtId="0" fontId="9" fillId="0" borderId="10" xfId="3" applyFont="1" applyBorder="1" applyAlignment="1">
      <alignment horizontal="left" vertical="center" wrapText="1"/>
    </xf>
    <xf numFmtId="0" fontId="9" fillId="5" borderId="1" xfId="3" applyFont="1" applyFill="1" applyBorder="1" applyAlignment="1">
      <alignment vertical="center" wrapText="1"/>
    </xf>
    <xf numFmtId="0" fontId="9" fillId="0" borderId="17" xfId="3" applyFont="1" applyBorder="1" applyAlignment="1">
      <alignment horizontal="center" vertical="center" wrapText="1"/>
    </xf>
    <xf numFmtId="0" fontId="9" fillId="0" borderId="0" xfId="3" applyFont="1">
      <alignment vertical="center"/>
    </xf>
    <xf numFmtId="0" fontId="9" fillId="0" borderId="16" xfId="3" applyFont="1" applyBorder="1" applyAlignment="1">
      <alignment horizontal="left"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18" xfId="3" applyFont="1" applyBorder="1" applyAlignment="1">
      <alignment horizontal="left" vertical="center" wrapText="1"/>
    </xf>
    <xf numFmtId="0" fontId="11" fillId="2" borderId="1" xfId="3" applyFont="1" applyFill="1" applyBorder="1" applyAlignment="1">
      <alignment horizontal="center" vertical="center" wrapText="1"/>
    </xf>
    <xf numFmtId="38" fontId="7" fillId="0" borderId="0" xfId="6" applyFont="1" applyFill="1">
      <alignment vertical="center"/>
    </xf>
    <xf numFmtId="0" fontId="15" fillId="3" borderId="2" xfId="0" applyFont="1" applyFill="1" applyBorder="1" applyAlignment="1">
      <alignment horizontal="left" vertical="center" wrapText="1"/>
    </xf>
    <xf numFmtId="0" fontId="16" fillId="0" borderId="0" xfId="0" applyFont="1" applyAlignment="1">
      <alignment horizontal="justify" vertical="center" wrapText="1"/>
    </xf>
    <xf numFmtId="9" fontId="7" fillId="0" borderId="0" xfId="0" applyNumberFormat="1" applyFont="1" applyAlignment="1">
      <alignment horizontal="center" vertical="center"/>
    </xf>
    <xf numFmtId="0" fontId="7" fillId="0" borderId="27" xfId="0" applyFont="1" applyBorder="1" applyAlignment="1">
      <alignment horizontal="center" vertical="center"/>
    </xf>
    <xf numFmtId="0" fontId="14" fillId="0" borderId="0" xfId="0" applyFont="1" applyBorder="1" applyAlignment="1">
      <alignment horizontal="right" vertical="center"/>
    </xf>
    <xf numFmtId="0" fontId="7" fillId="0" borderId="17" xfId="0" applyFont="1" applyBorder="1">
      <alignment vertical="center"/>
    </xf>
    <xf numFmtId="0" fontId="7" fillId="0" borderId="0" xfId="0" applyFont="1" applyBorder="1">
      <alignment vertical="center"/>
    </xf>
    <xf numFmtId="0" fontId="7" fillId="0" borderId="0" xfId="0" applyFont="1" applyBorder="1" applyAlignment="1">
      <alignment vertical="center" shrinkToFit="1"/>
    </xf>
    <xf numFmtId="0" fontId="16" fillId="0" borderId="0" xfId="0" applyFont="1" applyBorder="1" applyAlignment="1">
      <alignment horizontal="justify" vertical="center" wrapText="1"/>
    </xf>
    <xf numFmtId="9" fontId="7" fillId="0" borderId="0" xfId="0" applyNumberFormat="1" applyFont="1" applyBorder="1" applyAlignment="1">
      <alignment horizontal="center"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Border="1" applyAlignment="1">
      <alignment vertical="center" wrapText="1"/>
    </xf>
    <xf numFmtId="0" fontId="7" fillId="0" borderId="0" xfId="0" quotePrefix="1" applyFont="1" applyBorder="1">
      <alignment vertical="center"/>
    </xf>
    <xf numFmtId="0" fontId="7" fillId="0" borderId="18" xfId="0" applyFont="1" applyBorder="1">
      <alignment vertical="center"/>
    </xf>
    <xf numFmtId="0" fontId="7" fillId="0" borderId="6" xfId="0" applyFont="1" applyBorder="1">
      <alignment vertical="center"/>
    </xf>
    <xf numFmtId="0" fontId="16" fillId="0" borderId="6" xfId="0" applyFont="1" applyBorder="1" applyAlignment="1">
      <alignment horizontal="justify" vertical="center" wrapText="1"/>
    </xf>
    <xf numFmtId="0" fontId="7" fillId="0" borderId="9" xfId="0" applyFont="1" applyBorder="1" applyAlignment="1">
      <alignment horizontal="center" vertical="center"/>
    </xf>
    <xf numFmtId="9" fontId="16" fillId="0" borderId="3" xfId="0" applyNumberFormat="1" applyFont="1" applyBorder="1" applyAlignment="1">
      <alignment horizontal="justify" vertical="center" wrapText="1"/>
    </xf>
    <xf numFmtId="38" fontId="7" fillId="0" borderId="1" xfId="6" applyFont="1" applyFill="1" applyBorder="1" applyAlignment="1">
      <alignment horizontal="right" vertical="center"/>
    </xf>
    <xf numFmtId="38" fontId="16" fillId="0" borderId="3" xfId="6" applyFont="1" applyFill="1" applyBorder="1" applyAlignment="1">
      <alignment horizontal="right" vertical="center" wrapText="1"/>
    </xf>
    <xf numFmtId="177" fontId="16" fillId="0" borderId="3" xfId="6" applyNumberFormat="1" applyFont="1" applyFill="1" applyBorder="1" applyAlignment="1">
      <alignment horizontal="right" vertical="center" wrapText="1"/>
    </xf>
    <xf numFmtId="0" fontId="7" fillId="0" borderId="1" xfId="0" applyFont="1" applyBorder="1" applyAlignment="1">
      <alignment horizontal="left" vertical="center"/>
    </xf>
    <xf numFmtId="0" fontId="7" fillId="0" borderId="3" xfId="0" applyFont="1" applyBorder="1" applyAlignment="1">
      <alignment horizontal="justify" vertical="center" wrapText="1"/>
    </xf>
    <xf numFmtId="38" fontId="4" fillId="0" borderId="28" xfId="6" applyFont="1" applyBorder="1" applyAlignment="1">
      <alignment horizontal="right" vertical="center"/>
    </xf>
    <xf numFmtId="9" fontId="4" fillId="0" borderId="0" xfId="0" applyNumberFormat="1" applyFont="1" applyAlignment="1">
      <alignment horizontal="center" vertical="center"/>
    </xf>
    <xf numFmtId="0" fontId="4" fillId="0" borderId="0" xfId="0" applyFont="1" applyAlignment="1">
      <alignment vertical="center" shrinkToFit="1"/>
    </xf>
    <xf numFmtId="0" fontId="7" fillId="0" borderId="0" xfId="0" quotePrefix="1" applyFont="1">
      <alignment vertical="center"/>
    </xf>
    <xf numFmtId="0" fontId="4" fillId="0" borderId="0" xfId="0" applyFont="1" applyProtection="1">
      <alignment vertical="center"/>
      <protection locked="0"/>
    </xf>
    <xf numFmtId="0" fontId="7" fillId="0" borderId="29" xfId="0" applyFont="1" applyBorder="1" applyAlignment="1">
      <alignment horizontal="center" vertical="center"/>
    </xf>
    <xf numFmtId="0" fontId="7" fillId="0" borderId="29" xfId="0" applyFont="1" applyBorder="1">
      <alignment vertical="center"/>
    </xf>
    <xf numFmtId="9" fontId="4" fillId="0" borderId="29" xfId="0" applyNumberFormat="1" applyFont="1" applyBorder="1" applyAlignment="1">
      <alignment horizontal="center" vertical="center"/>
    </xf>
    <xf numFmtId="0" fontId="4" fillId="0" borderId="29" xfId="0" applyFont="1" applyBorder="1">
      <alignment vertical="center"/>
    </xf>
    <xf numFmtId="0" fontId="16" fillId="0" borderId="29" xfId="0" applyFont="1" applyBorder="1" applyAlignment="1">
      <alignment horizontal="justify" vertical="center" wrapText="1"/>
    </xf>
    <xf numFmtId="0" fontId="4" fillId="0" borderId="29" xfId="0" applyFont="1" applyBorder="1" applyAlignment="1">
      <alignment vertical="center" shrinkToFit="1"/>
    </xf>
    <xf numFmtId="0" fontId="7" fillId="0" borderId="14" xfId="0" applyFont="1" applyBorder="1">
      <alignment vertical="center"/>
    </xf>
    <xf numFmtId="0" fontId="4" fillId="0" borderId="0" xfId="0" applyFont="1" applyBorder="1" applyAlignment="1">
      <alignment vertical="center" shrinkToFit="1"/>
    </xf>
    <xf numFmtId="0" fontId="4" fillId="0" borderId="0" xfId="0" applyFont="1" applyBorder="1">
      <alignment vertical="center"/>
    </xf>
    <xf numFmtId="9" fontId="4" fillId="0" borderId="0" xfId="0" applyNumberFormat="1" applyFont="1" applyBorder="1" applyAlignment="1">
      <alignment horizontal="center" vertical="center"/>
    </xf>
    <xf numFmtId="0" fontId="0" fillId="0" borderId="0" xfId="0" applyBorder="1">
      <alignment vertical="center"/>
    </xf>
    <xf numFmtId="0" fontId="9" fillId="0" borderId="11" xfId="3" applyFont="1" applyBorder="1" applyAlignment="1">
      <alignment horizontal="left" vertical="center" wrapText="1"/>
    </xf>
    <xf numFmtId="0" fontId="9" fillId="0" borderId="12" xfId="3" applyFont="1" applyBorder="1" applyAlignment="1">
      <alignment horizontal="left" vertical="center" wrapText="1"/>
    </xf>
    <xf numFmtId="0" fontId="9" fillId="0" borderId="7" xfId="3" applyFont="1" applyBorder="1" applyAlignment="1">
      <alignment horizontal="left" vertical="center" wrapText="1"/>
    </xf>
    <xf numFmtId="0" fontId="9" fillId="0" borderId="10" xfId="3" applyFont="1" applyBorder="1" applyAlignment="1">
      <alignment horizontal="left" vertical="center" wrapText="1"/>
    </xf>
    <xf numFmtId="0" fontId="13" fillId="2" borderId="1" xfId="3" applyFont="1" applyFill="1" applyBorder="1" applyAlignment="1">
      <alignment horizontal="center" vertical="center" textRotation="255"/>
    </xf>
    <xf numFmtId="0" fontId="12" fillId="2" borderId="1" xfId="3" applyFont="1" applyFill="1" applyBorder="1" applyAlignment="1">
      <alignment horizontal="center" vertical="center" wrapText="1"/>
    </xf>
    <xf numFmtId="0" fontId="8" fillId="0" borderId="1" xfId="3" applyFont="1" applyBorder="1" applyAlignment="1">
      <alignment horizontal="left" vertical="center" wrapText="1"/>
    </xf>
    <xf numFmtId="0" fontId="9" fillId="0" borderId="16" xfId="3" applyFont="1" applyBorder="1" applyAlignment="1">
      <alignment horizontal="left" vertical="center" wrapText="1"/>
    </xf>
    <xf numFmtId="0" fontId="9" fillId="0" borderId="14" xfId="3" applyFont="1" applyBorder="1" applyAlignment="1">
      <alignment horizontal="left" vertical="center" wrapText="1"/>
    </xf>
    <xf numFmtId="0" fontId="9" fillId="0" borderId="8" xfId="3" applyFont="1" applyBorder="1" applyAlignment="1">
      <alignment horizontal="left" vertical="center" wrapText="1"/>
    </xf>
    <xf numFmtId="0" fontId="9" fillId="0" borderId="17" xfId="3" applyFont="1" applyBorder="1" applyAlignment="1">
      <alignment horizontal="left" vertical="center" wrapText="1"/>
    </xf>
    <xf numFmtId="0" fontId="9" fillId="0" borderId="0" xfId="3" applyFont="1" applyAlignment="1">
      <alignment horizontal="left" vertical="center" wrapText="1"/>
    </xf>
    <xf numFmtId="0" fontId="9" fillId="0" borderId="15" xfId="3" applyFont="1" applyBorder="1" applyAlignment="1">
      <alignment horizontal="left" vertical="center" wrapText="1"/>
    </xf>
    <xf numFmtId="0" fontId="9" fillId="0" borderId="18" xfId="3" applyFont="1" applyBorder="1" applyAlignment="1">
      <alignment horizontal="left" vertical="center" wrapText="1"/>
    </xf>
    <xf numFmtId="0" fontId="9" fillId="0" borderId="6" xfId="3" applyFont="1" applyBorder="1" applyAlignment="1">
      <alignment horizontal="left" vertical="center" wrapText="1"/>
    </xf>
    <xf numFmtId="0" fontId="9" fillId="0" borderId="9" xfId="3" applyFont="1" applyBorder="1" applyAlignment="1">
      <alignment horizontal="left" vertical="center" wrapText="1"/>
    </xf>
    <xf numFmtId="0" fontId="12" fillId="2" borderId="10" xfId="3" applyFont="1" applyFill="1" applyBorder="1" applyAlignment="1">
      <alignment horizontal="center" vertical="center" wrapText="1"/>
    </xf>
    <xf numFmtId="0" fontId="12" fillId="2" borderId="3" xfId="3" applyFont="1" applyFill="1" applyBorder="1" applyAlignment="1">
      <alignment horizontal="center" vertical="center" wrapText="1"/>
    </xf>
    <xf numFmtId="0" fontId="12" fillId="2" borderId="13" xfId="3" applyFont="1" applyFill="1" applyBorder="1" applyAlignment="1">
      <alignment horizontal="center" vertical="center" wrapText="1"/>
    </xf>
    <xf numFmtId="0" fontId="8" fillId="0" borderId="10" xfId="3" applyFont="1" applyBorder="1" applyAlignment="1">
      <alignment horizontal="left" vertical="center" wrapText="1"/>
    </xf>
    <xf numFmtId="0" fontId="8" fillId="0" borderId="13" xfId="3" applyFont="1" applyBorder="1" applyAlignment="1">
      <alignment horizontal="left" vertical="center" wrapText="1"/>
    </xf>
    <xf numFmtId="0" fontId="12" fillId="0" borderId="6" xfId="3" applyFont="1" applyBorder="1" applyAlignment="1">
      <alignment horizontal="center" vertical="center" wrapText="1"/>
    </xf>
    <xf numFmtId="0" fontId="13" fillId="2" borderId="1" xfId="3" applyFont="1" applyFill="1" applyBorder="1" applyAlignment="1">
      <alignment horizontal="center" vertical="center" wrapText="1"/>
    </xf>
    <xf numFmtId="0" fontId="13" fillId="2" borderId="10" xfId="3" applyFont="1" applyFill="1" applyBorder="1" applyAlignment="1">
      <alignment horizontal="center" vertical="center" textRotation="255"/>
    </xf>
    <xf numFmtId="0" fontId="13" fillId="2" borderId="13" xfId="3" applyFont="1" applyFill="1" applyBorder="1" applyAlignment="1">
      <alignment horizontal="center" vertical="center" textRotation="255"/>
    </xf>
    <xf numFmtId="0" fontId="13" fillId="2" borderId="3" xfId="3" applyFont="1" applyFill="1" applyBorder="1" applyAlignment="1">
      <alignment horizontal="center" vertical="center" textRotation="255"/>
    </xf>
    <xf numFmtId="0" fontId="9" fillId="0" borderId="11" xfId="3" applyFont="1" applyBorder="1">
      <alignment vertical="center"/>
    </xf>
    <xf numFmtId="0" fontId="9" fillId="0" borderId="12" xfId="3" applyFont="1" applyBorder="1">
      <alignment vertical="center"/>
    </xf>
    <xf numFmtId="0" fontId="9" fillId="0" borderId="7" xfId="3" applyFont="1" applyBorder="1">
      <alignment vertical="center"/>
    </xf>
    <xf numFmtId="9" fontId="9" fillId="0" borderId="11" xfId="3" applyNumberFormat="1" applyFont="1" applyBorder="1" applyAlignment="1">
      <alignment horizontal="left" vertical="center" wrapText="1"/>
    </xf>
    <xf numFmtId="9" fontId="9" fillId="0" borderId="12" xfId="3" applyNumberFormat="1" applyFont="1" applyBorder="1" applyAlignment="1">
      <alignment horizontal="left" vertical="center" wrapText="1"/>
    </xf>
    <xf numFmtId="9" fontId="9" fillId="0" borderId="7" xfId="3" applyNumberFormat="1" applyFont="1" applyBorder="1" applyAlignment="1">
      <alignment horizontal="left" vertical="center" wrapText="1"/>
    </xf>
    <xf numFmtId="0" fontId="9" fillId="0" borderId="11" xfId="3" applyFont="1" applyBorder="1" applyAlignment="1">
      <alignment vertical="center" wrapText="1"/>
    </xf>
    <xf numFmtId="0" fontId="9" fillId="5" borderId="11" xfId="3" applyFont="1" applyFill="1" applyBorder="1" applyAlignment="1">
      <alignment horizontal="left" vertical="center" wrapText="1"/>
    </xf>
    <xf numFmtId="0" fontId="9" fillId="5" borderId="12" xfId="3" applyFont="1" applyFill="1" applyBorder="1" applyAlignment="1">
      <alignment horizontal="left" vertical="center" wrapText="1"/>
    </xf>
    <xf numFmtId="0" fontId="9" fillId="5" borderId="7" xfId="3" applyFont="1" applyFill="1" applyBorder="1" applyAlignment="1">
      <alignment horizontal="left" vertical="center" wrapText="1"/>
    </xf>
    <xf numFmtId="0" fontId="22" fillId="0" borderId="1" xfId="3" applyFont="1" applyBorder="1" applyAlignment="1">
      <alignment horizontal="left" vertical="center" wrapText="1"/>
    </xf>
    <xf numFmtId="49" fontId="9" fillId="0" borderId="11" xfId="0" applyNumberFormat="1" applyFont="1" applyBorder="1" applyAlignment="1">
      <alignment vertical="center" wrapText="1"/>
    </xf>
    <xf numFmtId="49" fontId="9" fillId="0" borderId="12" xfId="0" applyNumberFormat="1" applyFont="1" applyBorder="1" applyAlignment="1">
      <alignment vertical="center" wrapText="1"/>
    </xf>
    <xf numFmtId="49" fontId="9" fillId="0" borderId="7" xfId="0" applyNumberFormat="1" applyFont="1" applyBorder="1" applyAlignment="1">
      <alignment vertical="center" wrapText="1"/>
    </xf>
    <xf numFmtId="0" fontId="9" fillId="0" borderId="13" xfId="3"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12"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0" fontId="9" fillId="5" borderId="18" xfId="3" applyFont="1" applyFill="1" applyBorder="1" applyAlignment="1">
      <alignment horizontal="left" vertical="center" wrapText="1"/>
    </xf>
    <xf numFmtId="0" fontId="9" fillId="5" borderId="6" xfId="3" applyFont="1" applyFill="1" applyBorder="1" applyAlignment="1">
      <alignment horizontal="left" vertical="center" wrapText="1"/>
    </xf>
    <xf numFmtId="0" fontId="9" fillId="5" borderId="9" xfId="3" applyFont="1" applyFill="1" applyBorder="1" applyAlignment="1">
      <alignment horizontal="left" vertical="center" wrapText="1"/>
    </xf>
    <xf numFmtId="0" fontId="22" fillId="0" borderId="10" xfId="3" applyFont="1" applyBorder="1" applyAlignment="1">
      <alignment horizontal="left" vertical="center" wrapText="1"/>
    </xf>
    <xf numFmtId="0" fontId="9" fillId="0" borderId="3" xfId="3" applyFont="1" applyBorder="1" applyAlignment="1">
      <alignment horizontal="left" vertical="center" wrapText="1"/>
    </xf>
    <xf numFmtId="0" fontId="13" fillId="2" borderId="11" xfId="3" applyFont="1" applyFill="1" applyBorder="1" applyAlignment="1">
      <alignment horizontal="center" vertical="center" wrapText="1"/>
    </xf>
    <xf numFmtId="0" fontId="13" fillId="2" borderId="12" xfId="3" applyFont="1" applyFill="1" applyBorder="1" applyAlignment="1">
      <alignment horizontal="center" vertical="center" wrapText="1"/>
    </xf>
    <xf numFmtId="0" fontId="13" fillId="2" borderId="7" xfId="3" applyFont="1" applyFill="1" applyBorder="1" applyAlignment="1">
      <alignment horizontal="center" vertical="center" wrapText="1"/>
    </xf>
    <xf numFmtId="0" fontId="9" fillId="0" borderId="12" xfId="3" applyFont="1" applyBorder="1" applyAlignment="1">
      <alignment vertical="center" wrapText="1"/>
    </xf>
    <xf numFmtId="0" fontId="9" fillId="0" borderId="7" xfId="3" applyFont="1" applyBorder="1" applyAlignment="1">
      <alignment vertical="center" wrapText="1"/>
    </xf>
    <xf numFmtId="0" fontId="9" fillId="0" borderId="1" xfId="3" applyFont="1" applyBorder="1" applyAlignment="1">
      <alignment horizontal="left" vertical="center" wrapText="1"/>
    </xf>
    <xf numFmtId="0" fontId="11" fillId="2" borderId="1" xfId="3" applyFont="1" applyFill="1" applyBorder="1" applyAlignment="1">
      <alignment horizontal="center" vertical="center" wrapText="1"/>
    </xf>
  </cellXfs>
  <cellStyles count="8">
    <cellStyle name="パーセント" xfId="7" builtinId="5"/>
    <cellStyle name="桁区切り" xfId="6" builtinId="6"/>
    <cellStyle name="桁区切り 2" xfId="2" xr:uid="{00000000-0005-0000-0000-000002000000}"/>
    <cellStyle name="桁区切り 3" xfId="5" xr:uid="{2D1E3296-940B-441E-B8A6-F5172F16F2E0}"/>
    <cellStyle name="標準" xfId="0" builtinId="0"/>
    <cellStyle name="標準 16" xfId="4" xr:uid="{9822BE5C-D81F-4F0E-A85B-1502D1F51A20}"/>
    <cellStyle name="標準 2" xfId="1" xr:uid="{00000000-0005-0000-0000-000004000000}"/>
    <cellStyle name="標準 3" xfId="3" xr:uid="{00000000-0005-0000-0000-000005000000}"/>
  </cellStyles>
  <dxfs count="10">
    <dxf>
      <fill>
        <patternFill>
          <bgColor rgb="FF00B0F0"/>
        </patternFill>
      </fill>
    </dxf>
    <dxf>
      <fill>
        <patternFill>
          <bgColor rgb="FFFFCCFF"/>
        </patternFill>
      </fill>
    </dxf>
    <dxf>
      <fill>
        <patternFill>
          <bgColor rgb="FF00B0F0"/>
        </patternFill>
      </fill>
    </dxf>
    <dxf>
      <fill>
        <patternFill>
          <bgColor rgb="FFFFCCFF"/>
        </patternFill>
      </fill>
    </dxf>
    <dxf>
      <border>
        <left style="thin">
          <color auto="1"/>
        </lef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bottom style="thin">
          <color auto="1"/>
        </bottom>
        <vertical/>
        <horizontal/>
      </border>
    </dxf>
    <dxf>
      <fill>
        <patternFill>
          <bgColor theme="0" tint="-0.14996795556505021"/>
        </patternFill>
      </fill>
    </dxf>
    <dxf>
      <fill>
        <patternFill>
          <bgColor theme="0" tint="-0.14996795556505021"/>
        </patternFill>
      </fill>
    </dxf>
    <dxf>
      <border>
        <left style="thin">
          <color auto="1"/>
        </left>
        <right style="thin">
          <color auto="1"/>
        </right>
        <bottom style="thin">
          <color auto="1"/>
        </bottom>
        <vertical/>
        <horizontal/>
      </border>
    </dxf>
  </dxfs>
  <tableStyles count="0" defaultTableStyle="TableStyleMedium2" defaultPivotStyle="PivotStyleLight16"/>
  <colors>
    <mruColors>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PTYO2611\Client_TYO\DOCUME~1\202244\LOCALS~1\Temp\&#12456;&#12463;&#35519;&#26619;\&#26495;&#35895;\&#12456;&#12524;&#12461;&#26495;&#35895;\&#65411;&#65438;&#65384;&#65392;&#65420;&#65439;\&#65422;&#65404;&#65411;&#65438;&#65437;\&#65422;&#65404;&#65411;&#65438;&#65437;(68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ptokymeyfl51\N11700\&#21442;&#37096;&#38272;8F.WK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
      <sheetName val="Instructions"/>
      <sheetName val="P&amp;L-SM"/>
      <sheetName val="Managerial report"/>
      <sheetName val="Operating costs"/>
      <sheetName val="allocations"/>
      <sheetName val="COGS by products for Production"/>
      <sheetName val="COGS by products for SALES"/>
      <sheetName val="Pivot"/>
      <sheetName val="Production-MPP"/>
      <sheetName val="Production-Q"/>
      <sheetName val="Capacities"/>
      <sheetName val="MBS-LC"/>
      <sheetName val="MBS-HRK"/>
      <sheetName val="MBS-USD"/>
      <sheetName val="Purchasing"/>
      <sheetName val="BS"/>
      <sheetName val="Investments"/>
      <sheetName val="Employees"/>
      <sheetName val="Leg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中継"/>
      <sheetName val="入力"/>
      <sheetName val="Sheet1 (2)"/>
      <sheetName val="入力２"/>
      <sheetName val="予想"/>
      <sheetName val="ﾃｰﾌﾞﾙ"/>
      <sheetName val="ﾃﾞｲﾘｰ"/>
      <sheetName val="野村ｱｾｯﾄ"/>
      <sheetName val="株価指標 (2)"/>
      <sheetName val="指標欄2"/>
      <sheetName val="Sheet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収益14"/>
    </sheetNames>
    <sheetDataSet>
      <sheetData sheetId="0">
        <row r="11">
          <cell r="A11" t="str">
            <v>仲介部門</v>
          </cell>
          <cell r="E11">
            <v>136900</v>
          </cell>
        </row>
        <row r="13">
          <cell r="A13" t="str">
            <v>入居斡旋</v>
          </cell>
          <cell r="E13">
            <v>3279</v>
          </cell>
        </row>
        <row r="15">
          <cell r="A15" t="str">
            <v>賃貸部門</v>
          </cell>
          <cell r="E15">
            <v>1445651</v>
          </cell>
        </row>
        <row r="17">
          <cell r="A17" t="str">
            <v>不動産販売</v>
          </cell>
          <cell r="E17">
            <v>27436</v>
          </cell>
        </row>
        <row r="19">
          <cell r="A19" t="str">
            <v>その他営業</v>
          </cell>
          <cell r="E19">
            <v>151823</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zoomScale="85" zoomScaleNormal="85" workbookViewId="0">
      <selection activeCell="H5" sqref="H5"/>
    </sheetView>
  </sheetViews>
  <sheetFormatPr defaultRowHeight="18" x14ac:dyDescent="0.45"/>
  <cols>
    <col min="1" max="1" width="12.296875" customWidth="1"/>
    <col min="2" max="2" width="21.59765625" customWidth="1"/>
    <col min="3" max="3" width="23.5" bestFit="1" customWidth="1"/>
    <col min="4" max="4" width="21.5" customWidth="1"/>
    <col min="5" max="5" width="43.59765625" customWidth="1"/>
    <col min="6" max="6" width="31.09765625" customWidth="1"/>
    <col min="7" max="7" width="15.796875" customWidth="1"/>
    <col min="8" max="8" width="24.59765625" bestFit="1" customWidth="1"/>
  </cols>
  <sheetData>
    <row r="1" spans="1:8" ht="36.6" thickBot="1" x14ac:dyDescent="0.5">
      <c r="A1" s="3" t="s">
        <v>0</v>
      </c>
      <c r="B1" s="3" t="s">
        <v>1</v>
      </c>
      <c r="C1" s="4" t="s">
        <v>2</v>
      </c>
      <c r="D1" s="3" t="s">
        <v>3</v>
      </c>
      <c r="E1" s="8" t="s">
        <v>4</v>
      </c>
      <c r="F1" s="12" t="s">
        <v>5</v>
      </c>
      <c r="G1" s="9" t="s">
        <v>6</v>
      </c>
      <c r="H1" s="11" t="s">
        <v>7</v>
      </c>
    </row>
    <row r="2" spans="1:8" ht="18" customHeight="1" thickTop="1" x14ac:dyDescent="0.45">
      <c r="A2" t="s">
        <v>8</v>
      </c>
      <c r="B2" s="13" t="s">
        <v>9</v>
      </c>
      <c r="C2" t="s">
        <v>10</v>
      </c>
      <c r="D2" t="s">
        <v>11</v>
      </c>
      <c r="E2" s="1" t="s">
        <v>12</v>
      </c>
      <c r="F2" s="1" t="s">
        <v>13</v>
      </c>
      <c r="G2" t="s">
        <v>14</v>
      </c>
      <c r="H2" s="1" t="s">
        <v>15</v>
      </c>
    </row>
    <row r="3" spans="1:8" x14ac:dyDescent="0.45">
      <c r="A3" t="s">
        <v>16</v>
      </c>
      <c r="B3" s="10" t="s">
        <v>17</v>
      </c>
      <c r="D3" t="s">
        <v>18</v>
      </c>
      <c r="E3" t="s">
        <v>19</v>
      </c>
      <c r="F3" s="1"/>
      <c r="G3" t="s">
        <v>20</v>
      </c>
      <c r="H3" t="s">
        <v>21</v>
      </c>
    </row>
    <row r="4" spans="1:8" x14ac:dyDescent="0.45">
      <c r="A4" t="s">
        <v>22</v>
      </c>
      <c r="B4" s="10" t="s">
        <v>23</v>
      </c>
      <c r="D4" t="s">
        <v>24</v>
      </c>
      <c r="E4" s="1" t="s">
        <v>25</v>
      </c>
      <c r="G4" t="s">
        <v>26</v>
      </c>
      <c r="H4" t="s">
        <v>27</v>
      </c>
    </row>
    <row r="5" spans="1:8" x14ac:dyDescent="0.45">
      <c r="A5" t="s">
        <v>28</v>
      </c>
      <c r="B5" s="10" t="s">
        <v>29</v>
      </c>
      <c r="D5" t="s">
        <v>30</v>
      </c>
      <c r="E5" s="1" t="s">
        <v>31</v>
      </c>
      <c r="G5" t="s">
        <v>32</v>
      </c>
    </row>
    <row r="6" spans="1:8" x14ac:dyDescent="0.45">
      <c r="B6" s="7" t="s">
        <v>33</v>
      </c>
      <c r="D6" t="s">
        <v>34</v>
      </c>
      <c r="E6" s="1" t="s">
        <v>35</v>
      </c>
    </row>
    <row r="7" spans="1:8" x14ac:dyDescent="0.45">
      <c r="B7" s="7" t="s">
        <v>36</v>
      </c>
      <c r="E7" s="1" t="s">
        <v>37</v>
      </c>
    </row>
    <row r="8" spans="1:8" x14ac:dyDescent="0.45">
      <c r="D8" s="1"/>
    </row>
    <row r="14" spans="1:8" x14ac:dyDescent="0.45">
      <c r="B14" s="1"/>
    </row>
    <row r="20" ht="17.100000000000001" customHeight="1" x14ac:dyDescent="0.45"/>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BCC0-5A17-4D98-906C-302FF6BDDD2E}">
  <dimension ref="A1:M1048260"/>
  <sheetViews>
    <sheetView zoomScale="70" zoomScaleNormal="70" workbookViewId="0">
      <selection activeCell="A2" sqref="A2"/>
    </sheetView>
  </sheetViews>
  <sheetFormatPr defaultRowHeight="18" x14ac:dyDescent="0.45"/>
  <cols>
    <col min="1" max="1" width="4.8984375" style="7" customWidth="1"/>
    <col min="2" max="2" width="16.59765625" customWidth="1"/>
    <col min="3" max="3" width="17.19921875" customWidth="1"/>
    <col min="4" max="4" width="16" customWidth="1"/>
    <col min="5" max="5" width="23.296875" customWidth="1"/>
    <col min="6" max="6" width="65.3984375" style="7" bestFit="1" customWidth="1"/>
    <col min="7" max="7" width="27.19921875" customWidth="1"/>
    <col min="8" max="8" width="26.69921875" customWidth="1"/>
    <col min="9" max="9" width="33.296875" customWidth="1"/>
    <col min="10" max="10" width="37.09765625" customWidth="1"/>
    <col min="11" max="11" width="34" customWidth="1"/>
    <col min="12" max="12" width="33.296875" style="50" customWidth="1"/>
    <col min="13" max="13" width="25.296875" style="6" customWidth="1"/>
  </cols>
  <sheetData>
    <row r="1" spans="1:13" ht="25.2" customHeight="1" thickBot="1" x14ac:dyDescent="0.5">
      <c r="A1"/>
      <c r="B1" s="5" t="s">
        <v>2533</v>
      </c>
      <c r="J1" s="39"/>
    </row>
    <row r="2" spans="1:13" ht="25.2" customHeight="1" collapsed="1" thickBot="1" x14ac:dyDescent="0.5">
      <c r="A2"/>
      <c r="B2" s="37" t="s">
        <v>2534</v>
      </c>
      <c r="C2" s="38">
        <v>45960</v>
      </c>
      <c r="F2" s="49"/>
      <c r="H2" s="94"/>
      <c r="J2" s="39"/>
      <c r="L2" s="95"/>
      <c r="M2" s="40"/>
    </row>
    <row r="3" spans="1:13" ht="25.2" customHeight="1" x14ac:dyDescent="0.45">
      <c r="A3"/>
      <c r="F3"/>
      <c r="J3" s="39"/>
      <c r="L3" s="41"/>
    </row>
    <row r="4" spans="1:13" s="2" customFormat="1" ht="198.6" customHeight="1" thickBot="1" x14ac:dyDescent="0.5">
      <c r="A4" s="74"/>
      <c r="B4" s="3" t="s">
        <v>0</v>
      </c>
      <c r="C4" s="25" t="s">
        <v>43</v>
      </c>
      <c r="D4" s="26" t="s">
        <v>44</v>
      </c>
      <c r="E4" s="26" t="s">
        <v>45</v>
      </c>
      <c r="F4" s="72" t="s">
        <v>46</v>
      </c>
      <c r="G4" s="27" t="s">
        <v>47</v>
      </c>
      <c r="H4" s="8" t="s">
        <v>2535</v>
      </c>
      <c r="I4" s="42" t="s">
        <v>2536</v>
      </c>
      <c r="J4" s="43" t="s">
        <v>2696</v>
      </c>
      <c r="K4" s="44" t="s">
        <v>2537</v>
      </c>
      <c r="L4" s="45" t="s">
        <v>2679</v>
      </c>
      <c r="M4" s="44" t="s">
        <v>7</v>
      </c>
    </row>
    <row r="5" spans="1:13" ht="18" customHeight="1" thickTop="1" x14ac:dyDescent="0.45">
      <c r="B5" s="35" t="s">
        <v>16</v>
      </c>
      <c r="C5" s="35" t="s">
        <v>54</v>
      </c>
      <c r="D5" s="35" t="s">
        <v>54</v>
      </c>
      <c r="E5" s="35" t="s">
        <v>55</v>
      </c>
      <c r="F5" s="35" t="s">
        <v>56</v>
      </c>
      <c r="G5" s="52" t="s">
        <v>57</v>
      </c>
      <c r="H5" s="46" t="s">
        <v>2538</v>
      </c>
      <c r="I5" s="34" t="s">
        <v>2543</v>
      </c>
      <c r="J5" s="88" t="s">
        <v>2539</v>
      </c>
      <c r="K5" s="35"/>
      <c r="L5" s="48" t="s">
        <v>2539</v>
      </c>
      <c r="M5" s="51"/>
    </row>
    <row r="6" spans="1:13" ht="18" customHeight="1" x14ac:dyDescent="0.45">
      <c r="B6" s="35" t="s">
        <v>16</v>
      </c>
      <c r="C6" s="35" t="s">
        <v>90</v>
      </c>
      <c r="D6" s="35" t="s">
        <v>91</v>
      </c>
      <c r="E6" s="35" t="s">
        <v>55</v>
      </c>
      <c r="F6" s="35" t="s">
        <v>92</v>
      </c>
      <c r="G6" s="52" t="s">
        <v>93</v>
      </c>
      <c r="H6" s="46" t="s">
        <v>2550</v>
      </c>
      <c r="I6" s="34" t="s">
        <v>35</v>
      </c>
      <c r="J6" s="88" t="s">
        <v>2542</v>
      </c>
      <c r="K6" s="35"/>
      <c r="L6" s="48" t="s">
        <v>2540</v>
      </c>
      <c r="M6" s="51" t="s">
        <v>2560</v>
      </c>
    </row>
    <row r="7" spans="1:13" ht="18" customHeight="1" x14ac:dyDescent="0.45">
      <c r="B7" s="35" t="s">
        <v>8</v>
      </c>
      <c r="C7" s="35" t="s">
        <v>96</v>
      </c>
      <c r="D7" s="35" t="s">
        <v>96</v>
      </c>
      <c r="E7" s="35" t="s">
        <v>55</v>
      </c>
      <c r="F7" s="35" t="s">
        <v>97</v>
      </c>
      <c r="G7" s="52" t="s">
        <v>98</v>
      </c>
      <c r="H7" s="46" t="s">
        <v>2550</v>
      </c>
      <c r="I7" s="34" t="s">
        <v>2543</v>
      </c>
      <c r="J7" s="88" t="s">
        <v>2539</v>
      </c>
      <c r="K7" s="35" t="s">
        <v>13</v>
      </c>
      <c r="L7" s="48" t="s">
        <v>2539</v>
      </c>
      <c r="M7" s="51"/>
    </row>
    <row r="8" spans="1:13" ht="18" customHeight="1" x14ac:dyDescent="0.45">
      <c r="B8" s="35" t="s">
        <v>8</v>
      </c>
      <c r="C8" s="35" t="s">
        <v>99</v>
      </c>
      <c r="D8" s="35" t="s">
        <v>99</v>
      </c>
      <c r="E8" s="35" t="s">
        <v>55</v>
      </c>
      <c r="F8" s="35" t="s">
        <v>100</v>
      </c>
      <c r="G8" s="52" t="s">
        <v>101</v>
      </c>
      <c r="H8" s="46" t="s">
        <v>2550</v>
      </c>
      <c r="I8" s="34" t="s">
        <v>2543</v>
      </c>
      <c r="J8" s="88" t="s">
        <v>2539</v>
      </c>
      <c r="K8" s="35" t="s">
        <v>13</v>
      </c>
      <c r="L8" s="48" t="s">
        <v>2544</v>
      </c>
      <c r="M8" s="51"/>
    </row>
    <row r="9" spans="1:13" ht="18" customHeight="1" x14ac:dyDescent="0.45">
      <c r="B9" s="35" t="s">
        <v>8</v>
      </c>
      <c r="C9" s="35" t="s">
        <v>109</v>
      </c>
      <c r="D9" s="35" t="s">
        <v>110</v>
      </c>
      <c r="E9" s="35" t="s">
        <v>55</v>
      </c>
      <c r="F9" s="35" t="s">
        <v>111</v>
      </c>
      <c r="G9" s="52" t="s">
        <v>112</v>
      </c>
      <c r="H9" s="46" t="s">
        <v>2538</v>
      </c>
      <c r="I9" s="34" t="s">
        <v>35</v>
      </c>
      <c r="J9" s="88" t="s">
        <v>2542</v>
      </c>
      <c r="K9" s="35"/>
      <c r="L9" s="48" t="s">
        <v>2539</v>
      </c>
      <c r="M9" s="51"/>
    </row>
    <row r="10" spans="1:13" ht="18" customHeight="1" x14ac:dyDescent="0.45">
      <c r="B10" s="35" t="s">
        <v>16</v>
      </c>
      <c r="C10" s="35" t="s">
        <v>178</v>
      </c>
      <c r="D10" s="35" t="s">
        <v>178</v>
      </c>
      <c r="E10" s="35" t="s">
        <v>55</v>
      </c>
      <c r="F10" s="35" t="s">
        <v>179</v>
      </c>
      <c r="G10" s="52" t="s">
        <v>107</v>
      </c>
      <c r="H10" s="46" t="s">
        <v>2550</v>
      </c>
      <c r="I10" s="34" t="s">
        <v>2543</v>
      </c>
      <c r="J10" s="88" t="s">
        <v>2539</v>
      </c>
      <c r="K10" s="35"/>
      <c r="L10" s="48" t="s">
        <v>2539</v>
      </c>
      <c r="M10" s="51"/>
    </row>
    <row r="11" spans="1:13" ht="18" customHeight="1" x14ac:dyDescent="0.45">
      <c r="B11" s="35" t="s">
        <v>16</v>
      </c>
      <c r="C11" s="35" t="s">
        <v>180</v>
      </c>
      <c r="D11" s="35" t="s">
        <v>180</v>
      </c>
      <c r="E11" s="35" t="s">
        <v>55</v>
      </c>
      <c r="F11" s="35" t="s">
        <v>181</v>
      </c>
      <c r="G11" s="52" t="s">
        <v>182</v>
      </c>
      <c r="H11" s="46" t="s">
        <v>2550</v>
      </c>
      <c r="I11" s="34" t="s">
        <v>2543</v>
      </c>
      <c r="J11" s="88" t="s">
        <v>2539</v>
      </c>
      <c r="K11" s="35"/>
      <c r="L11" s="48" t="s">
        <v>2539</v>
      </c>
      <c r="M11" s="51"/>
    </row>
    <row r="12" spans="1:13" ht="18" customHeight="1" x14ac:dyDescent="0.45">
      <c r="B12" s="35" t="s">
        <v>8</v>
      </c>
      <c r="C12" s="35" t="s">
        <v>183</v>
      </c>
      <c r="D12" s="35" t="s">
        <v>184</v>
      </c>
      <c r="E12" s="35" t="s">
        <v>55</v>
      </c>
      <c r="F12" s="35" t="s">
        <v>2547</v>
      </c>
      <c r="G12" s="52" t="s">
        <v>185</v>
      </c>
      <c r="H12" s="46" t="s">
        <v>2538</v>
      </c>
      <c r="I12" s="34" t="s">
        <v>2642</v>
      </c>
      <c r="J12" s="88" t="s">
        <v>2540</v>
      </c>
      <c r="K12" s="35"/>
      <c r="L12" s="48" t="s">
        <v>2540</v>
      </c>
      <c r="M12" s="51" t="s">
        <v>2545</v>
      </c>
    </row>
    <row r="13" spans="1:13" ht="18" customHeight="1" x14ac:dyDescent="0.45">
      <c r="B13" s="35" t="s">
        <v>16</v>
      </c>
      <c r="C13" s="35" t="s">
        <v>187</v>
      </c>
      <c r="D13" s="35" t="s">
        <v>188</v>
      </c>
      <c r="E13" s="35" t="s">
        <v>55</v>
      </c>
      <c r="F13" s="35" t="s">
        <v>189</v>
      </c>
      <c r="G13" s="52" t="s">
        <v>190</v>
      </c>
      <c r="H13" s="46" t="s">
        <v>2538</v>
      </c>
      <c r="I13" s="34" t="s">
        <v>35</v>
      </c>
      <c r="J13" s="88" t="s">
        <v>2542</v>
      </c>
      <c r="K13" s="35"/>
      <c r="L13" s="48" t="s">
        <v>2539</v>
      </c>
      <c r="M13" s="51"/>
    </row>
    <row r="14" spans="1:13" ht="18" customHeight="1" x14ac:dyDescent="0.45">
      <c r="B14" s="35" t="s">
        <v>8</v>
      </c>
      <c r="C14" s="35" t="s">
        <v>197</v>
      </c>
      <c r="D14" s="35" t="s">
        <v>197</v>
      </c>
      <c r="E14" s="35" t="s">
        <v>55</v>
      </c>
      <c r="F14" s="35" t="s">
        <v>198</v>
      </c>
      <c r="G14" s="52" t="s">
        <v>143</v>
      </c>
      <c r="H14" s="46" t="s">
        <v>2546</v>
      </c>
      <c r="I14" s="34" t="s">
        <v>2548</v>
      </c>
      <c r="J14" s="88" t="s">
        <v>2539</v>
      </c>
      <c r="K14" s="35"/>
      <c r="L14" s="48" t="s">
        <v>2539</v>
      </c>
      <c r="M14" s="51"/>
    </row>
    <row r="15" spans="1:13" ht="18" customHeight="1" x14ac:dyDescent="0.45">
      <c r="B15" s="35" t="s">
        <v>8</v>
      </c>
      <c r="C15" s="35" t="s">
        <v>200</v>
      </c>
      <c r="D15" s="35" t="s">
        <v>201</v>
      </c>
      <c r="E15" s="35" t="s">
        <v>55</v>
      </c>
      <c r="F15" s="35" t="s">
        <v>202</v>
      </c>
      <c r="G15" s="52" t="s">
        <v>203</v>
      </c>
      <c r="H15" s="46" t="s">
        <v>2680</v>
      </c>
      <c r="I15" s="34" t="s">
        <v>2548</v>
      </c>
      <c r="J15" s="88" t="s">
        <v>2539</v>
      </c>
      <c r="K15" s="35"/>
      <c r="L15" s="48" t="s">
        <v>2539</v>
      </c>
      <c r="M15" s="51"/>
    </row>
    <row r="16" spans="1:13" ht="18" customHeight="1" x14ac:dyDescent="0.45">
      <c r="B16" s="35" t="s">
        <v>8</v>
      </c>
      <c r="C16" s="35" t="s">
        <v>205</v>
      </c>
      <c r="D16" s="35" t="s">
        <v>206</v>
      </c>
      <c r="E16" s="35" t="s">
        <v>55</v>
      </c>
      <c r="F16" s="35" t="s">
        <v>207</v>
      </c>
      <c r="G16" s="52" t="s">
        <v>150</v>
      </c>
      <c r="H16" s="46" t="s">
        <v>2546</v>
      </c>
      <c r="I16" s="34" t="s">
        <v>35</v>
      </c>
      <c r="J16" s="88" t="s">
        <v>2542</v>
      </c>
      <c r="K16" s="35"/>
      <c r="L16" s="48" t="s">
        <v>2539</v>
      </c>
      <c r="M16" s="51"/>
    </row>
    <row r="17" spans="2:13" ht="18" customHeight="1" x14ac:dyDescent="0.45">
      <c r="B17" s="35" t="s">
        <v>8</v>
      </c>
      <c r="C17" s="35" t="s">
        <v>208</v>
      </c>
      <c r="D17" s="35" t="s">
        <v>208</v>
      </c>
      <c r="E17" s="35" t="s">
        <v>55</v>
      </c>
      <c r="F17" s="35" t="s">
        <v>209</v>
      </c>
      <c r="G17" s="52" t="s">
        <v>143</v>
      </c>
      <c r="H17" s="46" t="s">
        <v>2680</v>
      </c>
      <c r="I17" s="34" t="s">
        <v>2543</v>
      </c>
      <c r="J17" s="88" t="s">
        <v>2539</v>
      </c>
      <c r="K17" s="35"/>
      <c r="L17" s="48" t="s">
        <v>2539</v>
      </c>
      <c r="M17" s="51"/>
    </row>
    <row r="18" spans="2:13" ht="18" customHeight="1" x14ac:dyDescent="0.45">
      <c r="B18" s="35" t="s">
        <v>8</v>
      </c>
      <c r="C18" s="35" t="s">
        <v>211</v>
      </c>
      <c r="D18" s="35" t="s">
        <v>212</v>
      </c>
      <c r="E18" s="35" t="s">
        <v>55</v>
      </c>
      <c r="F18" s="35" t="s">
        <v>213</v>
      </c>
      <c r="G18" s="52" t="s">
        <v>203</v>
      </c>
      <c r="H18" s="46" t="s">
        <v>2546</v>
      </c>
      <c r="I18" s="34" t="s">
        <v>2548</v>
      </c>
      <c r="J18" s="88" t="s">
        <v>2539</v>
      </c>
      <c r="K18" s="35"/>
      <c r="L18" s="48" t="s">
        <v>2539</v>
      </c>
      <c r="M18" s="51"/>
    </row>
    <row r="19" spans="2:13" ht="18" customHeight="1" x14ac:dyDescent="0.45">
      <c r="B19" s="35" t="s">
        <v>8</v>
      </c>
      <c r="C19" s="35" t="s">
        <v>214</v>
      </c>
      <c r="D19" s="35" t="s">
        <v>215</v>
      </c>
      <c r="E19" s="35" t="s">
        <v>55</v>
      </c>
      <c r="F19" s="35" t="s">
        <v>216</v>
      </c>
      <c r="G19" s="52" t="s">
        <v>150</v>
      </c>
      <c r="H19" s="46" t="s">
        <v>2546</v>
      </c>
      <c r="I19" s="34" t="s">
        <v>35</v>
      </c>
      <c r="J19" s="88" t="s">
        <v>2542</v>
      </c>
      <c r="K19" s="35"/>
      <c r="L19" s="48" t="s">
        <v>2539</v>
      </c>
      <c r="M19" s="51"/>
    </row>
    <row r="20" spans="2:13" ht="18" customHeight="1" x14ac:dyDescent="0.45">
      <c r="B20" s="35" t="s">
        <v>8</v>
      </c>
      <c r="C20" s="35" t="s">
        <v>229</v>
      </c>
      <c r="D20" s="35" t="s">
        <v>229</v>
      </c>
      <c r="E20" s="35" t="s">
        <v>55</v>
      </c>
      <c r="F20" s="35" t="s">
        <v>230</v>
      </c>
      <c r="G20" s="52" t="s">
        <v>231</v>
      </c>
      <c r="H20" s="46" t="s">
        <v>2546</v>
      </c>
      <c r="I20" s="34" t="s">
        <v>2548</v>
      </c>
      <c r="J20" s="88" t="s">
        <v>2539</v>
      </c>
      <c r="K20" s="35" t="s">
        <v>13</v>
      </c>
      <c r="L20" s="48" t="s">
        <v>2544</v>
      </c>
      <c r="M20" s="51"/>
    </row>
    <row r="21" spans="2:13" ht="18" customHeight="1" x14ac:dyDescent="0.45">
      <c r="B21" s="35" t="s">
        <v>8</v>
      </c>
      <c r="C21" s="35" t="s">
        <v>232</v>
      </c>
      <c r="D21" s="35" t="s">
        <v>232</v>
      </c>
      <c r="E21" s="35" t="s">
        <v>55</v>
      </c>
      <c r="F21" s="35" t="s">
        <v>233</v>
      </c>
      <c r="G21" s="52" t="s">
        <v>234</v>
      </c>
      <c r="H21" s="46" t="s">
        <v>2546</v>
      </c>
      <c r="I21" s="34" t="s">
        <v>2548</v>
      </c>
      <c r="J21" s="88" t="s">
        <v>2539</v>
      </c>
      <c r="K21" s="35"/>
      <c r="L21" s="48" t="s">
        <v>2540</v>
      </c>
      <c r="M21" s="51" t="s">
        <v>2560</v>
      </c>
    </row>
    <row r="22" spans="2:13" ht="18" customHeight="1" x14ac:dyDescent="0.45">
      <c r="B22" s="35" t="s">
        <v>8</v>
      </c>
      <c r="C22" s="35" t="s">
        <v>235</v>
      </c>
      <c r="D22" s="35" t="s">
        <v>235</v>
      </c>
      <c r="E22" s="35" t="s">
        <v>55</v>
      </c>
      <c r="F22" s="35" t="s">
        <v>236</v>
      </c>
      <c r="G22" s="52" t="s">
        <v>237</v>
      </c>
      <c r="H22" s="46" t="s">
        <v>2546</v>
      </c>
      <c r="I22" s="34" t="s">
        <v>2548</v>
      </c>
      <c r="J22" s="88" t="s">
        <v>2539</v>
      </c>
      <c r="K22" s="35" t="s">
        <v>13</v>
      </c>
      <c r="L22" s="48" t="s">
        <v>2539</v>
      </c>
      <c r="M22" s="51"/>
    </row>
    <row r="23" spans="2:13" ht="18" customHeight="1" x14ac:dyDescent="0.45">
      <c r="B23" s="35" t="s">
        <v>8</v>
      </c>
      <c r="C23" s="35" t="s">
        <v>238</v>
      </c>
      <c r="D23" s="35" t="s">
        <v>238</v>
      </c>
      <c r="E23" s="35" t="s">
        <v>55</v>
      </c>
      <c r="F23" s="35" t="s">
        <v>239</v>
      </c>
      <c r="G23" s="52" t="s">
        <v>240</v>
      </c>
      <c r="H23" s="46" t="s">
        <v>2541</v>
      </c>
      <c r="I23" s="34" t="s">
        <v>2548</v>
      </c>
      <c r="J23" s="88" t="s">
        <v>2539</v>
      </c>
      <c r="K23" s="35"/>
      <c r="L23" s="48" t="s">
        <v>2540</v>
      </c>
      <c r="M23" s="51" t="s">
        <v>2560</v>
      </c>
    </row>
    <row r="24" spans="2:13" ht="18" customHeight="1" x14ac:dyDescent="0.45">
      <c r="B24" s="35" t="s">
        <v>8</v>
      </c>
      <c r="C24" s="35" t="s">
        <v>2661</v>
      </c>
      <c r="D24" s="35" t="s">
        <v>242</v>
      </c>
      <c r="E24" s="35" t="s">
        <v>55</v>
      </c>
      <c r="F24" s="35" t="s">
        <v>243</v>
      </c>
      <c r="G24" s="52" t="s">
        <v>231</v>
      </c>
      <c r="H24" s="46" t="s">
        <v>2680</v>
      </c>
      <c r="I24" s="34" t="s">
        <v>2548</v>
      </c>
      <c r="J24" s="88" t="s">
        <v>2539</v>
      </c>
      <c r="K24" s="35" t="s">
        <v>13</v>
      </c>
      <c r="L24" s="48" t="s">
        <v>2539</v>
      </c>
      <c r="M24" s="51"/>
    </row>
    <row r="25" spans="2:13" ht="18" customHeight="1" x14ac:dyDescent="0.45">
      <c r="B25" s="35" t="s">
        <v>8</v>
      </c>
      <c r="C25" s="35" t="s">
        <v>244</v>
      </c>
      <c r="D25" s="35" t="s">
        <v>244</v>
      </c>
      <c r="E25" s="35" t="s">
        <v>55</v>
      </c>
      <c r="F25" s="35" t="s">
        <v>245</v>
      </c>
      <c r="G25" s="52" t="s">
        <v>237</v>
      </c>
      <c r="H25" s="46" t="s">
        <v>2546</v>
      </c>
      <c r="I25" s="34" t="s">
        <v>2548</v>
      </c>
      <c r="J25" s="88" t="s">
        <v>2539</v>
      </c>
      <c r="K25" s="35" t="s">
        <v>13</v>
      </c>
      <c r="L25" s="48" t="s">
        <v>2539</v>
      </c>
      <c r="M25" s="51"/>
    </row>
    <row r="26" spans="2:13" ht="18" customHeight="1" x14ac:dyDescent="0.45">
      <c r="B26" s="35" t="s">
        <v>8</v>
      </c>
      <c r="C26" s="35" t="s">
        <v>2662</v>
      </c>
      <c r="D26" s="35" t="s">
        <v>246</v>
      </c>
      <c r="E26" s="35" t="s">
        <v>55</v>
      </c>
      <c r="F26" s="35" t="s">
        <v>247</v>
      </c>
      <c r="G26" s="52" t="s">
        <v>240</v>
      </c>
      <c r="H26" s="46" t="s">
        <v>2546</v>
      </c>
      <c r="I26" s="34" t="s">
        <v>2548</v>
      </c>
      <c r="J26" s="88" t="s">
        <v>2539</v>
      </c>
      <c r="K26" s="35" t="s">
        <v>13</v>
      </c>
      <c r="L26" s="48" t="s">
        <v>2539</v>
      </c>
      <c r="M26" s="51"/>
    </row>
    <row r="27" spans="2:13" ht="18" customHeight="1" x14ac:dyDescent="0.45">
      <c r="B27" s="35" t="s">
        <v>16</v>
      </c>
      <c r="C27" s="35" t="s">
        <v>2695</v>
      </c>
      <c r="D27" s="35" t="s">
        <v>2717</v>
      </c>
      <c r="E27" s="35" t="s">
        <v>55</v>
      </c>
      <c r="F27" s="35" t="s">
        <v>2718</v>
      </c>
      <c r="G27" s="52" t="s">
        <v>2719</v>
      </c>
      <c r="H27" s="46" t="s">
        <v>2541</v>
      </c>
      <c r="I27" s="34" t="s">
        <v>2543</v>
      </c>
      <c r="J27" s="88" t="s">
        <v>2542</v>
      </c>
      <c r="K27" s="35"/>
      <c r="L27" s="48" t="s">
        <v>2540</v>
      </c>
      <c r="M27" s="51" t="s">
        <v>2560</v>
      </c>
    </row>
    <row r="28" spans="2:13" ht="18" customHeight="1" x14ac:dyDescent="0.45">
      <c r="B28" s="35" t="s">
        <v>16</v>
      </c>
      <c r="C28" s="35" t="s">
        <v>2698</v>
      </c>
      <c r="D28" s="35" t="s">
        <v>2698</v>
      </c>
      <c r="E28" s="35" t="s">
        <v>55</v>
      </c>
      <c r="F28" s="35" t="s">
        <v>2720</v>
      </c>
      <c r="G28" s="52" t="s">
        <v>2721</v>
      </c>
      <c r="H28" s="46" t="s">
        <v>2541</v>
      </c>
      <c r="I28" s="34" t="s">
        <v>2543</v>
      </c>
      <c r="J28" s="88" t="s">
        <v>2542</v>
      </c>
      <c r="K28" s="35"/>
      <c r="L28" s="48" t="s">
        <v>2540</v>
      </c>
      <c r="M28" s="51" t="s">
        <v>2560</v>
      </c>
    </row>
    <row r="29" spans="2:13" ht="18" customHeight="1" x14ac:dyDescent="0.45">
      <c r="B29" s="35" t="s">
        <v>8</v>
      </c>
      <c r="C29" s="35" t="s">
        <v>258</v>
      </c>
      <c r="D29" s="35" t="s">
        <v>258</v>
      </c>
      <c r="E29" s="35" t="s">
        <v>55</v>
      </c>
      <c r="F29" s="35" t="s">
        <v>259</v>
      </c>
      <c r="G29" s="52" t="s">
        <v>260</v>
      </c>
      <c r="H29" s="46" t="s">
        <v>2546</v>
      </c>
      <c r="I29" s="34" t="s">
        <v>2548</v>
      </c>
      <c r="J29" s="88" t="s">
        <v>2539</v>
      </c>
      <c r="K29" s="35" t="s">
        <v>13</v>
      </c>
      <c r="L29" s="48" t="s">
        <v>2544</v>
      </c>
      <c r="M29" s="51"/>
    </row>
    <row r="30" spans="2:13" ht="18" customHeight="1" x14ac:dyDescent="0.45">
      <c r="B30" s="35" t="s">
        <v>8</v>
      </c>
      <c r="C30" s="35" t="s">
        <v>262</v>
      </c>
      <c r="D30" s="35" t="s">
        <v>262</v>
      </c>
      <c r="E30" s="35" t="s">
        <v>55</v>
      </c>
      <c r="F30" s="35" t="s">
        <v>263</v>
      </c>
      <c r="G30" s="52" t="s">
        <v>150</v>
      </c>
      <c r="H30" s="46" t="s">
        <v>2538</v>
      </c>
      <c r="I30" s="34" t="s">
        <v>2543</v>
      </c>
      <c r="J30" s="88" t="s">
        <v>2539</v>
      </c>
      <c r="K30" s="35" t="s">
        <v>13</v>
      </c>
      <c r="L30" s="48" t="s">
        <v>2539</v>
      </c>
      <c r="M30" s="51"/>
    </row>
    <row r="31" spans="2:13" ht="18" customHeight="1" x14ac:dyDescent="0.45">
      <c r="B31" s="35" t="s">
        <v>16</v>
      </c>
      <c r="C31" s="35" t="s">
        <v>288</v>
      </c>
      <c r="D31" s="35" t="s">
        <v>289</v>
      </c>
      <c r="E31" s="35" t="s">
        <v>55</v>
      </c>
      <c r="F31" s="35" t="s">
        <v>290</v>
      </c>
      <c r="G31" s="52" t="s">
        <v>291</v>
      </c>
      <c r="H31" s="46" t="s">
        <v>2546</v>
      </c>
      <c r="I31" s="34" t="s">
        <v>35</v>
      </c>
      <c r="J31" s="88" t="s">
        <v>2542</v>
      </c>
      <c r="K31" s="35"/>
      <c r="L31" s="48" t="s">
        <v>2544</v>
      </c>
      <c r="M31" s="51"/>
    </row>
    <row r="32" spans="2:13" ht="18" customHeight="1" x14ac:dyDescent="0.45">
      <c r="B32" s="35" t="s">
        <v>8</v>
      </c>
      <c r="C32" s="35" t="s">
        <v>292</v>
      </c>
      <c r="D32" s="35" t="s">
        <v>292</v>
      </c>
      <c r="E32" s="35" t="s">
        <v>55</v>
      </c>
      <c r="F32" s="35" t="s">
        <v>293</v>
      </c>
      <c r="G32" s="52" t="s">
        <v>112</v>
      </c>
      <c r="H32" s="46" t="s">
        <v>2550</v>
      </c>
      <c r="I32" s="34" t="s">
        <v>35</v>
      </c>
      <c r="J32" s="88" t="s">
        <v>2540</v>
      </c>
      <c r="K32" s="75"/>
      <c r="L32" s="48" t="s">
        <v>2540</v>
      </c>
      <c r="M32" s="51" t="s">
        <v>2560</v>
      </c>
    </row>
    <row r="33" spans="2:13" ht="18" customHeight="1" x14ac:dyDescent="0.45">
      <c r="B33" s="35" t="s">
        <v>8</v>
      </c>
      <c r="C33" s="35" t="s">
        <v>295</v>
      </c>
      <c r="D33" s="35" t="s">
        <v>295</v>
      </c>
      <c r="E33" s="35" t="s">
        <v>55</v>
      </c>
      <c r="F33" s="35" t="s">
        <v>296</v>
      </c>
      <c r="G33" s="52" t="s">
        <v>177</v>
      </c>
      <c r="H33" s="46" t="s">
        <v>2550</v>
      </c>
      <c r="I33" s="34" t="s">
        <v>2543</v>
      </c>
      <c r="J33" s="88" t="s">
        <v>2539</v>
      </c>
      <c r="K33" s="75"/>
      <c r="L33" s="48" t="s">
        <v>2540</v>
      </c>
      <c r="M33" s="51" t="s">
        <v>2560</v>
      </c>
    </row>
    <row r="34" spans="2:13" ht="18" customHeight="1" x14ac:dyDescent="0.45">
      <c r="B34" s="35" t="s">
        <v>16</v>
      </c>
      <c r="C34" s="35" t="s">
        <v>319</v>
      </c>
      <c r="D34" s="35" t="s">
        <v>319</v>
      </c>
      <c r="E34" s="35" t="s">
        <v>55</v>
      </c>
      <c r="F34" s="35" t="s">
        <v>320</v>
      </c>
      <c r="G34" s="52" t="s">
        <v>82</v>
      </c>
      <c r="H34" s="46" t="s">
        <v>2680</v>
      </c>
      <c r="I34" s="34" t="s">
        <v>35</v>
      </c>
      <c r="J34" s="88" t="s">
        <v>2542</v>
      </c>
      <c r="K34" s="35"/>
      <c r="L34" s="48" t="s">
        <v>2539</v>
      </c>
      <c r="M34" s="51"/>
    </row>
    <row r="35" spans="2:13" ht="18" customHeight="1" x14ac:dyDescent="0.45">
      <c r="B35" s="35" t="s">
        <v>8</v>
      </c>
      <c r="C35" s="35" t="s">
        <v>321</v>
      </c>
      <c r="D35" s="35" t="s">
        <v>321</v>
      </c>
      <c r="E35" s="35" t="s">
        <v>55</v>
      </c>
      <c r="F35" s="35" t="s">
        <v>322</v>
      </c>
      <c r="G35" s="52" t="s">
        <v>143</v>
      </c>
      <c r="H35" s="46" t="s">
        <v>2546</v>
      </c>
      <c r="I35" s="34" t="s">
        <v>2543</v>
      </c>
      <c r="J35" s="88" t="s">
        <v>2544</v>
      </c>
      <c r="K35" s="35" t="s">
        <v>13</v>
      </c>
      <c r="L35" s="48" t="s">
        <v>2544</v>
      </c>
      <c r="M35" s="51"/>
    </row>
    <row r="36" spans="2:13" ht="18" customHeight="1" x14ac:dyDescent="0.45">
      <c r="B36" s="35" t="s">
        <v>8</v>
      </c>
      <c r="C36" s="35" t="s">
        <v>324</v>
      </c>
      <c r="D36" s="35" t="s">
        <v>324</v>
      </c>
      <c r="E36" s="35" t="s">
        <v>55</v>
      </c>
      <c r="F36" s="35" t="s">
        <v>325</v>
      </c>
      <c r="G36" s="52" t="s">
        <v>326</v>
      </c>
      <c r="H36" s="46" t="s">
        <v>2546</v>
      </c>
      <c r="I36" s="34" t="s">
        <v>2543</v>
      </c>
      <c r="J36" s="88" t="s">
        <v>2539</v>
      </c>
      <c r="K36" s="35"/>
      <c r="L36" s="48" t="s">
        <v>2539</v>
      </c>
      <c r="M36" s="51"/>
    </row>
    <row r="37" spans="2:13" ht="18" customHeight="1" x14ac:dyDescent="0.45">
      <c r="B37" s="35" t="s">
        <v>16</v>
      </c>
      <c r="C37" s="35" t="s">
        <v>358</v>
      </c>
      <c r="D37" s="35" t="s">
        <v>358</v>
      </c>
      <c r="E37" s="35" t="s">
        <v>55</v>
      </c>
      <c r="F37" s="35" t="s">
        <v>359</v>
      </c>
      <c r="G37" s="52" t="s">
        <v>360</v>
      </c>
      <c r="H37" s="46" t="s">
        <v>2546</v>
      </c>
      <c r="I37" s="34" t="s">
        <v>2543</v>
      </c>
      <c r="J37" s="88" t="s">
        <v>2539</v>
      </c>
      <c r="K37" s="35"/>
      <c r="L37" s="48" t="s">
        <v>2539</v>
      </c>
      <c r="M37" s="51"/>
    </row>
    <row r="38" spans="2:13" ht="18" customHeight="1" x14ac:dyDescent="0.45">
      <c r="B38" s="35" t="s">
        <v>8</v>
      </c>
      <c r="C38" s="35" t="s">
        <v>377</v>
      </c>
      <c r="D38" s="35" t="s">
        <v>377</v>
      </c>
      <c r="E38" s="35" t="s">
        <v>55</v>
      </c>
      <c r="F38" s="35" t="s">
        <v>378</v>
      </c>
      <c r="G38" s="52" t="s">
        <v>379</v>
      </c>
      <c r="H38" s="46" t="s">
        <v>2546</v>
      </c>
      <c r="I38" s="34" t="s">
        <v>2543</v>
      </c>
      <c r="J38" s="88" t="s">
        <v>2539</v>
      </c>
      <c r="K38" s="35" t="s">
        <v>13</v>
      </c>
      <c r="L38" s="48" t="s">
        <v>2544</v>
      </c>
      <c r="M38" s="51"/>
    </row>
    <row r="39" spans="2:13" ht="18" customHeight="1" x14ac:dyDescent="0.45">
      <c r="B39" s="35" t="s">
        <v>8</v>
      </c>
      <c r="C39" s="35" t="s">
        <v>381</v>
      </c>
      <c r="D39" s="35" t="s">
        <v>381</v>
      </c>
      <c r="E39" s="35" t="s">
        <v>55</v>
      </c>
      <c r="F39" s="35" t="s">
        <v>382</v>
      </c>
      <c r="G39" s="52" t="s">
        <v>383</v>
      </c>
      <c r="H39" s="46" t="s">
        <v>2541</v>
      </c>
      <c r="I39" s="34" t="s">
        <v>2543</v>
      </c>
      <c r="J39" s="88" t="s">
        <v>2539</v>
      </c>
      <c r="K39" s="35" t="s">
        <v>13</v>
      </c>
      <c r="L39" s="48" t="s">
        <v>2544</v>
      </c>
      <c r="M39" s="51"/>
    </row>
    <row r="40" spans="2:13" ht="18" customHeight="1" x14ac:dyDescent="0.45">
      <c r="B40" s="35" t="s">
        <v>22</v>
      </c>
      <c r="C40" s="35" t="s">
        <v>386</v>
      </c>
      <c r="D40" s="35" t="s">
        <v>386</v>
      </c>
      <c r="E40" s="35" t="s">
        <v>55</v>
      </c>
      <c r="F40" s="35" t="s">
        <v>387</v>
      </c>
      <c r="G40" s="52" t="s">
        <v>388</v>
      </c>
      <c r="H40" s="46" t="s">
        <v>2538</v>
      </c>
      <c r="I40" s="34" t="s">
        <v>35</v>
      </c>
      <c r="J40" s="88" t="s">
        <v>2542</v>
      </c>
      <c r="K40" s="35"/>
      <c r="L40" s="48" t="s">
        <v>2540</v>
      </c>
      <c r="M40" s="51" t="s">
        <v>2560</v>
      </c>
    </row>
    <row r="41" spans="2:13" ht="18" customHeight="1" x14ac:dyDescent="0.45">
      <c r="B41" s="35" t="s">
        <v>16</v>
      </c>
      <c r="C41" s="35" t="s">
        <v>404</v>
      </c>
      <c r="D41" s="35" t="s">
        <v>404</v>
      </c>
      <c r="E41" s="35" t="s">
        <v>55</v>
      </c>
      <c r="F41" s="35" t="s">
        <v>405</v>
      </c>
      <c r="G41" s="52" t="s">
        <v>403</v>
      </c>
      <c r="H41" s="46" t="s">
        <v>2546</v>
      </c>
      <c r="I41" s="34" t="s">
        <v>35</v>
      </c>
      <c r="J41" s="88" t="s">
        <v>2542</v>
      </c>
      <c r="K41" s="35"/>
      <c r="L41" s="48" t="s">
        <v>2540</v>
      </c>
      <c r="M41" s="51" t="s">
        <v>2560</v>
      </c>
    </row>
    <row r="42" spans="2:13" ht="18" customHeight="1" x14ac:dyDescent="0.45">
      <c r="B42" s="35" t="s">
        <v>8</v>
      </c>
      <c r="C42" s="35" t="s">
        <v>423</v>
      </c>
      <c r="D42" s="35" t="s">
        <v>424</v>
      </c>
      <c r="E42" s="35" t="s">
        <v>55</v>
      </c>
      <c r="F42" s="35" t="s">
        <v>425</v>
      </c>
      <c r="G42" s="52" t="s">
        <v>143</v>
      </c>
      <c r="H42" s="46" t="s">
        <v>2546</v>
      </c>
      <c r="I42" s="34" t="s">
        <v>2543</v>
      </c>
      <c r="J42" s="88" t="s">
        <v>2539</v>
      </c>
      <c r="K42" s="35" t="s">
        <v>13</v>
      </c>
      <c r="L42" s="48" t="s">
        <v>2539</v>
      </c>
      <c r="M42" s="51"/>
    </row>
    <row r="43" spans="2:13" ht="18" customHeight="1" x14ac:dyDescent="0.45">
      <c r="B43" s="35" t="s">
        <v>8</v>
      </c>
      <c r="C43" s="35" t="s">
        <v>426</v>
      </c>
      <c r="D43" s="35" t="s">
        <v>427</v>
      </c>
      <c r="E43" s="35" t="s">
        <v>55</v>
      </c>
      <c r="F43" s="35" t="s">
        <v>428</v>
      </c>
      <c r="G43" s="52" t="s">
        <v>326</v>
      </c>
      <c r="H43" s="46" t="s">
        <v>2546</v>
      </c>
      <c r="I43" s="34" t="s">
        <v>2543</v>
      </c>
      <c r="J43" s="88" t="s">
        <v>2539</v>
      </c>
      <c r="K43" s="35"/>
      <c r="L43" s="48" t="s">
        <v>2540</v>
      </c>
      <c r="M43" s="51" t="s">
        <v>2560</v>
      </c>
    </row>
    <row r="44" spans="2:13" s="7" customFormat="1" ht="18" customHeight="1" x14ac:dyDescent="0.45">
      <c r="B44" s="35" t="s">
        <v>8</v>
      </c>
      <c r="C44" s="35" t="s">
        <v>429</v>
      </c>
      <c r="D44" s="35" t="s">
        <v>430</v>
      </c>
      <c r="E44" s="35" t="s">
        <v>55</v>
      </c>
      <c r="F44" s="35" t="s">
        <v>431</v>
      </c>
      <c r="G44" s="52" t="s">
        <v>432</v>
      </c>
      <c r="H44" s="46" t="s">
        <v>2680</v>
      </c>
      <c r="I44" s="34" t="s">
        <v>2543</v>
      </c>
      <c r="J44" s="88" t="s">
        <v>2539</v>
      </c>
      <c r="K44" s="35" t="s">
        <v>13</v>
      </c>
      <c r="L44" s="48" t="s">
        <v>2539</v>
      </c>
      <c r="M44" s="51"/>
    </row>
    <row r="45" spans="2:13" ht="18" customHeight="1" x14ac:dyDescent="0.45">
      <c r="B45" s="35" t="s">
        <v>8</v>
      </c>
      <c r="C45" s="35" t="s">
        <v>433</v>
      </c>
      <c r="D45" s="35" t="s">
        <v>434</v>
      </c>
      <c r="E45" s="35" t="s">
        <v>55</v>
      </c>
      <c r="F45" s="35" t="s">
        <v>435</v>
      </c>
      <c r="G45" s="52" t="s">
        <v>150</v>
      </c>
      <c r="H45" s="46" t="s">
        <v>2538</v>
      </c>
      <c r="I45" s="34" t="s">
        <v>2543</v>
      </c>
      <c r="J45" s="88" t="s">
        <v>2539</v>
      </c>
      <c r="K45" s="35" t="s">
        <v>13</v>
      </c>
      <c r="L45" s="48" t="s">
        <v>2539</v>
      </c>
      <c r="M45" s="51"/>
    </row>
    <row r="46" spans="2:13" ht="18" customHeight="1" x14ac:dyDescent="0.45">
      <c r="B46" s="35" t="s">
        <v>8</v>
      </c>
      <c r="C46" s="35" t="s">
        <v>436</v>
      </c>
      <c r="D46" s="35" t="s">
        <v>437</v>
      </c>
      <c r="E46" s="35" t="s">
        <v>55</v>
      </c>
      <c r="F46" s="35" t="s">
        <v>438</v>
      </c>
      <c r="G46" s="52" t="s">
        <v>143</v>
      </c>
      <c r="H46" s="46" t="s">
        <v>2541</v>
      </c>
      <c r="I46" s="34" t="s">
        <v>2548</v>
      </c>
      <c r="J46" s="88" t="s">
        <v>2539</v>
      </c>
      <c r="K46" s="35" t="s">
        <v>13</v>
      </c>
      <c r="L46" s="48" t="s">
        <v>2539</v>
      </c>
      <c r="M46" s="51"/>
    </row>
    <row r="47" spans="2:13" ht="18" customHeight="1" x14ac:dyDescent="0.45">
      <c r="B47" s="35" t="s">
        <v>8</v>
      </c>
      <c r="C47" s="35" t="s">
        <v>439</v>
      </c>
      <c r="D47" s="35" t="s">
        <v>440</v>
      </c>
      <c r="E47" s="35" t="s">
        <v>55</v>
      </c>
      <c r="F47" s="35" t="s">
        <v>441</v>
      </c>
      <c r="G47" s="52" t="s">
        <v>326</v>
      </c>
      <c r="H47" s="46" t="s">
        <v>2546</v>
      </c>
      <c r="I47" s="34" t="s">
        <v>2548</v>
      </c>
      <c r="J47" s="88" t="s">
        <v>2539</v>
      </c>
      <c r="K47" s="35" t="s">
        <v>13</v>
      </c>
      <c r="L47" s="48" t="s">
        <v>2544</v>
      </c>
      <c r="M47" s="51"/>
    </row>
    <row r="48" spans="2:13" ht="18" customHeight="1" x14ac:dyDescent="0.45">
      <c r="B48" s="35" t="s">
        <v>8</v>
      </c>
      <c r="C48" s="35" t="s">
        <v>442</v>
      </c>
      <c r="D48" s="35" t="s">
        <v>443</v>
      </c>
      <c r="E48" s="35" t="s">
        <v>55</v>
      </c>
      <c r="F48" s="35" t="s">
        <v>444</v>
      </c>
      <c r="G48" s="52" t="s">
        <v>432</v>
      </c>
      <c r="H48" s="46" t="s">
        <v>2538</v>
      </c>
      <c r="I48" s="34" t="s">
        <v>2548</v>
      </c>
      <c r="J48" s="88" t="s">
        <v>2539</v>
      </c>
      <c r="K48" s="35" t="s">
        <v>13</v>
      </c>
      <c r="L48" s="48" t="s">
        <v>2539</v>
      </c>
      <c r="M48" s="51"/>
    </row>
    <row r="49" spans="2:13" ht="18" customHeight="1" x14ac:dyDescent="0.45">
      <c r="B49" s="35" t="s">
        <v>8</v>
      </c>
      <c r="C49" s="35" t="s">
        <v>445</v>
      </c>
      <c r="D49" s="35" t="s">
        <v>446</v>
      </c>
      <c r="E49" s="35" t="s">
        <v>55</v>
      </c>
      <c r="F49" s="35" t="s">
        <v>447</v>
      </c>
      <c r="G49" s="52" t="s">
        <v>150</v>
      </c>
      <c r="H49" s="46" t="s">
        <v>2538</v>
      </c>
      <c r="I49" s="34" t="s">
        <v>2548</v>
      </c>
      <c r="J49" s="88" t="s">
        <v>2539</v>
      </c>
      <c r="K49" s="35"/>
      <c r="L49" s="48" t="s">
        <v>2540</v>
      </c>
      <c r="M49" s="51" t="s">
        <v>2560</v>
      </c>
    </row>
    <row r="50" spans="2:13" ht="18" customHeight="1" x14ac:dyDescent="0.45">
      <c r="B50" s="35" t="s">
        <v>8</v>
      </c>
      <c r="C50" s="35" t="s">
        <v>448</v>
      </c>
      <c r="D50" s="35" t="s">
        <v>449</v>
      </c>
      <c r="E50" s="35" t="s">
        <v>55</v>
      </c>
      <c r="F50" s="35" t="s">
        <v>450</v>
      </c>
      <c r="G50" s="52" t="s">
        <v>203</v>
      </c>
      <c r="H50" s="46" t="s">
        <v>2550</v>
      </c>
      <c r="I50" s="34" t="s">
        <v>2548</v>
      </c>
      <c r="J50" s="88" t="s">
        <v>2539</v>
      </c>
      <c r="K50" s="35" t="s">
        <v>13</v>
      </c>
      <c r="L50" s="48" t="s">
        <v>2539</v>
      </c>
      <c r="M50" s="51"/>
    </row>
    <row r="51" spans="2:13" ht="18" customHeight="1" x14ac:dyDescent="0.45">
      <c r="B51" s="35" t="s">
        <v>8</v>
      </c>
      <c r="C51" s="35" t="s">
        <v>451</v>
      </c>
      <c r="D51" s="35" t="s">
        <v>452</v>
      </c>
      <c r="E51" s="35" t="s">
        <v>55</v>
      </c>
      <c r="F51" s="35" t="s">
        <v>453</v>
      </c>
      <c r="G51" s="52" t="s">
        <v>150</v>
      </c>
      <c r="H51" s="46" t="s">
        <v>2550</v>
      </c>
      <c r="I51" s="34" t="s">
        <v>2543</v>
      </c>
      <c r="J51" s="88" t="s">
        <v>2539</v>
      </c>
      <c r="K51" s="35"/>
      <c r="L51" s="48" t="s">
        <v>2540</v>
      </c>
      <c r="M51" s="51" t="s">
        <v>2560</v>
      </c>
    </row>
    <row r="52" spans="2:13" ht="18" customHeight="1" x14ac:dyDescent="0.45">
      <c r="B52" s="35" t="s">
        <v>16</v>
      </c>
      <c r="C52" s="35" t="s">
        <v>471</v>
      </c>
      <c r="D52" s="35" t="s">
        <v>471</v>
      </c>
      <c r="E52" s="35" t="s">
        <v>55</v>
      </c>
      <c r="F52" s="35" t="s">
        <v>472</v>
      </c>
      <c r="G52" s="52" t="s">
        <v>473</v>
      </c>
      <c r="H52" s="46" t="s">
        <v>2538</v>
      </c>
      <c r="I52" s="34" t="s">
        <v>35</v>
      </c>
      <c r="J52" s="88" t="s">
        <v>2542</v>
      </c>
      <c r="K52" s="35"/>
      <c r="L52" s="48" t="s">
        <v>2544</v>
      </c>
      <c r="M52" s="51"/>
    </row>
    <row r="53" spans="2:13" ht="18" customHeight="1" x14ac:dyDescent="0.45">
      <c r="B53" s="35" t="s">
        <v>16</v>
      </c>
      <c r="C53" s="35" t="s">
        <v>474</v>
      </c>
      <c r="D53" s="35" t="s">
        <v>474</v>
      </c>
      <c r="E53" s="35" t="s">
        <v>55</v>
      </c>
      <c r="F53" s="35" t="s">
        <v>475</v>
      </c>
      <c r="G53" s="52" t="s">
        <v>476</v>
      </c>
      <c r="H53" s="46" t="s">
        <v>2538</v>
      </c>
      <c r="I53" s="34" t="s">
        <v>35</v>
      </c>
      <c r="J53" s="88" t="s">
        <v>2542</v>
      </c>
      <c r="K53" s="35"/>
      <c r="L53" s="48" t="s">
        <v>2544</v>
      </c>
      <c r="M53" s="51"/>
    </row>
    <row r="54" spans="2:13" ht="18" customHeight="1" x14ac:dyDescent="0.45">
      <c r="B54" s="35" t="s">
        <v>16</v>
      </c>
      <c r="C54" s="35" t="s">
        <v>496</v>
      </c>
      <c r="D54" s="35" t="s">
        <v>496</v>
      </c>
      <c r="E54" s="35" t="s">
        <v>55</v>
      </c>
      <c r="F54" s="35" t="s">
        <v>497</v>
      </c>
      <c r="G54" s="52" t="s">
        <v>498</v>
      </c>
      <c r="H54" s="46" t="s">
        <v>2538</v>
      </c>
      <c r="I54" s="34" t="s">
        <v>35</v>
      </c>
      <c r="J54" s="88" t="s">
        <v>2542</v>
      </c>
      <c r="K54" s="35"/>
      <c r="L54" s="48" t="s">
        <v>2544</v>
      </c>
      <c r="M54" s="51"/>
    </row>
    <row r="55" spans="2:13" ht="18" customHeight="1" x14ac:dyDescent="0.45">
      <c r="B55" s="35" t="s">
        <v>16</v>
      </c>
      <c r="C55" s="35" t="s">
        <v>500</v>
      </c>
      <c r="D55" s="35" t="s">
        <v>501</v>
      </c>
      <c r="E55" s="35" t="s">
        <v>55</v>
      </c>
      <c r="F55" s="35" t="s">
        <v>502</v>
      </c>
      <c r="G55" s="52" t="s">
        <v>503</v>
      </c>
      <c r="H55" s="46" t="s">
        <v>2538</v>
      </c>
      <c r="I55" s="34" t="s">
        <v>35</v>
      </c>
      <c r="J55" s="88" t="s">
        <v>2542</v>
      </c>
      <c r="K55" s="35"/>
      <c r="L55" s="48" t="s">
        <v>2540</v>
      </c>
      <c r="M55" s="51" t="s">
        <v>2560</v>
      </c>
    </row>
    <row r="56" spans="2:13" ht="18" customHeight="1" x14ac:dyDescent="0.45">
      <c r="B56" s="35" t="s">
        <v>16</v>
      </c>
      <c r="C56" s="35" t="s">
        <v>504</v>
      </c>
      <c r="D56" s="35" t="s">
        <v>504</v>
      </c>
      <c r="E56" s="35" t="s">
        <v>55</v>
      </c>
      <c r="F56" s="35" t="s">
        <v>505</v>
      </c>
      <c r="G56" s="52" t="s">
        <v>506</v>
      </c>
      <c r="H56" s="46" t="s">
        <v>2538</v>
      </c>
      <c r="I56" s="34" t="s">
        <v>35</v>
      </c>
      <c r="J56" s="88" t="s">
        <v>2542</v>
      </c>
      <c r="K56" s="35"/>
      <c r="L56" s="48" t="s">
        <v>2544</v>
      </c>
      <c r="M56" s="51"/>
    </row>
    <row r="57" spans="2:13" ht="18" customHeight="1" x14ac:dyDescent="0.45">
      <c r="B57" s="35" t="s">
        <v>8</v>
      </c>
      <c r="C57" s="35" t="s">
        <v>525</v>
      </c>
      <c r="D57" s="35" t="s">
        <v>526</v>
      </c>
      <c r="E57" s="35" t="s">
        <v>55</v>
      </c>
      <c r="F57" s="35" t="s">
        <v>527</v>
      </c>
      <c r="G57" s="52" t="s">
        <v>311</v>
      </c>
      <c r="H57" s="46" t="s">
        <v>2550</v>
      </c>
      <c r="I57" s="34" t="s">
        <v>35</v>
      </c>
      <c r="J57" s="88" t="s">
        <v>2540</v>
      </c>
      <c r="K57" s="35"/>
      <c r="L57" s="48" t="s">
        <v>2540</v>
      </c>
      <c r="M57" s="51" t="s">
        <v>2545</v>
      </c>
    </row>
    <row r="58" spans="2:13" ht="18" customHeight="1" x14ac:dyDescent="0.45">
      <c r="B58" s="35" t="s">
        <v>8</v>
      </c>
      <c r="C58" s="35" t="s">
        <v>528</v>
      </c>
      <c r="D58" s="35" t="s">
        <v>529</v>
      </c>
      <c r="E58" s="35" t="s">
        <v>55</v>
      </c>
      <c r="F58" s="35" t="s">
        <v>530</v>
      </c>
      <c r="G58" s="52" t="s">
        <v>177</v>
      </c>
      <c r="H58" s="46" t="s">
        <v>2550</v>
      </c>
      <c r="I58" s="34" t="s">
        <v>35</v>
      </c>
      <c r="J58" s="88" t="s">
        <v>2540</v>
      </c>
      <c r="K58" s="35"/>
      <c r="L58" s="48" t="s">
        <v>2540</v>
      </c>
      <c r="M58" s="51" t="s">
        <v>2545</v>
      </c>
    </row>
    <row r="59" spans="2:13" ht="18" customHeight="1" x14ac:dyDescent="0.45">
      <c r="B59" s="35" t="s">
        <v>8</v>
      </c>
      <c r="C59" s="35" t="s">
        <v>541</v>
      </c>
      <c r="D59" s="35" t="s">
        <v>542</v>
      </c>
      <c r="E59" s="35" t="s">
        <v>55</v>
      </c>
      <c r="F59" s="35" t="s">
        <v>543</v>
      </c>
      <c r="G59" s="52" t="s">
        <v>368</v>
      </c>
      <c r="H59" s="46" t="s">
        <v>2546</v>
      </c>
      <c r="I59" s="34" t="s">
        <v>2543</v>
      </c>
      <c r="J59" s="88" t="s">
        <v>2539</v>
      </c>
      <c r="K59" s="35" t="s">
        <v>13</v>
      </c>
      <c r="L59" s="48" t="s">
        <v>2539</v>
      </c>
      <c r="M59" s="51"/>
    </row>
    <row r="60" spans="2:13" ht="18" customHeight="1" x14ac:dyDescent="0.45">
      <c r="B60" s="35" t="s">
        <v>8</v>
      </c>
      <c r="C60" s="35" t="s">
        <v>544</v>
      </c>
      <c r="D60" s="35" t="s">
        <v>545</v>
      </c>
      <c r="E60" s="35" t="s">
        <v>55</v>
      </c>
      <c r="F60" s="35" t="s">
        <v>546</v>
      </c>
      <c r="G60" s="52" t="s">
        <v>151</v>
      </c>
      <c r="H60" s="46" t="s">
        <v>2546</v>
      </c>
      <c r="I60" s="34" t="s">
        <v>2543</v>
      </c>
      <c r="J60" s="88" t="s">
        <v>2539</v>
      </c>
      <c r="K60" s="35" t="s">
        <v>13</v>
      </c>
      <c r="L60" s="48" t="s">
        <v>2539</v>
      </c>
      <c r="M60" s="51"/>
    </row>
    <row r="61" spans="2:13" ht="18" customHeight="1" x14ac:dyDescent="0.45">
      <c r="B61" s="35" t="s">
        <v>8</v>
      </c>
      <c r="C61" s="35" t="s">
        <v>547</v>
      </c>
      <c r="D61" s="35" t="s">
        <v>548</v>
      </c>
      <c r="E61" s="35" t="s">
        <v>55</v>
      </c>
      <c r="F61" s="35" t="s">
        <v>549</v>
      </c>
      <c r="G61" s="52" t="s">
        <v>237</v>
      </c>
      <c r="H61" s="46" t="s">
        <v>2541</v>
      </c>
      <c r="I61" s="34" t="s">
        <v>2543</v>
      </c>
      <c r="J61" s="88" t="s">
        <v>2539</v>
      </c>
      <c r="K61" s="35" t="s">
        <v>13</v>
      </c>
      <c r="L61" s="48" t="s">
        <v>2544</v>
      </c>
      <c r="M61" s="51"/>
    </row>
    <row r="62" spans="2:13" ht="18" customHeight="1" x14ac:dyDescent="0.45">
      <c r="B62" s="35" t="s">
        <v>8</v>
      </c>
      <c r="C62" s="35" t="s">
        <v>561</v>
      </c>
      <c r="D62" s="35" t="s">
        <v>561</v>
      </c>
      <c r="E62" s="35" t="s">
        <v>55</v>
      </c>
      <c r="F62" s="35" t="s">
        <v>562</v>
      </c>
      <c r="G62" s="52" t="s">
        <v>226</v>
      </c>
      <c r="H62" s="46" t="s">
        <v>2680</v>
      </c>
      <c r="I62" s="34" t="s">
        <v>37</v>
      </c>
      <c r="J62" s="88" t="s">
        <v>60</v>
      </c>
      <c r="K62" s="35"/>
      <c r="L62" s="48" t="s">
        <v>2544</v>
      </c>
      <c r="M62" s="51"/>
    </row>
    <row r="63" spans="2:13" ht="18" customHeight="1" x14ac:dyDescent="0.45">
      <c r="B63" s="35" t="s">
        <v>8</v>
      </c>
      <c r="C63" s="35" t="s">
        <v>563</v>
      </c>
      <c r="D63" s="35" t="s">
        <v>563</v>
      </c>
      <c r="E63" s="35" t="s">
        <v>55</v>
      </c>
      <c r="F63" s="35" t="s">
        <v>564</v>
      </c>
      <c r="G63" s="52" t="s">
        <v>565</v>
      </c>
      <c r="H63" s="46" t="s">
        <v>2680</v>
      </c>
      <c r="I63" s="34" t="s">
        <v>37</v>
      </c>
      <c r="J63" s="88" t="s">
        <v>60</v>
      </c>
      <c r="K63" s="35"/>
      <c r="L63" s="48" t="s">
        <v>2544</v>
      </c>
      <c r="M63" s="51"/>
    </row>
    <row r="64" spans="2:13" ht="18" customHeight="1" x14ac:dyDescent="0.45">
      <c r="B64" s="35" t="s">
        <v>22</v>
      </c>
      <c r="C64" s="35" t="s">
        <v>568</v>
      </c>
      <c r="D64" s="35" t="s">
        <v>568</v>
      </c>
      <c r="E64" s="35" t="s">
        <v>55</v>
      </c>
      <c r="F64" s="35" t="s">
        <v>569</v>
      </c>
      <c r="G64" s="52" t="s">
        <v>570</v>
      </c>
      <c r="H64" s="46" t="s">
        <v>2538</v>
      </c>
      <c r="I64" s="34" t="s">
        <v>35</v>
      </c>
      <c r="J64" s="88" t="s">
        <v>2542</v>
      </c>
      <c r="K64" s="35"/>
      <c r="L64" s="48" t="s">
        <v>2544</v>
      </c>
      <c r="M64" s="51"/>
    </row>
    <row r="65" spans="2:13" ht="18" customHeight="1" x14ac:dyDescent="0.45">
      <c r="B65" s="35" t="s">
        <v>16</v>
      </c>
      <c r="C65" s="35" t="s">
        <v>588</v>
      </c>
      <c r="D65" s="35" t="s">
        <v>588</v>
      </c>
      <c r="E65" s="35" t="s">
        <v>55</v>
      </c>
      <c r="F65" s="35" t="s">
        <v>589</v>
      </c>
      <c r="G65" s="52" t="s">
        <v>590</v>
      </c>
      <c r="H65" s="46" t="s">
        <v>2550</v>
      </c>
      <c r="I65" s="34" t="s">
        <v>2543</v>
      </c>
      <c r="J65" s="88" t="s">
        <v>2539</v>
      </c>
      <c r="K65" s="35" t="s">
        <v>13</v>
      </c>
      <c r="L65" s="48" t="s">
        <v>2544</v>
      </c>
      <c r="M65" s="51"/>
    </row>
    <row r="66" spans="2:13" ht="18" customHeight="1" x14ac:dyDescent="0.45">
      <c r="B66" s="35" t="s">
        <v>16</v>
      </c>
      <c r="C66" s="35" t="s">
        <v>592</v>
      </c>
      <c r="D66" s="35" t="s">
        <v>592</v>
      </c>
      <c r="E66" s="35" t="s">
        <v>55</v>
      </c>
      <c r="F66" s="35" t="s">
        <v>593</v>
      </c>
      <c r="G66" s="52" t="s">
        <v>594</v>
      </c>
      <c r="H66" s="46" t="s">
        <v>2550</v>
      </c>
      <c r="I66" s="34" t="s">
        <v>2543</v>
      </c>
      <c r="J66" s="88" t="s">
        <v>2539</v>
      </c>
      <c r="K66" s="35"/>
      <c r="L66" s="48" t="s">
        <v>2540</v>
      </c>
      <c r="M66" s="51" t="s">
        <v>2560</v>
      </c>
    </row>
    <row r="67" spans="2:13" ht="18" customHeight="1" x14ac:dyDescent="0.45">
      <c r="B67" s="35" t="s">
        <v>16</v>
      </c>
      <c r="C67" s="35" t="s">
        <v>595</v>
      </c>
      <c r="D67" s="35" t="s">
        <v>595</v>
      </c>
      <c r="E67" s="35" t="s">
        <v>55</v>
      </c>
      <c r="F67" s="35" t="s">
        <v>596</v>
      </c>
      <c r="G67" s="52" t="s">
        <v>597</v>
      </c>
      <c r="H67" s="46" t="s">
        <v>2550</v>
      </c>
      <c r="I67" s="34" t="s">
        <v>2543</v>
      </c>
      <c r="J67" s="88" t="s">
        <v>2539</v>
      </c>
      <c r="K67" s="35"/>
      <c r="L67" s="48" t="s">
        <v>2544</v>
      </c>
      <c r="M67" s="51"/>
    </row>
    <row r="68" spans="2:13" ht="18" customHeight="1" x14ac:dyDescent="0.45">
      <c r="B68" s="35" t="s">
        <v>8</v>
      </c>
      <c r="C68" s="35" t="s">
        <v>613</v>
      </c>
      <c r="D68" s="35" t="s">
        <v>613</v>
      </c>
      <c r="E68" s="35" t="s">
        <v>55</v>
      </c>
      <c r="F68" s="35" t="s">
        <v>614</v>
      </c>
      <c r="G68" s="52" t="s">
        <v>127</v>
      </c>
      <c r="H68" s="46" t="s">
        <v>2538</v>
      </c>
      <c r="I68" s="34" t="s">
        <v>2543</v>
      </c>
      <c r="J68" s="88" t="s">
        <v>2544</v>
      </c>
      <c r="K68" s="35"/>
      <c r="L68" s="48" t="s">
        <v>2539</v>
      </c>
      <c r="M68" s="51"/>
    </row>
    <row r="69" spans="2:13" ht="18" customHeight="1" x14ac:dyDescent="0.45">
      <c r="B69" s="35" t="s">
        <v>8</v>
      </c>
      <c r="C69" s="35" t="s">
        <v>615</v>
      </c>
      <c r="D69" s="35" t="s">
        <v>615</v>
      </c>
      <c r="E69" s="35" t="s">
        <v>55</v>
      </c>
      <c r="F69" s="35" t="s">
        <v>616</v>
      </c>
      <c r="G69" s="52" t="s">
        <v>132</v>
      </c>
      <c r="H69" s="46" t="s">
        <v>2538</v>
      </c>
      <c r="I69" s="34" t="s">
        <v>2543</v>
      </c>
      <c r="J69" s="88" t="s">
        <v>2544</v>
      </c>
      <c r="K69" s="35"/>
      <c r="L69" s="48" t="s">
        <v>2539</v>
      </c>
      <c r="M69" s="51"/>
    </row>
    <row r="70" spans="2:13" ht="18" customHeight="1" x14ac:dyDescent="0.45">
      <c r="B70" s="35" t="s">
        <v>8</v>
      </c>
      <c r="C70" s="35" t="s">
        <v>617</v>
      </c>
      <c r="D70" s="35" t="s">
        <v>618</v>
      </c>
      <c r="E70" s="35" t="s">
        <v>55</v>
      </c>
      <c r="F70" s="35" t="s">
        <v>619</v>
      </c>
      <c r="G70" s="52" t="s">
        <v>620</v>
      </c>
      <c r="H70" s="46" t="s">
        <v>2538</v>
      </c>
      <c r="I70" s="34" t="s">
        <v>2543</v>
      </c>
      <c r="J70" s="88" t="s">
        <v>2544</v>
      </c>
      <c r="K70" s="35"/>
      <c r="L70" s="48" t="s">
        <v>2539</v>
      </c>
      <c r="M70" s="51"/>
    </row>
    <row r="71" spans="2:13" ht="18" customHeight="1" x14ac:dyDescent="0.45">
      <c r="B71" s="35" t="s">
        <v>8</v>
      </c>
      <c r="C71" s="35" t="s">
        <v>636</v>
      </c>
      <c r="D71" s="35" t="s">
        <v>636</v>
      </c>
      <c r="E71" s="35" t="s">
        <v>55</v>
      </c>
      <c r="F71" s="35" t="s">
        <v>637</v>
      </c>
      <c r="G71" s="52" t="s">
        <v>638</v>
      </c>
      <c r="H71" s="46" t="s">
        <v>2541</v>
      </c>
      <c r="I71" s="34" t="s">
        <v>2543</v>
      </c>
      <c r="J71" s="88" t="s">
        <v>2539</v>
      </c>
      <c r="K71" s="35"/>
      <c r="L71" s="48" t="s">
        <v>2540</v>
      </c>
      <c r="M71" s="51" t="s">
        <v>2560</v>
      </c>
    </row>
    <row r="72" spans="2:13" ht="18" customHeight="1" x14ac:dyDescent="0.45">
      <c r="B72" s="35" t="s">
        <v>8</v>
      </c>
      <c r="C72" s="35" t="s">
        <v>640</v>
      </c>
      <c r="D72" s="35" t="s">
        <v>641</v>
      </c>
      <c r="E72" s="35" t="s">
        <v>55</v>
      </c>
      <c r="F72" s="35" t="s">
        <v>642</v>
      </c>
      <c r="G72" s="52" t="s">
        <v>643</v>
      </c>
      <c r="H72" s="46" t="s">
        <v>2538</v>
      </c>
      <c r="I72" s="34" t="s">
        <v>35</v>
      </c>
      <c r="J72" s="88" t="s">
        <v>2542</v>
      </c>
      <c r="K72" s="35"/>
      <c r="L72" s="48" t="s">
        <v>2540</v>
      </c>
      <c r="M72" s="51" t="s">
        <v>2560</v>
      </c>
    </row>
    <row r="73" spans="2:13" ht="18" customHeight="1" x14ac:dyDescent="0.45">
      <c r="B73" s="35" t="s">
        <v>8</v>
      </c>
      <c r="C73" s="35" t="s">
        <v>651</v>
      </c>
      <c r="D73" s="35" t="s">
        <v>652</v>
      </c>
      <c r="E73" s="35" t="s">
        <v>55</v>
      </c>
      <c r="F73" s="35" t="s">
        <v>653</v>
      </c>
      <c r="G73" s="52" t="s">
        <v>112</v>
      </c>
      <c r="H73" s="46" t="s">
        <v>2538</v>
      </c>
      <c r="I73" s="34" t="s">
        <v>2543</v>
      </c>
      <c r="J73" s="88" t="s">
        <v>2539</v>
      </c>
      <c r="K73" s="35"/>
      <c r="L73" s="48" t="s">
        <v>2544</v>
      </c>
      <c r="M73" s="51"/>
    </row>
    <row r="74" spans="2:13" ht="18" customHeight="1" x14ac:dyDescent="0.45">
      <c r="B74" s="35" t="s">
        <v>8</v>
      </c>
      <c r="C74" s="35" t="s">
        <v>655</v>
      </c>
      <c r="D74" s="35" t="s">
        <v>656</v>
      </c>
      <c r="E74" s="35" t="s">
        <v>55</v>
      </c>
      <c r="F74" s="35" t="s">
        <v>657</v>
      </c>
      <c r="G74" s="52" t="s">
        <v>177</v>
      </c>
      <c r="H74" s="46" t="s">
        <v>2538</v>
      </c>
      <c r="I74" s="34" t="s">
        <v>2548</v>
      </c>
      <c r="J74" s="88" t="s">
        <v>2539</v>
      </c>
      <c r="K74" s="35" t="s">
        <v>13</v>
      </c>
      <c r="L74" s="48" t="s">
        <v>2539</v>
      </c>
      <c r="M74" s="51"/>
    </row>
    <row r="75" spans="2:13" ht="18" customHeight="1" x14ac:dyDescent="0.45">
      <c r="B75" s="35" t="s">
        <v>8</v>
      </c>
      <c r="C75" s="35" t="s">
        <v>658</v>
      </c>
      <c r="D75" s="35" t="s">
        <v>659</v>
      </c>
      <c r="E75" s="35" t="s">
        <v>55</v>
      </c>
      <c r="F75" s="35" t="s">
        <v>660</v>
      </c>
      <c r="G75" s="52" t="s">
        <v>112</v>
      </c>
      <c r="H75" s="46" t="s">
        <v>2538</v>
      </c>
      <c r="I75" s="34" t="s">
        <v>2543</v>
      </c>
      <c r="J75" s="88" t="s">
        <v>2539</v>
      </c>
      <c r="K75" s="35" t="s">
        <v>13</v>
      </c>
      <c r="L75" s="48" t="s">
        <v>2539</v>
      </c>
      <c r="M75" s="51"/>
    </row>
    <row r="76" spans="2:13" ht="18" customHeight="1" x14ac:dyDescent="0.45">
      <c r="B76" s="35" t="s">
        <v>8</v>
      </c>
      <c r="C76" s="35" t="s">
        <v>661</v>
      </c>
      <c r="D76" s="35" t="s">
        <v>662</v>
      </c>
      <c r="E76" s="35" t="s">
        <v>55</v>
      </c>
      <c r="F76" s="35" t="s">
        <v>663</v>
      </c>
      <c r="G76" s="52" t="s">
        <v>177</v>
      </c>
      <c r="H76" s="46" t="s">
        <v>2538</v>
      </c>
      <c r="I76" s="34" t="s">
        <v>2543</v>
      </c>
      <c r="J76" s="88" t="s">
        <v>2539</v>
      </c>
      <c r="K76" s="35" t="s">
        <v>13</v>
      </c>
      <c r="L76" s="48" t="s">
        <v>2539</v>
      </c>
      <c r="M76" s="51"/>
    </row>
    <row r="77" spans="2:13" ht="18" customHeight="1" x14ac:dyDescent="0.45">
      <c r="B77" s="35" t="s">
        <v>8</v>
      </c>
      <c r="C77" s="35" t="s">
        <v>664</v>
      </c>
      <c r="D77" s="35" t="s">
        <v>664</v>
      </c>
      <c r="E77" s="35" t="s">
        <v>55</v>
      </c>
      <c r="F77" s="35" t="s">
        <v>665</v>
      </c>
      <c r="G77" s="52" t="s">
        <v>666</v>
      </c>
      <c r="H77" s="46" t="s">
        <v>2538</v>
      </c>
      <c r="I77" s="34" t="s">
        <v>35</v>
      </c>
      <c r="J77" s="88" t="s">
        <v>2542</v>
      </c>
      <c r="K77" s="35"/>
      <c r="L77" s="48" t="s">
        <v>2540</v>
      </c>
      <c r="M77" s="51" t="s">
        <v>2545</v>
      </c>
    </row>
    <row r="78" spans="2:13" ht="18" customHeight="1" x14ac:dyDescent="0.45">
      <c r="B78" s="35" t="s">
        <v>8</v>
      </c>
      <c r="C78" s="35" t="s">
        <v>667</v>
      </c>
      <c r="D78" s="35" t="s">
        <v>667</v>
      </c>
      <c r="E78" s="35" t="s">
        <v>55</v>
      </c>
      <c r="F78" s="35" t="s">
        <v>668</v>
      </c>
      <c r="G78" s="52" t="s">
        <v>669</v>
      </c>
      <c r="H78" s="46" t="s">
        <v>2538</v>
      </c>
      <c r="I78" s="34" t="s">
        <v>35</v>
      </c>
      <c r="J78" s="88" t="s">
        <v>2542</v>
      </c>
      <c r="K78" s="35"/>
      <c r="L78" s="48" t="s">
        <v>2540</v>
      </c>
      <c r="M78" s="51" t="s">
        <v>2545</v>
      </c>
    </row>
    <row r="79" spans="2:13" ht="18" customHeight="1" x14ac:dyDescent="0.45">
      <c r="B79" s="35" t="s">
        <v>8</v>
      </c>
      <c r="C79" s="35" t="s">
        <v>676</v>
      </c>
      <c r="D79" s="35" t="s">
        <v>677</v>
      </c>
      <c r="E79" s="35" t="s">
        <v>55</v>
      </c>
      <c r="F79" s="35" t="s">
        <v>678</v>
      </c>
      <c r="G79" s="52" t="s">
        <v>226</v>
      </c>
      <c r="H79" s="46" t="s">
        <v>2546</v>
      </c>
      <c r="I79" s="34" t="s">
        <v>2543</v>
      </c>
      <c r="J79" s="88" t="s">
        <v>2539</v>
      </c>
      <c r="K79" s="35"/>
      <c r="L79" s="48" t="s">
        <v>2540</v>
      </c>
      <c r="M79" s="51" t="s">
        <v>2560</v>
      </c>
    </row>
    <row r="80" spans="2:13" ht="18" customHeight="1" x14ac:dyDescent="0.45">
      <c r="B80" s="35" t="s">
        <v>8</v>
      </c>
      <c r="C80" s="35" t="s">
        <v>688</v>
      </c>
      <c r="D80" s="35" t="s">
        <v>688</v>
      </c>
      <c r="E80" s="35" t="s">
        <v>55</v>
      </c>
      <c r="F80" s="35" t="s">
        <v>689</v>
      </c>
      <c r="G80" s="52" t="s">
        <v>690</v>
      </c>
      <c r="H80" s="46" t="s">
        <v>2550</v>
      </c>
      <c r="I80" s="34" t="s">
        <v>35</v>
      </c>
      <c r="J80" s="88" t="s">
        <v>2542</v>
      </c>
      <c r="K80" s="35"/>
      <c r="L80" s="48" t="s">
        <v>2539</v>
      </c>
      <c r="M80" s="51"/>
    </row>
    <row r="81" spans="2:13" ht="18" customHeight="1" x14ac:dyDescent="0.45">
      <c r="B81" s="35" t="s">
        <v>16</v>
      </c>
      <c r="C81" s="35" t="s">
        <v>691</v>
      </c>
      <c r="D81" s="35" t="s">
        <v>691</v>
      </c>
      <c r="E81" s="35" t="s">
        <v>55</v>
      </c>
      <c r="F81" s="35" t="s">
        <v>692</v>
      </c>
      <c r="G81" s="52" t="s">
        <v>693</v>
      </c>
      <c r="H81" s="46" t="s">
        <v>2550</v>
      </c>
      <c r="I81" s="34" t="s">
        <v>35</v>
      </c>
      <c r="J81" s="88" t="s">
        <v>2542</v>
      </c>
      <c r="K81" s="35"/>
      <c r="L81" s="48" t="s">
        <v>2539</v>
      </c>
      <c r="M81" s="51"/>
    </row>
    <row r="82" spans="2:13" ht="18" customHeight="1" x14ac:dyDescent="0.45">
      <c r="B82" s="35" t="s">
        <v>16</v>
      </c>
      <c r="C82" s="35" t="s">
        <v>696</v>
      </c>
      <c r="D82" s="35" t="s">
        <v>696</v>
      </c>
      <c r="E82" s="35" t="s">
        <v>55</v>
      </c>
      <c r="F82" s="35" t="s">
        <v>697</v>
      </c>
      <c r="G82" s="52" t="s">
        <v>457</v>
      </c>
      <c r="H82" s="46" t="s">
        <v>2550</v>
      </c>
      <c r="I82" s="34" t="s">
        <v>35</v>
      </c>
      <c r="J82" s="88" t="s">
        <v>2542</v>
      </c>
      <c r="K82" s="75" t="s">
        <v>13</v>
      </c>
      <c r="L82" s="48" t="s">
        <v>2539</v>
      </c>
      <c r="M82" s="51"/>
    </row>
    <row r="83" spans="2:13" ht="18" customHeight="1" x14ac:dyDescent="0.45">
      <c r="B83" s="35" t="s">
        <v>16</v>
      </c>
      <c r="C83" s="35" t="s">
        <v>699</v>
      </c>
      <c r="D83" s="35" t="s">
        <v>699</v>
      </c>
      <c r="E83" s="35" t="s">
        <v>55</v>
      </c>
      <c r="F83" s="35" t="s">
        <v>700</v>
      </c>
      <c r="G83" s="52" t="s">
        <v>701</v>
      </c>
      <c r="H83" s="46" t="s">
        <v>2550</v>
      </c>
      <c r="I83" s="34" t="s">
        <v>35</v>
      </c>
      <c r="J83" s="88" t="s">
        <v>2542</v>
      </c>
      <c r="K83" s="35"/>
      <c r="L83" s="48" t="s">
        <v>2540</v>
      </c>
      <c r="M83" s="51" t="s">
        <v>2560</v>
      </c>
    </row>
    <row r="84" spans="2:13" ht="18" customHeight="1" x14ac:dyDescent="0.45">
      <c r="B84" s="35" t="s">
        <v>16</v>
      </c>
      <c r="C84" s="35" t="s">
        <v>702</v>
      </c>
      <c r="D84" s="35" t="s">
        <v>702</v>
      </c>
      <c r="E84" s="35" t="s">
        <v>55</v>
      </c>
      <c r="F84" s="35" t="s">
        <v>703</v>
      </c>
      <c r="G84" s="52" t="s">
        <v>704</v>
      </c>
      <c r="H84" s="46" t="s">
        <v>2550</v>
      </c>
      <c r="I84" s="34" t="s">
        <v>35</v>
      </c>
      <c r="J84" s="88" t="s">
        <v>2542</v>
      </c>
      <c r="K84" s="35"/>
      <c r="L84" s="48" t="s">
        <v>2539</v>
      </c>
      <c r="M84" s="51"/>
    </row>
    <row r="85" spans="2:13" ht="18" customHeight="1" x14ac:dyDescent="0.45">
      <c r="B85" s="35" t="s">
        <v>8</v>
      </c>
      <c r="C85" s="35" t="s">
        <v>2659</v>
      </c>
      <c r="D85" s="35" t="s">
        <v>705</v>
      </c>
      <c r="E85" s="35" t="s">
        <v>55</v>
      </c>
      <c r="F85" s="35" t="s">
        <v>2551</v>
      </c>
      <c r="G85" s="52" t="s">
        <v>707</v>
      </c>
      <c r="H85" s="46" t="s">
        <v>2550</v>
      </c>
      <c r="I85" s="34" t="s">
        <v>35</v>
      </c>
      <c r="J85" s="88" t="s">
        <v>2540</v>
      </c>
      <c r="K85" s="35"/>
      <c r="L85" s="48" t="s">
        <v>2540</v>
      </c>
      <c r="M85" s="51" t="s">
        <v>2560</v>
      </c>
    </row>
    <row r="86" spans="2:13" ht="18" customHeight="1" x14ac:dyDescent="0.45">
      <c r="B86" s="35" t="s">
        <v>8</v>
      </c>
      <c r="C86" s="35" t="s">
        <v>709</v>
      </c>
      <c r="D86" s="35" t="s">
        <v>709</v>
      </c>
      <c r="E86" s="35" t="s">
        <v>55</v>
      </c>
      <c r="F86" s="34" t="s">
        <v>711</v>
      </c>
      <c r="G86" s="52" t="s">
        <v>102</v>
      </c>
      <c r="H86" s="46" t="s">
        <v>2550</v>
      </c>
      <c r="I86" s="34" t="s">
        <v>35</v>
      </c>
      <c r="J86" s="88" t="s">
        <v>2542</v>
      </c>
      <c r="K86" s="35"/>
      <c r="L86" s="48" t="s">
        <v>2539</v>
      </c>
      <c r="M86" s="51"/>
    </row>
    <row r="87" spans="2:13" ht="18" customHeight="1" x14ac:dyDescent="0.45">
      <c r="B87" s="35" t="s">
        <v>16</v>
      </c>
      <c r="C87" s="35" t="s">
        <v>712</v>
      </c>
      <c r="D87" s="35" t="s">
        <v>712</v>
      </c>
      <c r="E87" s="35" t="s">
        <v>55</v>
      </c>
      <c r="F87" s="35" t="s">
        <v>713</v>
      </c>
      <c r="G87" s="52" t="s">
        <v>457</v>
      </c>
      <c r="H87" s="46" t="s">
        <v>2550</v>
      </c>
      <c r="I87" s="34" t="s">
        <v>35</v>
      </c>
      <c r="J87" s="88" t="s">
        <v>2542</v>
      </c>
      <c r="K87" s="35"/>
      <c r="L87" s="48" t="s">
        <v>2539</v>
      </c>
      <c r="M87" s="51"/>
    </row>
    <row r="88" spans="2:13" ht="18" customHeight="1" x14ac:dyDescent="0.45">
      <c r="B88" s="35" t="s">
        <v>16</v>
      </c>
      <c r="C88" s="35" t="s">
        <v>714</v>
      </c>
      <c r="D88" s="35" t="s">
        <v>714</v>
      </c>
      <c r="E88" s="35" t="s">
        <v>55</v>
      </c>
      <c r="F88" s="35" t="s">
        <v>715</v>
      </c>
      <c r="G88" s="52" t="s">
        <v>701</v>
      </c>
      <c r="H88" s="46" t="s">
        <v>2550</v>
      </c>
      <c r="I88" s="34" t="s">
        <v>35</v>
      </c>
      <c r="J88" s="88" t="s">
        <v>2542</v>
      </c>
      <c r="K88" s="35"/>
      <c r="L88" s="48" t="s">
        <v>2544</v>
      </c>
      <c r="M88" s="51"/>
    </row>
    <row r="89" spans="2:13" ht="18" customHeight="1" x14ac:dyDescent="0.45">
      <c r="B89" s="35" t="s">
        <v>8</v>
      </c>
      <c r="C89" s="35" t="s">
        <v>716</v>
      </c>
      <c r="D89" s="35" t="s">
        <v>716</v>
      </c>
      <c r="E89" s="35" t="s">
        <v>55</v>
      </c>
      <c r="F89" s="35" t="s">
        <v>717</v>
      </c>
      <c r="G89" s="52" t="s">
        <v>638</v>
      </c>
      <c r="H89" s="46" t="s">
        <v>2550</v>
      </c>
      <c r="I89" s="34" t="s">
        <v>35</v>
      </c>
      <c r="J89" s="88" t="s">
        <v>2540</v>
      </c>
      <c r="K89" s="35"/>
      <c r="L89" s="48" t="s">
        <v>2540</v>
      </c>
      <c r="M89" s="51" t="s">
        <v>2560</v>
      </c>
    </row>
    <row r="90" spans="2:13" ht="18" customHeight="1" x14ac:dyDescent="0.45">
      <c r="B90" s="35" t="s">
        <v>8</v>
      </c>
      <c r="C90" s="35" t="s">
        <v>719</v>
      </c>
      <c r="D90" s="35" t="s">
        <v>719</v>
      </c>
      <c r="E90" s="35" t="s">
        <v>55</v>
      </c>
      <c r="F90" s="35" t="s">
        <v>720</v>
      </c>
      <c r="G90" s="52" t="s">
        <v>620</v>
      </c>
      <c r="H90" s="46" t="s">
        <v>2550</v>
      </c>
      <c r="I90" s="34" t="s">
        <v>35</v>
      </c>
      <c r="J90" s="88" t="s">
        <v>2540</v>
      </c>
      <c r="K90" s="35"/>
      <c r="L90" s="48" t="s">
        <v>2540</v>
      </c>
      <c r="M90" s="51" t="s">
        <v>2560</v>
      </c>
    </row>
    <row r="91" spans="2:13" ht="18" customHeight="1" x14ac:dyDescent="0.45">
      <c r="B91" s="35" t="s">
        <v>16</v>
      </c>
      <c r="C91" s="35" t="s">
        <v>722</v>
      </c>
      <c r="D91" s="35" t="s">
        <v>722</v>
      </c>
      <c r="E91" s="35" t="s">
        <v>55</v>
      </c>
      <c r="F91" s="35" t="s">
        <v>723</v>
      </c>
      <c r="G91" s="52" t="s">
        <v>457</v>
      </c>
      <c r="H91" s="46" t="s">
        <v>2550</v>
      </c>
      <c r="I91" s="34" t="s">
        <v>2543</v>
      </c>
      <c r="J91" s="88" t="s">
        <v>2539</v>
      </c>
      <c r="K91" s="75"/>
      <c r="L91" s="48" t="s">
        <v>2539</v>
      </c>
      <c r="M91" s="51"/>
    </row>
    <row r="92" spans="2:13" ht="18" customHeight="1" x14ac:dyDescent="0.45">
      <c r="B92" s="35" t="s">
        <v>16</v>
      </c>
      <c r="C92" s="35" t="s">
        <v>725</v>
      </c>
      <c r="D92" s="35" t="s">
        <v>725</v>
      </c>
      <c r="E92" s="35" t="s">
        <v>55</v>
      </c>
      <c r="F92" s="35" t="s">
        <v>726</v>
      </c>
      <c r="G92" s="52" t="s">
        <v>701</v>
      </c>
      <c r="H92" s="46" t="s">
        <v>2550</v>
      </c>
      <c r="I92" s="34" t="s">
        <v>35</v>
      </c>
      <c r="J92" s="88" t="s">
        <v>2542</v>
      </c>
      <c r="K92" s="35"/>
      <c r="L92" s="48" t="s">
        <v>2540</v>
      </c>
      <c r="M92" s="51" t="s">
        <v>2560</v>
      </c>
    </row>
    <row r="93" spans="2:13" ht="18" customHeight="1" x14ac:dyDescent="0.45">
      <c r="B93" s="35" t="s">
        <v>8</v>
      </c>
      <c r="C93" s="35" t="s">
        <v>740</v>
      </c>
      <c r="D93" s="35" t="s">
        <v>740</v>
      </c>
      <c r="E93" s="35" t="s">
        <v>55</v>
      </c>
      <c r="F93" s="35" t="s">
        <v>741</v>
      </c>
      <c r="G93" s="52" t="s">
        <v>203</v>
      </c>
      <c r="H93" s="46" t="s">
        <v>2546</v>
      </c>
      <c r="I93" s="34" t="s">
        <v>37</v>
      </c>
      <c r="J93" s="88" t="s">
        <v>60</v>
      </c>
      <c r="K93" s="35"/>
      <c r="L93" s="48" t="s">
        <v>2544</v>
      </c>
      <c r="M93" s="51"/>
    </row>
    <row r="94" spans="2:13" ht="18" customHeight="1" x14ac:dyDescent="0.45">
      <c r="B94" s="35" t="s">
        <v>8</v>
      </c>
      <c r="C94" s="35" t="s">
        <v>742</v>
      </c>
      <c r="D94" s="35" t="s">
        <v>742</v>
      </c>
      <c r="E94" s="35" t="s">
        <v>55</v>
      </c>
      <c r="F94" s="35" t="s">
        <v>743</v>
      </c>
      <c r="G94" s="52" t="s">
        <v>150</v>
      </c>
      <c r="H94" s="46" t="s">
        <v>2546</v>
      </c>
      <c r="I94" s="34" t="s">
        <v>37</v>
      </c>
      <c r="J94" s="88" t="s">
        <v>60</v>
      </c>
      <c r="K94" s="35"/>
      <c r="L94" s="48" t="s">
        <v>2539</v>
      </c>
      <c r="M94" s="51"/>
    </row>
    <row r="95" spans="2:13" ht="18" customHeight="1" x14ac:dyDescent="0.45">
      <c r="B95" s="35" t="s">
        <v>8</v>
      </c>
      <c r="C95" s="35" t="s">
        <v>744</v>
      </c>
      <c r="D95" s="35" t="s">
        <v>744</v>
      </c>
      <c r="E95" s="35" t="s">
        <v>55</v>
      </c>
      <c r="F95" s="35" t="s">
        <v>745</v>
      </c>
      <c r="G95" s="52" t="s">
        <v>203</v>
      </c>
      <c r="H95" s="46" t="s">
        <v>2546</v>
      </c>
      <c r="I95" s="34" t="s">
        <v>37</v>
      </c>
      <c r="J95" s="88" t="s">
        <v>60</v>
      </c>
      <c r="K95" s="35"/>
      <c r="L95" s="48" t="s">
        <v>2539</v>
      </c>
      <c r="M95" s="51"/>
    </row>
    <row r="96" spans="2:13" ht="18" customHeight="1" x14ac:dyDescent="0.45">
      <c r="B96" s="35" t="s">
        <v>8</v>
      </c>
      <c r="C96" s="35" t="s">
        <v>746</v>
      </c>
      <c r="D96" s="35" t="s">
        <v>746</v>
      </c>
      <c r="E96" s="35" t="s">
        <v>55</v>
      </c>
      <c r="F96" s="35" t="s">
        <v>747</v>
      </c>
      <c r="G96" s="52" t="s">
        <v>150</v>
      </c>
      <c r="H96" s="46" t="s">
        <v>2546</v>
      </c>
      <c r="I96" s="34" t="s">
        <v>37</v>
      </c>
      <c r="J96" s="88" t="s">
        <v>60</v>
      </c>
      <c r="K96" s="35"/>
      <c r="L96" s="48" t="s">
        <v>2539</v>
      </c>
      <c r="M96" s="51"/>
    </row>
    <row r="97" spans="2:13" ht="18" customHeight="1" x14ac:dyDescent="0.45">
      <c r="B97" s="35" t="s">
        <v>8</v>
      </c>
      <c r="C97" s="35" t="s">
        <v>748</v>
      </c>
      <c r="D97" s="35" t="s">
        <v>748</v>
      </c>
      <c r="E97" s="35" t="s">
        <v>55</v>
      </c>
      <c r="F97" s="35" t="s">
        <v>749</v>
      </c>
      <c r="G97" s="52" t="s">
        <v>143</v>
      </c>
      <c r="H97" s="46" t="s">
        <v>2538</v>
      </c>
      <c r="I97" s="34" t="s">
        <v>2642</v>
      </c>
      <c r="J97" s="88" t="s">
        <v>2540</v>
      </c>
      <c r="K97" s="35"/>
      <c r="L97" s="48" t="s">
        <v>2540</v>
      </c>
      <c r="M97" s="51" t="s">
        <v>2545</v>
      </c>
    </row>
    <row r="98" spans="2:13" ht="18" customHeight="1" x14ac:dyDescent="0.45">
      <c r="B98" s="35" t="s">
        <v>8</v>
      </c>
      <c r="C98" s="35" t="s">
        <v>750</v>
      </c>
      <c r="D98" s="35" t="s">
        <v>750</v>
      </c>
      <c r="E98" s="35" t="s">
        <v>55</v>
      </c>
      <c r="F98" s="35" t="s">
        <v>751</v>
      </c>
      <c r="G98" s="52" t="s">
        <v>150</v>
      </c>
      <c r="H98" s="46" t="s">
        <v>2541</v>
      </c>
      <c r="I98" s="34" t="s">
        <v>2543</v>
      </c>
      <c r="J98" s="88" t="s">
        <v>2539</v>
      </c>
      <c r="K98" s="35"/>
      <c r="L98" s="48" t="s">
        <v>2540</v>
      </c>
      <c r="M98" s="51" t="s">
        <v>2560</v>
      </c>
    </row>
    <row r="99" spans="2:13" ht="18" customHeight="1" x14ac:dyDescent="0.45">
      <c r="B99" s="35" t="s">
        <v>8</v>
      </c>
      <c r="C99" s="35" t="s">
        <v>752</v>
      </c>
      <c r="D99" s="35" t="s">
        <v>752</v>
      </c>
      <c r="E99" s="35" t="s">
        <v>55</v>
      </c>
      <c r="F99" s="35" t="s">
        <v>753</v>
      </c>
      <c r="G99" s="52" t="s">
        <v>143</v>
      </c>
      <c r="H99" s="46" t="s">
        <v>2546</v>
      </c>
      <c r="I99" s="34" t="s">
        <v>2548</v>
      </c>
      <c r="J99" s="88" t="s">
        <v>2539</v>
      </c>
      <c r="K99" s="35" t="s">
        <v>13</v>
      </c>
      <c r="L99" s="48" t="s">
        <v>2539</v>
      </c>
      <c r="M99" s="51"/>
    </row>
    <row r="100" spans="2:13" ht="18" customHeight="1" x14ac:dyDescent="0.45">
      <c r="B100" s="35" t="s">
        <v>8</v>
      </c>
      <c r="C100" s="35" t="s">
        <v>754</v>
      </c>
      <c r="D100" s="35" t="s">
        <v>754</v>
      </c>
      <c r="E100" s="35" t="s">
        <v>55</v>
      </c>
      <c r="F100" s="35" t="s">
        <v>755</v>
      </c>
      <c r="G100" s="52" t="s">
        <v>150</v>
      </c>
      <c r="H100" s="46" t="s">
        <v>2546</v>
      </c>
      <c r="I100" s="34" t="s">
        <v>2548</v>
      </c>
      <c r="J100" s="88" t="s">
        <v>2539</v>
      </c>
      <c r="K100" s="35" t="s">
        <v>13</v>
      </c>
      <c r="L100" s="48" t="s">
        <v>2544</v>
      </c>
      <c r="M100" s="51"/>
    </row>
    <row r="101" spans="2:13" ht="18" customHeight="1" x14ac:dyDescent="0.45">
      <c r="B101" s="35" t="s">
        <v>8</v>
      </c>
      <c r="C101" s="35" t="s">
        <v>758</v>
      </c>
      <c r="D101" s="35" t="s">
        <v>758</v>
      </c>
      <c r="E101" s="35" t="s">
        <v>55</v>
      </c>
      <c r="F101" s="35" t="s">
        <v>759</v>
      </c>
      <c r="G101" s="52" t="s">
        <v>368</v>
      </c>
      <c r="H101" s="46" t="s">
        <v>2680</v>
      </c>
      <c r="I101" s="34" t="s">
        <v>37</v>
      </c>
      <c r="J101" s="88" t="s">
        <v>60</v>
      </c>
      <c r="K101" s="35"/>
      <c r="L101" s="48" t="s">
        <v>2539</v>
      </c>
      <c r="M101" s="51"/>
    </row>
    <row r="102" spans="2:13" ht="18" customHeight="1" x14ac:dyDescent="0.45">
      <c r="B102" s="35" t="s">
        <v>8</v>
      </c>
      <c r="C102" s="35" t="s">
        <v>760</v>
      </c>
      <c r="D102" s="35" t="s">
        <v>760</v>
      </c>
      <c r="E102" s="35" t="s">
        <v>55</v>
      </c>
      <c r="F102" s="35" t="s">
        <v>761</v>
      </c>
      <c r="G102" s="52" t="s">
        <v>151</v>
      </c>
      <c r="H102" s="46" t="s">
        <v>2546</v>
      </c>
      <c r="I102" s="34" t="s">
        <v>37</v>
      </c>
      <c r="J102" s="88" t="s">
        <v>60</v>
      </c>
      <c r="K102" s="35"/>
      <c r="L102" s="48" t="s">
        <v>2539</v>
      </c>
      <c r="M102" s="51"/>
    </row>
    <row r="103" spans="2:13" ht="18" customHeight="1" x14ac:dyDescent="0.45">
      <c r="B103" s="35" t="s">
        <v>8</v>
      </c>
      <c r="C103" s="35" t="s">
        <v>762</v>
      </c>
      <c r="D103" s="35" t="s">
        <v>762</v>
      </c>
      <c r="E103" s="35" t="s">
        <v>55</v>
      </c>
      <c r="F103" s="35" t="s">
        <v>763</v>
      </c>
      <c r="G103" s="52" t="s">
        <v>150</v>
      </c>
      <c r="H103" s="46" t="s">
        <v>2538</v>
      </c>
      <c r="I103" s="34" t="s">
        <v>37</v>
      </c>
      <c r="J103" s="88" t="s">
        <v>60</v>
      </c>
      <c r="K103" s="35"/>
      <c r="L103" s="48" t="s">
        <v>2540</v>
      </c>
      <c r="M103" s="51" t="s">
        <v>2560</v>
      </c>
    </row>
    <row r="104" spans="2:13" ht="18" customHeight="1" x14ac:dyDescent="0.45">
      <c r="B104" s="35" t="s">
        <v>8</v>
      </c>
      <c r="C104" s="35" t="s">
        <v>792</v>
      </c>
      <c r="D104" s="35" t="s">
        <v>792</v>
      </c>
      <c r="E104" s="35" t="s">
        <v>55</v>
      </c>
      <c r="F104" s="35" t="s">
        <v>793</v>
      </c>
      <c r="G104" s="52" t="s">
        <v>368</v>
      </c>
      <c r="H104" s="46" t="s">
        <v>2541</v>
      </c>
      <c r="I104" s="34" t="s">
        <v>2543</v>
      </c>
      <c r="J104" s="88" t="s">
        <v>2544</v>
      </c>
      <c r="K104" s="35"/>
      <c r="L104" s="48" t="s">
        <v>2544</v>
      </c>
      <c r="M104" s="51"/>
    </row>
    <row r="105" spans="2:13" ht="18" customHeight="1" x14ac:dyDescent="0.45">
      <c r="B105" s="35" t="s">
        <v>8</v>
      </c>
      <c r="C105" s="35" t="s">
        <v>794</v>
      </c>
      <c r="D105" s="35" t="s">
        <v>794</v>
      </c>
      <c r="E105" s="35" t="s">
        <v>55</v>
      </c>
      <c r="F105" s="35" t="s">
        <v>795</v>
      </c>
      <c r="G105" s="52" t="s">
        <v>304</v>
      </c>
      <c r="H105" s="46" t="s">
        <v>2546</v>
      </c>
      <c r="I105" s="34" t="s">
        <v>2543</v>
      </c>
      <c r="J105" s="88" t="s">
        <v>2539</v>
      </c>
      <c r="K105" s="35"/>
      <c r="L105" s="48" t="s">
        <v>2544</v>
      </c>
      <c r="M105" s="51"/>
    </row>
    <row r="106" spans="2:13" ht="18" customHeight="1" x14ac:dyDescent="0.45">
      <c r="B106" s="35" t="s">
        <v>16</v>
      </c>
      <c r="C106" s="35" t="s">
        <v>921</v>
      </c>
      <c r="D106" s="35" t="s">
        <v>922</v>
      </c>
      <c r="E106" s="35" t="s">
        <v>55</v>
      </c>
      <c r="F106" s="35" t="s">
        <v>923</v>
      </c>
      <c r="G106" s="52" t="s">
        <v>924</v>
      </c>
      <c r="H106" s="46" t="s">
        <v>2546</v>
      </c>
      <c r="I106" s="34" t="s">
        <v>2543</v>
      </c>
      <c r="J106" s="88" t="s">
        <v>2544</v>
      </c>
      <c r="K106" s="35"/>
      <c r="L106" s="48" t="s">
        <v>2540</v>
      </c>
      <c r="M106" s="51" t="s">
        <v>2560</v>
      </c>
    </row>
    <row r="107" spans="2:13" ht="18" customHeight="1" x14ac:dyDescent="0.45">
      <c r="B107" s="35" t="s">
        <v>16</v>
      </c>
      <c r="C107" s="35" t="s">
        <v>926</v>
      </c>
      <c r="D107" s="35" t="s">
        <v>926</v>
      </c>
      <c r="E107" s="35" t="s">
        <v>55</v>
      </c>
      <c r="F107" s="35" t="s">
        <v>927</v>
      </c>
      <c r="G107" s="52" t="s">
        <v>928</v>
      </c>
      <c r="H107" s="46" t="s">
        <v>2538</v>
      </c>
      <c r="I107" s="34" t="s">
        <v>35</v>
      </c>
      <c r="J107" s="88" t="s">
        <v>2542</v>
      </c>
      <c r="K107" s="35"/>
      <c r="L107" s="48" t="s">
        <v>2539</v>
      </c>
      <c r="M107" s="51"/>
    </row>
    <row r="108" spans="2:13" ht="18" customHeight="1" x14ac:dyDescent="0.45">
      <c r="B108" s="35" t="s">
        <v>16</v>
      </c>
      <c r="C108" s="35" t="s">
        <v>929</v>
      </c>
      <c r="D108" s="35" t="s">
        <v>930</v>
      </c>
      <c r="E108" s="35" t="s">
        <v>55</v>
      </c>
      <c r="F108" s="35" t="s">
        <v>931</v>
      </c>
      <c r="G108" s="52" t="s">
        <v>932</v>
      </c>
      <c r="H108" s="46" t="s">
        <v>2538</v>
      </c>
      <c r="I108" s="34" t="s">
        <v>2543</v>
      </c>
      <c r="J108" s="88" t="s">
        <v>2539</v>
      </c>
      <c r="K108" s="35" t="s">
        <v>13</v>
      </c>
      <c r="L108" s="48" t="s">
        <v>2544</v>
      </c>
      <c r="M108" s="51"/>
    </row>
    <row r="109" spans="2:13" ht="18" customHeight="1" x14ac:dyDescent="0.45">
      <c r="B109" s="35" t="s">
        <v>8</v>
      </c>
      <c r="C109" s="35" t="s">
        <v>933</v>
      </c>
      <c r="D109" s="35" t="s">
        <v>933</v>
      </c>
      <c r="E109" s="35" t="s">
        <v>55</v>
      </c>
      <c r="F109" s="35" t="s">
        <v>934</v>
      </c>
      <c r="G109" s="52" t="s">
        <v>143</v>
      </c>
      <c r="H109" s="46" t="s">
        <v>2538</v>
      </c>
      <c r="I109" s="34" t="s">
        <v>35</v>
      </c>
      <c r="J109" s="88" t="s">
        <v>2542</v>
      </c>
      <c r="K109" s="35"/>
      <c r="L109" s="48" t="s">
        <v>2539</v>
      </c>
      <c r="M109" s="51"/>
    </row>
    <row r="110" spans="2:13" ht="18" customHeight="1" x14ac:dyDescent="0.45">
      <c r="B110" s="35" t="s">
        <v>8</v>
      </c>
      <c r="C110" s="35" t="s">
        <v>936</v>
      </c>
      <c r="D110" s="35" t="s">
        <v>936</v>
      </c>
      <c r="E110" s="35" t="s">
        <v>55</v>
      </c>
      <c r="F110" s="35" t="s">
        <v>937</v>
      </c>
      <c r="G110" s="52" t="s">
        <v>326</v>
      </c>
      <c r="H110" s="46" t="s">
        <v>2538</v>
      </c>
      <c r="I110" s="34" t="s">
        <v>35</v>
      </c>
      <c r="J110" s="88" t="s">
        <v>2542</v>
      </c>
      <c r="K110" s="35"/>
      <c r="L110" s="48" t="s">
        <v>2544</v>
      </c>
      <c r="M110" s="51"/>
    </row>
    <row r="111" spans="2:13" ht="18" customHeight="1" x14ac:dyDescent="0.45">
      <c r="B111" s="35" t="s">
        <v>8</v>
      </c>
      <c r="C111" s="35" t="s">
        <v>938</v>
      </c>
      <c r="D111" s="35" t="s">
        <v>938</v>
      </c>
      <c r="E111" s="35" t="s">
        <v>55</v>
      </c>
      <c r="F111" s="35" t="s">
        <v>939</v>
      </c>
      <c r="G111" s="52" t="s">
        <v>432</v>
      </c>
      <c r="H111" s="46" t="s">
        <v>2541</v>
      </c>
      <c r="I111" s="34" t="s">
        <v>35</v>
      </c>
      <c r="J111" s="88" t="s">
        <v>2542</v>
      </c>
      <c r="K111" s="35"/>
      <c r="L111" s="48" t="s">
        <v>2544</v>
      </c>
      <c r="M111" s="51"/>
    </row>
    <row r="112" spans="2:13" ht="18" customHeight="1" x14ac:dyDescent="0.45">
      <c r="B112" s="35" t="s">
        <v>8</v>
      </c>
      <c r="C112" s="35" t="s">
        <v>940</v>
      </c>
      <c r="D112" s="35" t="s">
        <v>940</v>
      </c>
      <c r="E112" s="35" t="s">
        <v>55</v>
      </c>
      <c r="F112" s="35" t="s">
        <v>941</v>
      </c>
      <c r="G112" s="52" t="s">
        <v>143</v>
      </c>
      <c r="H112" s="46" t="s">
        <v>2680</v>
      </c>
      <c r="I112" s="34" t="s">
        <v>2548</v>
      </c>
      <c r="J112" s="88" t="s">
        <v>2539</v>
      </c>
      <c r="K112" s="35" t="s">
        <v>13</v>
      </c>
      <c r="L112" s="48" t="s">
        <v>2539</v>
      </c>
      <c r="M112" s="51"/>
    </row>
    <row r="113" spans="2:13" ht="18" customHeight="1" x14ac:dyDescent="0.45">
      <c r="B113" s="35" t="s">
        <v>8</v>
      </c>
      <c r="C113" s="35" t="s">
        <v>942</v>
      </c>
      <c r="D113" s="35" t="s">
        <v>942</v>
      </c>
      <c r="E113" s="35" t="s">
        <v>55</v>
      </c>
      <c r="F113" s="35" t="s">
        <v>943</v>
      </c>
      <c r="G113" s="52" t="s">
        <v>326</v>
      </c>
      <c r="H113" s="46" t="s">
        <v>2541</v>
      </c>
      <c r="I113" s="34" t="s">
        <v>2548</v>
      </c>
      <c r="J113" s="88" t="s">
        <v>2539</v>
      </c>
      <c r="K113" s="35"/>
      <c r="L113" s="48" t="s">
        <v>2539</v>
      </c>
      <c r="M113" s="51"/>
    </row>
    <row r="114" spans="2:13" ht="18" customHeight="1" x14ac:dyDescent="0.45">
      <c r="B114" s="35" t="s">
        <v>8</v>
      </c>
      <c r="C114" s="35" t="s">
        <v>960</v>
      </c>
      <c r="D114" s="35" t="s">
        <v>960</v>
      </c>
      <c r="E114" s="35" t="s">
        <v>55</v>
      </c>
      <c r="F114" s="35" t="s">
        <v>961</v>
      </c>
      <c r="G114" s="52" t="s">
        <v>962</v>
      </c>
      <c r="H114" s="46" t="s">
        <v>2538</v>
      </c>
      <c r="I114" s="34" t="s">
        <v>35</v>
      </c>
      <c r="J114" s="88" t="s">
        <v>2542</v>
      </c>
      <c r="K114" s="35"/>
      <c r="L114" s="48" t="s">
        <v>2540</v>
      </c>
      <c r="M114" s="51" t="s">
        <v>2560</v>
      </c>
    </row>
    <row r="115" spans="2:13" ht="18" customHeight="1" x14ac:dyDescent="0.45">
      <c r="B115" s="35" t="s">
        <v>8</v>
      </c>
      <c r="C115" s="35" t="s">
        <v>964</v>
      </c>
      <c r="D115" s="35" t="s">
        <v>964</v>
      </c>
      <c r="E115" s="35" t="s">
        <v>55</v>
      </c>
      <c r="F115" s="35" t="s">
        <v>965</v>
      </c>
      <c r="G115" s="52" t="s">
        <v>966</v>
      </c>
      <c r="H115" s="46" t="s">
        <v>2541</v>
      </c>
      <c r="I115" s="34" t="s">
        <v>35</v>
      </c>
      <c r="J115" s="88" t="s">
        <v>2542</v>
      </c>
      <c r="K115" s="75"/>
      <c r="L115" s="48" t="s">
        <v>2539</v>
      </c>
      <c r="M115" s="51"/>
    </row>
    <row r="116" spans="2:13" ht="18" customHeight="1" x14ac:dyDescent="0.45">
      <c r="B116" s="35" t="s">
        <v>8</v>
      </c>
      <c r="C116" s="35" t="s">
        <v>968</v>
      </c>
      <c r="D116" s="35" t="s">
        <v>968</v>
      </c>
      <c r="E116" s="35" t="s">
        <v>55</v>
      </c>
      <c r="F116" s="35" t="s">
        <v>969</v>
      </c>
      <c r="G116" s="52" t="s">
        <v>970</v>
      </c>
      <c r="H116" s="46" t="s">
        <v>2541</v>
      </c>
      <c r="I116" s="34" t="s">
        <v>35</v>
      </c>
      <c r="J116" s="88" t="s">
        <v>2542</v>
      </c>
      <c r="K116" s="75"/>
      <c r="L116" s="48" t="s">
        <v>2539</v>
      </c>
      <c r="M116" s="51"/>
    </row>
    <row r="117" spans="2:13" ht="18" customHeight="1" x14ac:dyDescent="0.45">
      <c r="B117" s="35" t="s">
        <v>8</v>
      </c>
      <c r="C117" s="35" t="s">
        <v>985</v>
      </c>
      <c r="D117" s="35" t="s">
        <v>985</v>
      </c>
      <c r="E117" s="35" t="s">
        <v>55</v>
      </c>
      <c r="F117" s="35" t="s">
        <v>986</v>
      </c>
      <c r="G117" s="52" t="s">
        <v>610</v>
      </c>
      <c r="H117" s="46" t="s">
        <v>2541</v>
      </c>
      <c r="I117" s="34" t="s">
        <v>35</v>
      </c>
      <c r="J117" s="88" t="s">
        <v>2542</v>
      </c>
      <c r="K117" s="35"/>
      <c r="L117" s="48" t="s">
        <v>2539</v>
      </c>
      <c r="M117" s="51"/>
    </row>
    <row r="118" spans="2:13" ht="18" customHeight="1" x14ac:dyDescent="0.45">
      <c r="B118" s="35" t="s">
        <v>8</v>
      </c>
      <c r="C118" s="35" t="s">
        <v>987</v>
      </c>
      <c r="D118" s="35" t="s">
        <v>987</v>
      </c>
      <c r="E118" s="35" t="s">
        <v>55</v>
      </c>
      <c r="F118" s="35" t="s">
        <v>988</v>
      </c>
      <c r="G118" s="52" t="s">
        <v>610</v>
      </c>
      <c r="H118" s="46" t="s">
        <v>2541</v>
      </c>
      <c r="I118" s="34" t="s">
        <v>35</v>
      </c>
      <c r="J118" s="88" t="s">
        <v>2542</v>
      </c>
      <c r="K118" s="35"/>
      <c r="L118" s="48" t="s">
        <v>2539</v>
      </c>
      <c r="M118" s="51"/>
    </row>
    <row r="119" spans="2:13" ht="18" customHeight="1" x14ac:dyDescent="0.45">
      <c r="B119" s="35" t="s">
        <v>16</v>
      </c>
      <c r="C119" s="35" t="s">
        <v>993</v>
      </c>
      <c r="D119" s="35" t="s">
        <v>993</v>
      </c>
      <c r="E119" s="35" t="s">
        <v>55</v>
      </c>
      <c r="F119" s="35" t="s">
        <v>2552</v>
      </c>
      <c r="G119" s="52" t="s">
        <v>995</v>
      </c>
      <c r="H119" s="46" t="s">
        <v>2550</v>
      </c>
      <c r="I119" s="34" t="s">
        <v>2543</v>
      </c>
      <c r="J119" s="88" t="s">
        <v>2539</v>
      </c>
      <c r="K119" s="75" t="s">
        <v>13</v>
      </c>
      <c r="L119" s="48" t="s">
        <v>2539</v>
      </c>
      <c r="M119" s="51"/>
    </row>
    <row r="120" spans="2:13" ht="18" customHeight="1" x14ac:dyDescent="0.45">
      <c r="B120" s="35" t="s">
        <v>16</v>
      </c>
      <c r="C120" s="35" t="s">
        <v>999</v>
      </c>
      <c r="D120" s="35" t="s">
        <v>999</v>
      </c>
      <c r="E120" s="35" t="s">
        <v>55</v>
      </c>
      <c r="F120" s="35" t="s">
        <v>2553</v>
      </c>
      <c r="G120" s="52" t="s">
        <v>1001</v>
      </c>
      <c r="H120" s="46" t="s">
        <v>2550</v>
      </c>
      <c r="I120" s="34" t="s">
        <v>35</v>
      </c>
      <c r="J120" s="88" t="s">
        <v>2542</v>
      </c>
      <c r="K120" s="75" t="s">
        <v>13</v>
      </c>
      <c r="L120" s="48" t="s">
        <v>2539</v>
      </c>
      <c r="M120" s="51"/>
    </row>
    <row r="121" spans="2:13" ht="18" customHeight="1" x14ac:dyDescent="0.45">
      <c r="B121" s="35" t="s">
        <v>16</v>
      </c>
      <c r="C121" s="35" t="s">
        <v>1003</v>
      </c>
      <c r="D121" s="35" t="s">
        <v>1003</v>
      </c>
      <c r="E121" s="35" t="s">
        <v>55</v>
      </c>
      <c r="F121" s="35" t="s">
        <v>2554</v>
      </c>
      <c r="G121" s="52" t="s">
        <v>1005</v>
      </c>
      <c r="H121" s="46" t="s">
        <v>2550</v>
      </c>
      <c r="I121" s="34" t="s">
        <v>2543</v>
      </c>
      <c r="J121" s="88" t="s">
        <v>2539</v>
      </c>
      <c r="K121" s="75" t="s">
        <v>13</v>
      </c>
      <c r="L121" s="48" t="s">
        <v>2539</v>
      </c>
      <c r="M121" s="51"/>
    </row>
    <row r="122" spans="2:13" ht="18" customHeight="1" x14ac:dyDescent="0.45">
      <c r="B122" s="35" t="s">
        <v>8</v>
      </c>
      <c r="C122" s="35" t="s">
        <v>1049</v>
      </c>
      <c r="D122" s="35" t="s">
        <v>1049</v>
      </c>
      <c r="E122" s="35" t="s">
        <v>55</v>
      </c>
      <c r="F122" s="35" t="s">
        <v>1050</v>
      </c>
      <c r="G122" s="52" t="s">
        <v>483</v>
      </c>
      <c r="H122" s="46" t="s">
        <v>2550</v>
      </c>
      <c r="I122" s="34" t="s">
        <v>37</v>
      </c>
      <c r="J122" s="88" t="s">
        <v>60</v>
      </c>
      <c r="K122" s="35"/>
      <c r="L122" s="48" t="s">
        <v>2540</v>
      </c>
      <c r="M122" s="51" t="s">
        <v>2560</v>
      </c>
    </row>
    <row r="123" spans="2:13" ht="18" customHeight="1" x14ac:dyDescent="0.45">
      <c r="B123" s="35" t="s">
        <v>8</v>
      </c>
      <c r="C123" s="35" t="s">
        <v>1051</v>
      </c>
      <c r="D123" s="35" t="s">
        <v>1051</v>
      </c>
      <c r="E123" s="35" t="s">
        <v>55</v>
      </c>
      <c r="F123" s="35" t="s">
        <v>1052</v>
      </c>
      <c r="G123" s="52" t="s">
        <v>1053</v>
      </c>
      <c r="H123" s="46" t="s">
        <v>2550</v>
      </c>
      <c r="I123" s="34" t="s">
        <v>37</v>
      </c>
      <c r="J123" s="88" t="s">
        <v>60</v>
      </c>
      <c r="K123" s="35"/>
      <c r="L123" s="48" t="s">
        <v>2544</v>
      </c>
      <c r="M123" s="51"/>
    </row>
    <row r="124" spans="2:13" ht="18" customHeight="1" x14ac:dyDescent="0.45">
      <c r="B124" s="35" t="s">
        <v>8</v>
      </c>
      <c r="C124" s="35" t="s">
        <v>1076</v>
      </c>
      <c r="D124" s="35" t="s">
        <v>1076</v>
      </c>
      <c r="E124" s="35" t="s">
        <v>55</v>
      </c>
      <c r="F124" s="35" t="s">
        <v>1077</v>
      </c>
      <c r="G124" s="52" t="s">
        <v>1078</v>
      </c>
      <c r="H124" s="46" t="s">
        <v>2538</v>
      </c>
      <c r="I124" s="34" t="s">
        <v>2543</v>
      </c>
      <c r="J124" s="88" t="s">
        <v>2539</v>
      </c>
      <c r="K124" s="35"/>
      <c r="L124" s="48" t="s">
        <v>2540</v>
      </c>
      <c r="M124" s="51" t="s">
        <v>2560</v>
      </c>
    </row>
    <row r="125" spans="2:13" ht="18" customHeight="1" x14ac:dyDescent="0.45">
      <c r="B125" s="35" t="s">
        <v>8</v>
      </c>
      <c r="C125" s="35" t="s">
        <v>1080</v>
      </c>
      <c r="D125" s="35" t="s">
        <v>1080</v>
      </c>
      <c r="E125" s="35" t="s">
        <v>55</v>
      </c>
      <c r="F125" s="35" t="s">
        <v>1081</v>
      </c>
      <c r="G125" s="52" t="s">
        <v>102</v>
      </c>
      <c r="H125" s="46" t="s">
        <v>2680</v>
      </c>
      <c r="I125" s="34" t="s">
        <v>2543</v>
      </c>
      <c r="J125" s="88" t="s">
        <v>2539</v>
      </c>
      <c r="K125" s="35" t="s">
        <v>13</v>
      </c>
      <c r="L125" s="48" t="s">
        <v>2539</v>
      </c>
      <c r="M125" s="51"/>
    </row>
    <row r="126" spans="2:13" ht="18" customHeight="1" x14ac:dyDescent="0.45">
      <c r="B126" s="35" t="s">
        <v>8</v>
      </c>
      <c r="C126" s="35" t="s">
        <v>1101</v>
      </c>
      <c r="D126" s="35" t="s">
        <v>1101</v>
      </c>
      <c r="E126" s="35" t="s">
        <v>55</v>
      </c>
      <c r="F126" s="35" t="s">
        <v>1102</v>
      </c>
      <c r="G126" s="52" t="s">
        <v>848</v>
      </c>
      <c r="H126" s="46" t="s">
        <v>2680</v>
      </c>
      <c r="I126" s="34" t="s">
        <v>35</v>
      </c>
      <c r="J126" s="88" t="s">
        <v>2542</v>
      </c>
      <c r="K126" s="35"/>
      <c r="L126" s="48" t="s">
        <v>2540</v>
      </c>
      <c r="M126" s="51" t="s">
        <v>2560</v>
      </c>
    </row>
    <row r="127" spans="2:13" ht="18" customHeight="1" x14ac:dyDescent="0.45">
      <c r="B127" s="35" t="s">
        <v>8</v>
      </c>
      <c r="C127" s="35" t="s">
        <v>1103</v>
      </c>
      <c r="D127" s="35" t="s">
        <v>1103</v>
      </c>
      <c r="E127" s="35" t="s">
        <v>55</v>
      </c>
      <c r="F127" s="35" t="s">
        <v>1104</v>
      </c>
      <c r="G127" s="52" t="s">
        <v>226</v>
      </c>
      <c r="H127" s="46" t="s">
        <v>2546</v>
      </c>
      <c r="I127" s="34" t="s">
        <v>35</v>
      </c>
      <c r="J127" s="88" t="s">
        <v>2542</v>
      </c>
      <c r="K127" s="35"/>
      <c r="L127" s="48" t="s">
        <v>2540</v>
      </c>
      <c r="M127" s="51" t="s">
        <v>2560</v>
      </c>
    </row>
    <row r="128" spans="2:13" ht="18" customHeight="1" x14ac:dyDescent="0.45">
      <c r="B128" s="35" t="s">
        <v>8</v>
      </c>
      <c r="C128" s="35" t="s">
        <v>1105</v>
      </c>
      <c r="D128" s="35" t="s">
        <v>1105</v>
      </c>
      <c r="E128" s="35" t="s">
        <v>55</v>
      </c>
      <c r="F128" s="35" t="s">
        <v>1106</v>
      </c>
      <c r="G128" s="52" t="s">
        <v>177</v>
      </c>
      <c r="H128" s="46" t="s">
        <v>2546</v>
      </c>
      <c r="I128" s="34" t="s">
        <v>35</v>
      </c>
      <c r="J128" s="88" t="s">
        <v>2542</v>
      </c>
      <c r="K128" s="35"/>
      <c r="L128" s="48" t="s">
        <v>2539</v>
      </c>
      <c r="M128" s="51"/>
    </row>
    <row r="129" spans="1:13" ht="18" customHeight="1" x14ac:dyDescent="0.45">
      <c r="B129" s="35" t="s">
        <v>8</v>
      </c>
      <c r="C129" s="35" t="s">
        <v>1107</v>
      </c>
      <c r="D129" s="35" t="s">
        <v>1107</v>
      </c>
      <c r="E129" s="35" t="s">
        <v>55</v>
      </c>
      <c r="F129" s="35" t="s">
        <v>1108</v>
      </c>
      <c r="G129" s="52" t="s">
        <v>565</v>
      </c>
      <c r="H129" s="46" t="s">
        <v>2546</v>
      </c>
      <c r="I129" s="34" t="s">
        <v>35</v>
      </c>
      <c r="J129" s="88" t="s">
        <v>2542</v>
      </c>
      <c r="K129" s="35"/>
      <c r="L129" s="48" t="s">
        <v>2544</v>
      </c>
      <c r="M129" s="51"/>
    </row>
    <row r="130" spans="1:13" ht="18" customHeight="1" x14ac:dyDescent="0.45">
      <c r="B130" s="35" t="s">
        <v>8</v>
      </c>
      <c r="C130" s="35" t="s">
        <v>1109</v>
      </c>
      <c r="D130" s="35" t="s">
        <v>1109</v>
      </c>
      <c r="E130" s="35" t="s">
        <v>55</v>
      </c>
      <c r="F130" s="35" t="s">
        <v>1110</v>
      </c>
      <c r="G130" s="52" t="s">
        <v>1111</v>
      </c>
      <c r="H130" s="46" t="s">
        <v>2546</v>
      </c>
      <c r="I130" s="34" t="s">
        <v>2543</v>
      </c>
      <c r="J130" s="88" t="s">
        <v>2539</v>
      </c>
      <c r="K130" s="35" t="s">
        <v>13</v>
      </c>
      <c r="L130" s="48" t="s">
        <v>2539</v>
      </c>
      <c r="M130" s="51"/>
    </row>
    <row r="131" spans="1:13" ht="18" customHeight="1" x14ac:dyDescent="0.45">
      <c r="B131" s="35" t="s">
        <v>8</v>
      </c>
      <c r="C131" s="35" t="s">
        <v>1112</v>
      </c>
      <c r="D131" s="35" t="s">
        <v>1112</v>
      </c>
      <c r="E131" s="35" t="s">
        <v>55</v>
      </c>
      <c r="F131" s="35" t="s">
        <v>2682</v>
      </c>
      <c r="G131" s="52" t="s">
        <v>132</v>
      </c>
      <c r="H131" s="46" t="s">
        <v>2680</v>
      </c>
      <c r="I131" s="34" t="s">
        <v>2543</v>
      </c>
      <c r="J131" s="88" t="s">
        <v>2539</v>
      </c>
      <c r="K131" s="35" t="s">
        <v>13</v>
      </c>
      <c r="L131" s="48" t="s">
        <v>2539</v>
      </c>
      <c r="M131" s="51"/>
    </row>
    <row r="132" spans="1:13" s="2" customFormat="1" ht="18" customHeight="1" x14ac:dyDescent="0.45">
      <c r="A132" s="7"/>
      <c r="B132" s="76" t="s">
        <v>8</v>
      </c>
      <c r="C132" s="35" t="s">
        <v>1114</v>
      </c>
      <c r="D132" s="35" t="s">
        <v>1114</v>
      </c>
      <c r="E132" s="76" t="s">
        <v>55</v>
      </c>
      <c r="F132" s="76" t="s">
        <v>1115</v>
      </c>
      <c r="G132" s="77" t="s">
        <v>1116</v>
      </c>
      <c r="H132" s="46" t="s">
        <v>2546</v>
      </c>
      <c r="I132" s="34" t="s">
        <v>35</v>
      </c>
      <c r="J132" s="88" t="s">
        <v>2542</v>
      </c>
      <c r="K132" s="76"/>
      <c r="L132" s="78" t="s">
        <v>2539</v>
      </c>
      <c r="M132" s="79"/>
    </row>
    <row r="133" spans="1:13" s="2" customFormat="1" ht="18" customHeight="1" x14ac:dyDescent="0.45">
      <c r="A133" s="7"/>
      <c r="B133" s="35" t="s">
        <v>8</v>
      </c>
      <c r="C133" s="35" t="s">
        <v>1137</v>
      </c>
      <c r="D133" s="35" t="s">
        <v>1138</v>
      </c>
      <c r="E133" s="35" t="s">
        <v>55</v>
      </c>
      <c r="F133" s="35" t="s">
        <v>1139</v>
      </c>
      <c r="G133" s="52" t="s">
        <v>143</v>
      </c>
      <c r="H133" s="46" t="s">
        <v>2538</v>
      </c>
      <c r="I133" s="34" t="s">
        <v>2642</v>
      </c>
      <c r="J133" s="88" t="s">
        <v>2540</v>
      </c>
      <c r="K133" s="35"/>
      <c r="L133" s="48" t="s">
        <v>2540</v>
      </c>
      <c r="M133" s="51" t="s">
        <v>2545</v>
      </c>
    </row>
    <row r="134" spans="1:13" s="2" customFormat="1" ht="18" customHeight="1" x14ac:dyDescent="0.45">
      <c r="A134" s="7"/>
      <c r="B134" s="35" t="s">
        <v>16</v>
      </c>
      <c r="C134" s="35" t="s">
        <v>1140</v>
      </c>
      <c r="D134" s="35" t="s">
        <v>1140</v>
      </c>
      <c r="E134" s="35" t="s">
        <v>55</v>
      </c>
      <c r="F134" s="35" t="s">
        <v>1141</v>
      </c>
      <c r="G134" s="52" t="s">
        <v>1142</v>
      </c>
      <c r="H134" s="46" t="s">
        <v>2546</v>
      </c>
      <c r="I134" s="34" t="s">
        <v>2543</v>
      </c>
      <c r="J134" s="88" t="s">
        <v>2539</v>
      </c>
      <c r="K134" s="35"/>
      <c r="L134" s="48" t="s">
        <v>2539</v>
      </c>
      <c r="M134" s="51"/>
    </row>
    <row r="135" spans="1:13" s="2" customFormat="1" ht="18" customHeight="1" x14ac:dyDescent="0.45">
      <c r="A135" s="7"/>
      <c r="B135" s="35" t="s">
        <v>16</v>
      </c>
      <c r="C135" s="35" t="s">
        <v>1144</v>
      </c>
      <c r="D135" s="35" t="s">
        <v>1144</v>
      </c>
      <c r="E135" s="35" t="s">
        <v>55</v>
      </c>
      <c r="F135" s="35" t="s">
        <v>1145</v>
      </c>
      <c r="G135" s="52" t="s">
        <v>1146</v>
      </c>
      <c r="H135" s="46" t="s">
        <v>2546</v>
      </c>
      <c r="I135" s="34" t="s">
        <v>2543</v>
      </c>
      <c r="J135" s="88" t="s">
        <v>2539</v>
      </c>
      <c r="K135" s="35"/>
      <c r="L135" s="48" t="s">
        <v>2540</v>
      </c>
      <c r="M135" s="51" t="s">
        <v>2560</v>
      </c>
    </row>
    <row r="136" spans="1:13" s="2" customFormat="1" ht="18" customHeight="1" x14ac:dyDescent="0.45">
      <c r="A136" s="7"/>
      <c r="B136" s="35" t="s">
        <v>16</v>
      </c>
      <c r="C136" s="35" t="s">
        <v>1147</v>
      </c>
      <c r="D136" s="35" t="s">
        <v>1147</v>
      </c>
      <c r="E136" s="35" t="s">
        <v>55</v>
      </c>
      <c r="F136" s="35" t="s">
        <v>1148</v>
      </c>
      <c r="G136" s="52" t="s">
        <v>1149</v>
      </c>
      <c r="H136" s="46" t="s">
        <v>2546</v>
      </c>
      <c r="I136" s="34" t="s">
        <v>2543</v>
      </c>
      <c r="J136" s="88" t="s">
        <v>2539</v>
      </c>
      <c r="K136" s="35"/>
      <c r="L136" s="78" t="s">
        <v>2539</v>
      </c>
      <c r="M136" s="51"/>
    </row>
    <row r="137" spans="1:13" ht="18" customHeight="1" x14ac:dyDescent="0.45">
      <c r="B137" s="35" t="s">
        <v>16</v>
      </c>
      <c r="C137" s="35" t="s">
        <v>1159</v>
      </c>
      <c r="D137" s="35" t="s">
        <v>1159</v>
      </c>
      <c r="E137" s="35" t="s">
        <v>55</v>
      </c>
      <c r="F137" s="35" t="s">
        <v>1160</v>
      </c>
      <c r="G137" s="52" t="s">
        <v>1161</v>
      </c>
      <c r="H137" s="46" t="s">
        <v>2538</v>
      </c>
      <c r="I137" s="34" t="s">
        <v>35</v>
      </c>
      <c r="J137" s="88" t="s">
        <v>2542</v>
      </c>
      <c r="K137" s="35"/>
      <c r="L137" s="48" t="s">
        <v>2540</v>
      </c>
      <c r="M137" s="51" t="s">
        <v>2560</v>
      </c>
    </row>
    <row r="138" spans="1:13" ht="18" customHeight="1" x14ac:dyDescent="0.45">
      <c r="B138" s="35" t="s">
        <v>16</v>
      </c>
      <c r="C138" s="35" t="s">
        <v>1163</v>
      </c>
      <c r="D138" s="35" t="s">
        <v>1163</v>
      </c>
      <c r="E138" s="35" t="s">
        <v>55</v>
      </c>
      <c r="F138" s="35" t="s">
        <v>1164</v>
      </c>
      <c r="G138" s="52" t="s">
        <v>1165</v>
      </c>
      <c r="H138" s="46" t="s">
        <v>2546</v>
      </c>
      <c r="I138" s="34" t="s">
        <v>35</v>
      </c>
      <c r="J138" s="88" t="s">
        <v>2542</v>
      </c>
      <c r="K138" s="35"/>
      <c r="L138" s="48" t="s">
        <v>2539</v>
      </c>
      <c r="M138" s="51"/>
    </row>
    <row r="139" spans="1:13" ht="18" customHeight="1" x14ac:dyDescent="0.45">
      <c r="B139" s="35" t="s">
        <v>16</v>
      </c>
      <c r="C139" s="35" t="s">
        <v>1222</v>
      </c>
      <c r="D139" s="35" t="s">
        <v>1222</v>
      </c>
      <c r="E139" s="35" t="s">
        <v>55</v>
      </c>
      <c r="F139" s="35" t="s">
        <v>1223</v>
      </c>
      <c r="G139" s="52" t="s">
        <v>457</v>
      </c>
      <c r="H139" s="46" t="s">
        <v>2550</v>
      </c>
      <c r="I139" s="34" t="s">
        <v>2543</v>
      </c>
      <c r="J139" s="88" t="s">
        <v>2539</v>
      </c>
      <c r="K139" s="35" t="s">
        <v>13</v>
      </c>
      <c r="L139" s="48" t="s">
        <v>2539</v>
      </c>
      <c r="M139" s="51"/>
    </row>
    <row r="140" spans="1:13" ht="18" customHeight="1" x14ac:dyDescent="0.45">
      <c r="B140" s="35" t="s">
        <v>16</v>
      </c>
      <c r="C140" s="35" t="s">
        <v>1224</v>
      </c>
      <c r="D140" s="35" t="s">
        <v>1224</v>
      </c>
      <c r="E140" s="35" t="s">
        <v>55</v>
      </c>
      <c r="F140" s="35" t="s">
        <v>1225</v>
      </c>
      <c r="G140" s="52" t="s">
        <v>701</v>
      </c>
      <c r="H140" s="46" t="s">
        <v>2550</v>
      </c>
      <c r="I140" s="34" t="s">
        <v>2543</v>
      </c>
      <c r="J140" s="88" t="s">
        <v>2539</v>
      </c>
      <c r="K140" s="35" t="s">
        <v>13</v>
      </c>
      <c r="L140" s="48" t="s">
        <v>2539</v>
      </c>
      <c r="M140" s="51"/>
    </row>
    <row r="141" spans="1:13" ht="18" customHeight="1" x14ac:dyDescent="0.45">
      <c r="B141" s="35" t="s">
        <v>16</v>
      </c>
      <c r="C141" s="35" t="s">
        <v>1226</v>
      </c>
      <c r="D141" s="35" t="s">
        <v>1226</v>
      </c>
      <c r="E141" s="35" t="s">
        <v>55</v>
      </c>
      <c r="F141" s="35" t="s">
        <v>1227</v>
      </c>
      <c r="G141" s="52" t="s">
        <v>704</v>
      </c>
      <c r="H141" s="46" t="s">
        <v>2550</v>
      </c>
      <c r="I141" s="34" t="s">
        <v>2543</v>
      </c>
      <c r="J141" s="88" t="s">
        <v>2539</v>
      </c>
      <c r="K141" s="35" t="s">
        <v>13</v>
      </c>
      <c r="L141" s="48" t="s">
        <v>2539</v>
      </c>
      <c r="M141" s="51"/>
    </row>
    <row r="142" spans="1:13" ht="18" customHeight="1" x14ac:dyDescent="0.45">
      <c r="B142" s="35" t="s">
        <v>8</v>
      </c>
      <c r="C142" s="35" t="s">
        <v>1238</v>
      </c>
      <c r="D142" s="35" t="s">
        <v>1238</v>
      </c>
      <c r="E142" s="35" t="s">
        <v>55</v>
      </c>
      <c r="F142" s="35" t="s">
        <v>1239</v>
      </c>
      <c r="G142" s="52" t="s">
        <v>1240</v>
      </c>
      <c r="H142" s="46" t="s">
        <v>2680</v>
      </c>
      <c r="I142" s="34" t="s">
        <v>2543</v>
      </c>
      <c r="J142" s="88" t="s">
        <v>2539</v>
      </c>
      <c r="K142" s="35" t="s">
        <v>13</v>
      </c>
      <c r="L142" s="48" t="s">
        <v>2539</v>
      </c>
      <c r="M142" s="51"/>
    </row>
    <row r="143" spans="1:13" ht="18" customHeight="1" x14ac:dyDescent="0.45">
      <c r="B143" s="35" t="s">
        <v>16</v>
      </c>
      <c r="C143" s="35" t="s">
        <v>1241</v>
      </c>
      <c r="D143" s="35" t="s">
        <v>1241</v>
      </c>
      <c r="E143" s="35" t="s">
        <v>55</v>
      </c>
      <c r="F143" s="35" t="s">
        <v>1242</v>
      </c>
      <c r="G143" s="52" t="s">
        <v>82</v>
      </c>
      <c r="H143" s="46" t="s">
        <v>2550</v>
      </c>
      <c r="I143" s="34" t="s">
        <v>35</v>
      </c>
      <c r="J143" s="88" t="s">
        <v>2542</v>
      </c>
      <c r="K143" s="35"/>
      <c r="L143" s="48" t="s">
        <v>2544</v>
      </c>
      <c r="M143" s="51"/>
    </row>
    <row r="144" spans="1:13" ht="18" customHeight="1" x14ac:dyDescent="0.45">
      <c r="B144" s="35" t="s">
        <v>8</v>
      </c>
      <c r="C144" s="35" t="s">
        <v>1244</v>
      </c>
      <c r="D144" s="35" t="s">
        <v>1245</v>
      </c>
      <c r="E144" s="35" t="s">
        <v>55</v>
      </c>
      <c r="F144" s="35" t="s">
        <v>1246</v>
      </c>
      <c r="G144" s="52" t="s">
        <v>151</v>
      </c>
      <c r="H144" s="46" t="s">
        <v>2546</v>
      </c>
      <c r="I144" s="34" t="s">
        <v>37</v>
      </c>
      <c r="J144" s="88" t="s">
        <v>60</v>
      </c>
      <c r="K144" s="35"/>
      <c r="L144" s="48" t="s">
        <v>2539</v>
      </c>
      <c r="M144" s="51"/>
    </row>
    <row r="145" spans="2:13" ht="18" customHeight="1" x14ac:dyDescent="0.45">
      <c r="B145" s="35" t="s">
        <v>8</v>
      </c>
      <c r="C145" s="35" t="s">
        <v>1247</v>
      </c>
      <c r="D145" s="35" t="s">
        <v>1248</v>
      </c>
      <c r="E145" s="35" t="s">
        <v>55</v>
      </c>
      <c r="F145" s="35" t="s">
        <v>1249</v>
      </c>
      <c r="G145" s="52" t="s">
        <v>177</v>
      </c>
      <c r="H145" s="46" t="s">
        <v>2546</v>
      </c>
      <c r="I145" s="34" t="s">
        <v>2548</v>
      </c>
      <c r="J145" s="88" t="s">
        <v>2539</v>
      </c>
      <c r="K145" s="35"/>
      <c r="L145" s="48" t="s">
        <v>2544</v>
      </c>
      <c r="M145" s="51"/>
    </row>
    <row r="146" spans="2:13" ht="18" customHeight="1" x14ac:dyDescent="0.45">
      <c r="B146" s="35" t="s">
        <v>16</v>
      </c>
      <c r="C146" s="35" t="s">
        <v>1250</v>
      </c>
      <c r="D146" s="35" t="s">
        <v>1250</v>
      </c>
      <c r="E146" s="35" t="s">
        <v>55</v>
      </c>
      <c r="F146" s="35" t="s">
        <v>1251</v>
      </c>
      <c r="G146" s="52" t="s">
        <v>924</v>
      </c>
      <c r="H146" s="46" t="s">
        <v>2538</v>
      </c>
      <c r="I146" s="34" t="s">
        <v>35</v>
      </c>
      <c r="J146" s="88" t="s">
        <v>2542</v>
      </c>
      <c r="K146" s="35"/>
      <c r="L146" s="48" t="s">
        <v>2539</v>
      </c>
      <c r="M146" s="51"/>
    </row>
    <row r="147" spans="2:13" ht="18" customHeight="1" x14ac:dyDescent="0.45">
      <c r="B147" s="35" t="s">
        <v>8</v>
      </c>
      <c r="C147" s="35" t="s">
        <v>1252</v>
      </c>
      <c r="D147" s="35" t="s">
        <v>1253</v>
      </c>
      <c r="E147" s="35" t="s">
        <v>55</v>
      </c>
      <c r="F147" s="35" t="s">
        <v>1254</v>
      </c>
      <c r="G147" s="52" t="s">
        <v>102</v>
      </c>
      <c r="H147" s="46" t="s">
        <v>2538</v>
      </c>
      <c r="I147" s="34" t="s">
        <v>37</v>
      </c>
      <c r="J147" s="88" t="s">
        <v>60</v>
      </c>
      <c r="K147" s="35"/>
      <c r="L147" s="48" t="s">
        <v>2540</v>
      </c>
      <c r="M147" s="51" t="s">
        <v>2560</v>
      </c>
    </row>
    <row r="148" spans="2:13" ht="18" customHeight="1" x14ac:dyDescent="0.45">
      <c r="B148" s="35" t="s">
        <v>8</v>
      </c>
      <c r="C148" s="35" t="s">
        <v>1256</v>
      </c>
      <c r="D148" s="35" t="s">
        <v>1257</v>
      </c>
      <c r="E148" s="35" t="s">
        <v>55</v>
      </c>
      <c r="F148" s="35" t="s">
        <v>1258</v>
      </c>
      <c r="G148" s="52" t="s">
        <v>106</v>
      </c>
      <c r="H148" s="46" t="s">
        <v>2538</v>
      </c>
      <c r="I148" s="34" t="s">
        <v>37</v>
      </c>
      <c r="J148" s="88" t="s">
        <v>60</v>
      </c>
      <c r="K148" s="35"/>
      <c r="L148" s="48" t="s">
        <v>2540</v>
      </c>
      <c r="M148" s="51" t="s">
        <v>2560</v>
      </c>
    </row>
    <row r="149" spans="2:13" ht="18" customHeight="1" x14ac:dyDescent="0.45">
      <c r="B149" s="35" t="s">
        <v>8</v>
      </c>
      <c r="C149" s="35" t="s">
        <v>1274</v>
      </c>
      <c r="D149" s="35" t="s">
        <v>1275</v>
      </c>
      <c r="E149" s="35" t="s">
        <v>55</v>
      </c>
      <c r="F149" s="35" t="s">
        <v>1276</v>
      </c>
      <c r="G149" s="52" t="s">
        <v>150</v>
      </c>
      <c r="H149" s="46" t="s">
        <v>2550</v>
      </c>
      <c r="I149" s="34" t="s">
        <v>2548</v>
      </c>
      <c r="J149" s="88" t="s">
        <v>2539</v>
      </c>
      <c r="K149" s="35" t="s">
        <v>13</v>
      </c>
      <c r="L149" s="48" t="s">
        <v>2544</v>
      </c>
      <c r="M149" s="51"/>
    </row>
    <row r="150" spans="2:13" ht="18" customHeight="1" x14ac:dyDescent="0.45">
      <c r="B150" s="35" t="s">
        <v>8</v>
      </c>
      <c r="C150" s="35" t="s">
        <v>1277</v>
      </c>
      <c r="D150" s="35" t="s">
        <v>1278</v>
      </c>
      <c r="E150" s="35" t="s">
        <v>55</v>
      </c>
      <c r="F150" s="35" t="s">
        <v>1279</v>
      </c>
      <c r="G150" s="52" t="s">
        <v>143</v>
      </c>
      <c r="H150" s="46" t="s">
        <v>2550</v>
      </c>
      <c r="I150" s="34" t="s">
        <v>2548</v>
      </c>
      <c r="J150" s="88" t="s">
        <v>2539</v>
      </c>
      <c r="K150" s="35" t="s">
        <v>13</v>
      </c>
      <c r="L150" s="48" t="s">
        <v>2544</v>
      </c>
      <c r="M150" s="51"/>
    </row>
    <row r="151" spans="2:13" ht="18" customHeight="1" x14ac:dyDescent="0.45">
      <c r="B151" s="35" t="s">
        <v>8</v>
      </c>
      <c r="C151" s="35" t="s">
        <v>1280</v>
      </c>
      <c r="D151" s="35" t="s">
        <v>1281</v>
      </c>
      <c r="E151" s="35" t="s">
        <v>55</v>
      </c>
      <c r="F151" s="35" t="s">
        <v>1282</v>
      </c>
      <c r="G151" s="52" t="s">
        <v>150</v>
      </c>
      <c r="H151" s="46" t="s">
        <v>2550</v>
      </c>
      <c r="I151" s="34" t="s">
        <v>2543</v>
      </c>
      <c r="J151" s="88" t="s">
        <v>2539</v>
      </c>
      <c r="K151" s="35" t="s">
        <v>13</v>
      </c>
      <c r="L151" s="48" t="s">
        <v>2539</v>
      </c>
      <c r="M151" s="51"/>
    </row>
    <row r="152" spans="2:13" ht="18" customHeight="1" x14ac:dyDescent="0.45">
      <c r="B152" s="35" t="s">
        <v>8</v>
      </c>
      <c r="C152" s="35" t="s">
        <v>1290</v>
      </c>
      <c r="D152" s="35" t="s">
        <v>1290</v>
      </c>
      <c r="E152" s="35" t="s">
        <v>55</v>
      </c>
      <c r="F152" s="35" t="s">
        <v>1291</v>
      </c>
      <c r="G152" s="52" t="s">
        <v>1292</v>
      </c>
      <c r="H152" s="46" t="s">
        <v>2538</v>
      </c>
      <c r="I152" s="34" t="s">
        <v>35</v>
      </c>
      <c r="J152" s="88" t="s">
        <v>2542</v>
      </c>
      <c r="K152" s="35"/>
      <c r="L152" s="48" t="s">
        <v>2540</v>
      </c>
      <c r="M152" s="51" t="s">
        <v>2560</v>
      </c>
    </row>
    <row r="153" spans="2:13" ht="18" customHeight="1" x14ac:dyDescent="0.45">
      <c r="B153" s="35" t="s">
        <v>8</v>
      </c>
      <c r="C153" s="35" t="s">
        <v>1306</v>
      </c>
      <c r="D153" s="35" t="s">
        <v>1306</v>
      </c>
      <c r="E153" s="35" t="s">
        <v>55</v>
      </c>
      <c r="F153" s="35" t="s">
        <v>1307</v>
      </c>
      <c r="G153" s="52" t="s">
        <v>112</v>
      </c>
      <c r="H153" s="46" t="s">
        <v>2680</v>
      </c>
      <c r="I153" s="34" t="s">
        <v>2543</v>
      </c>
      <c r="J153" s="88" t="s">
        <v>2539</v>
      </c>
      <c r="K153" s="35"/>
      <c r="L153" s="48" t="s">
        <v>2540</v>
      </c>
      <c r="M153" s="51" t="s">
        <v>2560</v>
      </c>
    </row>
    <row r="154" spans="2:13" ht="18" customHeight="1" x14ac:dyDescent="0.45">
      <c r="B154" s="35" t="s">
        <v>8</v>
      </c>
      <c r="C154" s="35" t="s">
        <v>1308</v>
      </c>
      <c r="D154" s="35" t="s">
        <v>1309</v>
      </c>
      <c r="E154" s="35" t="s">
        <v>55</v>
      </c>
      <c r="F154" s="35" t="s">
        <v>1310</v>
      </c>
      <c r="G154" s="52" t="s">
        <v>226</v>
      </c>
      <c r="H154" s="46" t="s">
        <v>2541</v>
      </c>
      <c r="I154" s="34" t="s">
        <v>2543</v>
      </c>
      <c r="J154" s="88" t="s">
        <v>2539</v>
      </c>
      <c r="K154" s="35"/>
      <c r="L154" s="48" t="s">
        <v>2540</v>
      </c>
      <c r="M154" s="51" t="s">
        <v>2560</v>
      </c>
    </row>
    <row r="155" spans="2:13" ht="18" customHeight="1" x14ac:dyDescent="0.45">
      <c r="B155" s="35" t="s">
        <v>8</v>
      </c>
      <c r="C155" s="35" t="s">
        <v>1311</v>
      </c>
      <c r="D155" s="35" t="s">
        <v>1312</v>
      </c>
      <c r="E155" s="35" t="s">
        <v>55</v>
      </c>
      <c r="F155" s="35" t="s">
        <v>1313</v>
      </c>
      <c r="G155" s="52" t="s">
        <v>300</v>
      </c>
      <c r="H155" s="46" t="s">
        <v>2538</v>
      </c>
      <c r="I155" s="34" t="s">
        <v>2543</v>
      </c>
      <c r="J155" s="88" t="s">
        <v>2539</v>
      </c>
      <c r="K155" s="35" t="s">
        <v>13</v>
      </c>
      <c r="L155" s="48" t="s">
        <v>2544</v>
      </c>
      <c r="M155" s="51"/>
    </row>
    <row r="156" spans="2:13" ht="18" customHeight="1" x14ac:dyDescent="0.45">
      <c r="B156" s="35" t="s">
        <v>8</v>
      </c>
      <c r="C156" s="35" t="s">
        <v>1314</v>
      </c>
      <c r="D156" s="35" t="s">
        <v>1315</v>
      </c>
      <c r="E156" s="35" t="s">
        <v>55</v>
      </c>
      <c r="F156" s="35" t="s">
        <v>1316</v>
      </c>
      <c r="G156" s="52" t="s">
        <v>150</v>
      </c>
      <c r="H156" s="46" t="s">
        <v>2546</v>
      </c>
      <c r="I156" s="34" t="s">
        <v>2543</v>
      </c>
      <c r="J156" s="88" t="s">
        <v>2539</v>
      </c>
      <c r="K156" s="35"/>
      <c r="L156" s="48" t="s">
        <v>2540</v>
      </c>
      <c r="M156" s="51" t="s">
        <v>2560</v>
      </c>
    </row>
    <row r="157" spans="2:13" ht="18" customHeight="1" x14ac:dyDescent="0.45">
      <c r="B157" s="35" t="s">
        <v>8</v>
      </c>
      <c r="C157" s="35" t="s">
        <v>1317</v>
      </c>
      <c r="D157" s="35" t="s">
        <v>1317</v>
      </c>
      <c r="E157" s="35" t="s">
        <v>55</v>
      </c>
      <c r="F157" s="35" t="s">
        <v>1318</v>
      </c>
      <c r="G157" s="52" t="s">
        <v>1053</v>
      </c>
      <c r="H157" s="46" t="s">
        <v>2680</v>
      </c>
      <c r="I157" s="34" t="s">
        <v>35</v>
      </c>
      <c r="J157" s="88" t="s">
        <v>2542</v>
      </c>
      <c r="K157" s="35"/>
      <c r="L157" s="48" t="s">
        <v>2544</v>
      </c>
      <c r="M157" s="51"/>
    </row>
    <row r="158" spans="2:13" ht="18" customHeight="1" x14ac:dyDescent="0.45">
      <c r="B158" s="35" t="s">
        <v>16</v>
      </c>
      <c r="C158" s="35" t="s">
        <v>1329</v>
      </c>
      <c r="D158" s="35" t="s">
        <v>1329</v>
      </c>
      <c r="E158" s="35" t="s">
        <v>55</v>
      </c>
      <c r="F158" s="35" t="s">
        <v>2555</v>
      </c>
      <c r="G158" s="52" t="s">
        <v>1331</v>
      </c>
      <c r="H158" s="46" t="s">
        <v>2538</v>
      </c>
      <c r="I158" s="34" t="s">
        <v>35</v>
      </c>
      <c r="J158" s="88" t="s">
        <v>2542</v>
      </c>
      <c r="K158" s="35"/>
      <c r="L158" s="48" t="s">
        <v>2544</v>
      </c>
      <c r="M158" s="51"/>
    </row>
    <row r="159" spans="2:13" ht="18" customHeight="1" x14ac:dyDescent="0.45">
      <c r="B159" s="35" t="s">
        <v>8</v>
      </c>
      <c r="C159" s="35" t="s">
        <v>2647</v>
      </c>
      <c r="D159" s="35" t="s">
        <v>2647</v>
      </c>
      <c r="E159" s="35" t="s">
        <v>55</v>
      </c>
      <c r="F159" s="35" t="s">
        <v>2648</v>
      </c>
      <c r="G159" s="52" t="s">
        <v>2380</v>
      </c>
      <c r="H159" s="46" t="s">
        <v>2546</v>
      </c>
      <c r="I159" s="34" t="s">
        <v>2543</v>
      </c>
      <c r="J159" s="88" t="s">
        <v>2539</v>
      </c>
      <c r="K159" s="35" t="s">
        <v>13</v>
      </c>
      <c r="L159" s="48" t="s">
        <v>2539</v>
      </c>
      <c r="M159" s="51"/>
    </row>
    <row r="160" spans="2:13" ht="18" customHeight="1" x14ac:dyDescent="0.45">
      <c r="B160" s="35" t="s">
        <v>8</v>
      </c>
      <c r="C160" s="35" t="s">
        <v>2649</v>
      </c>
      <c r="D160" s="35" t="s">
        <v>2649</v>
      </c>
      <c r="E160" s="35" t="s">
        <v>55</v>
      </c>
      <c r="F160" s="35" t="s">
        <v>2387</v>
      </c>
      <c r="G160" s="52" t="s">
        <v>2388</v>
      </c>
      <c r="H160" s="46" t="s">
        <v>2546</v>
      </c>
      <c r="I160" s="34" t="s">
        <v>2543</v>
      </c>
      <c r="J160" s="88" t="s">
        <v>2539</v>
      </c>
      <c r="K160" s="35" t="s">
        <v>13</v>
      </c>
      <c r="L160" s="48" t="s">
        <v>2539</v>
      </c>
      <c r="M160" s="51"/>
    </row>
    <row r="161" spans="2:13" ht="18" customHeight="1" x14ac:dyDescent="0.45">
      <c r="B161" s="35" t="s">
        <v>8</v>
      </c>
      <c r="C161" s="35" t="s">
        <v>1350</v>
      </c>
      <c r="D161" s="35" t="s">
        <v>1350</v>
      </c>
      <c r="E161" s="35" t="s">
        <v>55</v>
      </c>
      <c r="F161" s="35" t="s">
        <v>1351</v>
      </c>
      <c r="G161" s="52" t="s">
        <v>841</v>
      </c>
      <c r="H161" s="46" t="s">
        <v>2546</v>
      </c>
      <c r="I161" s="34" t="s">
        <v>35</v>
      </c>
      <c r="J161" s="88" t="s">
        <v>2542</v>
      </c>
      <c r="K161" s="35"/>
      <c r="L161" s="48" t="s">
        <v>2539</v>
      </c>
      <c r="M161" s="51"/>
    </row>
    <row r="162" spans="2:13" ht="18" customHeight="1" x14ac:dyDescent="0.45">
      <c r="B162" s="35" t="s">
        <v>8</v>
      </c>
      <c r="C162" s="35" t="s">
        <v>1352</v>
      </c>
      <c r="D162" s="35" t="s">
        <v>1352</v>
      </c>
      <c r="E162" s="35" t="s">
        <v>55</v>
      </c>
      <c r="F162" s="35" t="s">
        <v>1353</v>
      </c>
      <c r="G162" s="52" t="s">
        <v>102</v>
      </c>
      <c r="H162" s="46" t="s">
        <v>2546</v>
      </c>
      <c r="I162" s="34" t="s">
        <v>35</v>
      </c>
      <c r="J162" s="88" t="s">
        <v>2542</v>
      </c>
      <c r="K162" s="35"/>
      <c r="L162" s="48" t="s">
        <v>2544</v>
      </c>
      <c r="M162" s="51"/>
    </row>
    <row r="163" spans="2:13" ht="18" customHeight="1" x14ac:dyDescent="0.45">
      <c r="B163" s="35" t="s">
        <v>8</v>
      </c>
      <c r="C163" s="35" t="s">
        <v>1354</v>
      </c>
      <c r="D163" s="35" t="s">
        <v>1354</v>
      </c>
      <c r="E163" s="35" t="s">
        <v>55</v>
      </c>
      <c r="F163" s="35" t="s">
        <v>1355</v>
      </c>
      <c r="G163" s="52" t="s">
        <v>106</v>
      </c>
      <c r="H163" s="46" t="s">
        <v>2546</v>
      </c>
      <c r="I163" s="34" t="s">
        <v>35</v>
      </c>
      <c r="J163" s="88" t="s">
        <v>2542</v>
      </c>
      <c r="K163" s="35"/>
      <c r="L163" s="48" t="s">
        <v>2540</v>
      </c>
      <c r="M163" s="51" t="s">
        <v>2560</v>
      </c>
    </row>
    <row r="164" spans="2:13" ht="18" customHeight="1" x14ac:dyDescent="0.45">
      <c r="B164" s="35" t="s">
        <v>22</v>
      </c>
      <c r="C164" s="35" t="s">
        <v>1356</v>
      </c>
      <c r="D164" s="35" t="s">
        <v>1357</v>
      </c>
      <c r="E164" s="35" t="s">
        <v>55</v>
      </c>
      <c r="F164" s="35" t="s">
        <v>1358</v>
      </c>
      <c r="G164" s="52" t="s">
        <v>1359</v>
      </c>
      <c r="H164" s="46" t="s">
        <v>2680</v>
      </c>
      <c r="I164" s="34" t="s">
        <v>35</v>
      </c>
      <c r="J164" s="88" t="s">
        <v>2542</v>
      </c>
      <c r="K164" s="35"/>
      <c r="L164" s="48" t="s">
        <v>2540</v>
      </c>
      <c r="M164" s="51" t="s">
        <v>2560</v>
      </c>
    </row>
    <row r="165" spans="2:13" ht="18" customHeight="1" x14ac:dyDescent="0.45">
      <c r="B165" s="35" t="s">
        <v>22</v>
      </c>
      <c r="C165" s="35" t="s">
        <v>1360</v>
      </c>
      <c r="D165" s="35" t="s">
        <v>1361</v>
      </c>
      <c r="E165" s="35" t="s">
        <v>55</v>
      </c>
      <c r="F165" s="35" t="s">
        <v>1362</v>
      </c>
      <c r="G165" s="52" t="s">
        <v>1363</v>
      </c>
      <c r="H165" s="46" t="s">
        <v>2546</v>
      </c>
      <c r="I165" s="34" t="s">
        <v>35</v>
      </c>
      <c r="J165" s="88" t="s">
        <v>2542</v>
      </c>
      <c r="K165" s="35"/>
      <c r="L165" s="48" t="s">
        <v>2540</v>
      </c>
      <c r="M165" s="51" t="s">
        <v>2560</v>
      </c>
    </row>
    <row r="166" spans="2:13" ht="18" customHeight="1" x14ac:dyDescent="0.45">
      <c r="B166" s="35" t="s">
        <v>8</v>
      </c>
      <c r="C166" s="35" t="s">
        <v>1373</v>
      </c>
      <c r="D166" s="35" t="s">
        <v>1374</v>
      </c>
      <c r="E166" s="35" t="s">
        <v>55</v>
      </c>
      <c r="F166" s="35" t="s">
        <v>1375</v>
      </c>
      <c r="G166" s="52" t="s">
        <v>1053</v>
      </c>
      <c r="H166" s="46" t="s">
        <v>2546</v>
      </c>
      <c r="I166" s="34" t="s">
        <v>2543</v>
      </c>
      <c r="J166" s="88" t="s">
        <v>2539</v>
      </c>
      <c r="K166" s="35" t="s">
        <v>13</v>
      </c>
      <c r="L166" s="48" t="s">
        <v>2539</v>
      </c>
      <c r="M166" s="51"/>
    </row>
    <row r="167" spans="2:13" ht="18" customHeight="1" x14ac:dyDescent="0.45">
      <c r="B167" s="35" t="s">
        <v>8</v>
      </c>
      <c r="C167" s="35" t="s">
        <v>1392</v>
      </c>
      <c r="D167" s="35" t="s">
        <v>1393</v>
      </c>
      <c r="E167" s="35" t="s">
        <v>55</v>
      </c>
      <c r="F167" s="35" t="s">
        <v>1394</v>
      </c>
      <c r="G167" s="52" t="s">
        <v>151</v>
      </c>
      <c r="H167" s="46" t="s">
        <v>2538</v>
      </c>
      <c r="I167" s="34" t="s">
        <v>2543</v>
      </c>
      <c r="J167" s="88" t="s">
        <v>2539</v>
      </c>
      <c r="K167" s="35"/>
      <c r="L167" s="48" t="s">
        <v>2540</v>
      </c>
      <c r="M167" s="51" t="s">
        <v>2560</v>
      </c>
    </row>
    <row r="168" spans="2:13" ht="18" customHeight="1" x14ac:dyDescent="0.45">
      <c r="B168" s="35" t="s">
        <v>8</v>
      </c>
      <c r="C168" s="35" t="s">
        <v>1410</v>
      </c>
      <c r="D168" s="35" t="s">
        <v>1410</v>
      </c>
      <c r="E168" s="35" t="s">
        <v>55</v>
      </c>
      <c r="F168" s="35" t="s">
        <v>2556</v>
      </c>
      <c r="G168" s="52" t="s">
        <v>68</v>
      </c>
      <c r="H168" s="46" t="s">
        <v>2538</v>
      </c>
      <c r="I168" s="34" t="s">
        <v>35</v>
      </c>
      <c r="J168" s="88" t="s">
        <v>2542</v>
      </c>
      <c r="K168" s="35"/>
      <c r="L168" s="48" t="s">
        <v>2540</v>
      </c>
      <c r="M168" s="51" t="s">
        <v>2560</v>
      </c>
    </row>
    <row r="169" spans="2:13" ht="18" customHeight="1" x14ac:dyDescent="0.45">
      <c r="B169" s="35" t="s">
        <v>16</v>
      </c>
      <c r="C169" s="35" t="s">
        <v>1423</v>
      </c>
      <c r="D169" s="35" t="s">
        <v>1423</v>
      </c>
      <c r="E169" s="35" t="s">
        <v>55</v>
      </c>
      <c r="F169" s="35" t="s">
        <v>1424</v>
      </c>
      <c r="G169" s="52" t="s">
        <v>1425</v>
      </c>
      <c r="H169" s="46" t="s">
        <v>2546</v>
      </c>
      <c r="I169" s="34" t="s">
        <v>35</v>
      </c>
      <c r="J169" s="88" t="s">
        <v>2542</v>
      </c>
      <c r="K169" s="35"/>
      <c r="L169" s="48" t="s">
        <v>2539</v>
      </c>
      <c r="M169" s="51"/>
    </row>
    <row r="170" spans="2:13" ht="18" customHeight="1" x14ac:dyDescent="0.45">
      <c r="B170" s="35" t="s">
        <v>16</v>
      </c>
      <c r="C170" s="35" t="s">
        <v>1428</v>
      </c>
      <c r="D170" s="35" t="s">
        <v>1428</v>
      </c>
      <c r="E170" s="35" t="s">
        <v>55</v>
      </c>
      <c r="F170" s="35" t="s">
        <v>1429</v>
      </c>
      <c r="G170" s="52" t="s">
        <v>1430</v>
      </c>
      <c r="H170" s="46" t="s">
        <v>2538</v>
      </c>
      <c r="I170" s="34" t="s">
        <v>35</v>
      </c>
      <c r="J170" s="88" t="s">
        <v>2540</v>
      </c>
      <c r="K170" s="35"/>
      <c r="L170" s="48" t="s">
        <v>2540</v>
      </c>
      <c r="M170" s="51" t="s">
        <v>2560</v>
      </c>
    </row>
    <row r="171" spans="2:13" ht="18" customHeight="1" x14ac:dyDescent="0.45">
      <c r="B171" s="35" t="s">
        <v>16</v>
      </c>
      <c r="C171" s="35" t="s">
        <v>1431</v>
      </c>
      <c r="D171" s="35" t="s">
        <v>1431</v>
      </c>
      <c r="E171" s="35" t="s">
        <v>55</v>
      </c>
      <c r="F171" s="35" t="s">
        <v>1432</v>
      </c>
      <c r="G171" s="52" t="s">
        <v>86</v>
      </c>
      <c r="H171" s="46" t="s">
        <v>2546</v>
      </c>
      <c r="I171" s="34" t="s">
        <v>35</v>
      </c>
      <c r="J171" s="88" t="s">
        <v>2542</v>
      </c>
      <c r="K171" s="35"/>
      <c r="L171" s="48" t="s">
        <v>2540</v>
      </c>
      <c r="M171" s="51" t="s">
        <v>2560</v>
      </c>
    </row>
    <row r="172" spans="2:13" ht="18" customHeight="1" x14ac:dyDescent="0.45">
      <c r="B172" s="35" t="s">
        <v>16</v>
      </c>
      <c r="C172" s="35" t="s">
        <v>1434</v>
      </c>
      <c r="D172" s="35" t="s">
        <v>1434</v>
      </c>
      <c r="E172" s="35" t="s">
        <v>55</v>
      </c>
      <c r="F172" s="35" t="s">
        <v>1435</v>
      </c>
      <c r="G172" s="52" t="s">
        <v>89</v>
      </c>
      <c r="H172" s="46" t="s">
        <v>2546</v>
      </c>
      <c r="I172" s="34" t="s">
        <v>35</v>
      </c>
      <c r="J172" s="88" t="s">
        <v>2542</v>
      </c>
      <c r="K172" s="35"/>
      <c r="L172" s="48" t="s">
        <v>2544</v>
      </c>
      <c r="M172" s="51"/>
    </row>
    <row r="173" spans="2:13" ht="18" customHeight="1" x14ac:dyDescent="0.45">
      <c r="B173" s="35" t="s">
        <v>8</v>
      </c>
      <c r="C173" s="35" t="s">
        <v>1442</v>
      </c>
      <c r="D173" s="35" t="s">
        <v>1442</v>
      </c>
      <c r="E173" s="35" t="s">
        <v>1441</v>
      </c>
      <c r="F173" s="35" t="s">
        <v>1443</v>
      </c>
      <c r="G173" s="52" t="s">
        <v>1444</v>
      </c>
      <c r="H173" s="46" t="s">
        <v>2550</v>
      </c>
      <c r="I173" s="34" t="s">
        <v>35</v>
      </c>
      <c r="J173" s="88" t="s">
        <v>2542</v>
      </c>
      <c r="K173" s="35"/>
      <c r="L173" s="48" t="s">
        <v>2540</v>
      </c>
      <c r="M173" s="51" t="s">
        <v>2560</v>
      </c>
    </row>
    <row r="174" spans="2:13" ht="18" customHeight="1" x14ac:dyDescent="0.45">
      <c r="B174" s="35" t="s">
        <v>8</v>
      </c>
      <c r="C174" s="35" t="s">
        <v>1447</v>
      </c>
      <c r="D174" s="35" t="s">
        <v>1447</v>
      </c>
      <c r="E174" s="35" t="s">
        <v>1441</v>
      </c>
      <c r="F174" s="35" t="s">
        <v>1448</v>
      </c>
      <c r="G174" s="52" t="s">
        <v>1449</v>
      </c>
      <c r="H174" s="46" t="s">
        <v>2550</v>
      </c>
      <c r="I174" s="34" t="s">
        <v>35</v>
      </c>
      <c r="J174" s="88" t="s">
        <v>2542</v>
      </c>
      <c r="K174" s="35"/>
      <c r="L174" s="48" t="s">
        <v>2540</v>
      </c>
      <c r="M174" s="51" t="s">
        <v>2560</v>
      </c>
    </row>
    <row r="175" spans="2:13" ht="18" customHeight="1" x14ac:dyDescent="0.45">
      <c r="B175" s="35" t="s">
        <v>8</v>
      </c>
      <c r="C175" s="35" t="s">
        <v>1457</v>
      </c>
      <c r="D175" s="35" t="s">
        <v>1457</v>
      </c>
      <c r="E175" s="35" t="s">
        <v>1441</v>
      </c>
      <c r="F175" s="35" t="s">
        <v>1458</v>
      </c>
      <c r="G175" s="52" t="s">
        <v>143</v>
      </c>
      <c r="H175" s="46" t="s">
        <v>2680</v>
      </c>
      <c r="I175" s="34" t="s">
        <v>35</v>
      </c>
      <c r="J175" s="88" t="s">
        <v>2542</v>
      </c>
      <c r="K175" s="35"/>
      <c r="L175" s="48" t="s">
        <v>2540</v>
      </c>
      <c r="M175" s="51" t="s">
        <v>2560</v>
      </c>
    </row>
    <row r="176" spans="2:13" ht="18" customHeight="1" x14ac:dyDescent="0.45">
      <c r="B176" s="35" t="s">
        <v>8</v>
      </c>
      <c r="C176" s="35" t="s">
        <v>1460</v>
      </c>
      <c r="D176" s="35" t="s">
        <v>1461</v>
      </c>
      <c r="E176" s="35" t="s">
        <v>1441</v>
      </c>
      <c r="F176" s="35" t="s">
        <v>1462</v>
      </c>
      <c r="G176" s="52" t="s">
        <v>203</v>
      </c>
      <c r="H176" s="46" t="s">
        <v>2538</v>
      </c>
      <c r="I176" s="34" t="s">
        <v>35</v>
      </c>
      <c r="J176" s="88" t="s">
        <v>2542</v>
      </c>
      <c r="K176" s="35"/>
      <c r="L176" s="48" t="s">
        <v>2544</v>
      </c>
      <c r="M176" s="51"/>
    </row>
    <row r="177" spans="1:13" ht="18" customHeight="1" x14ac:dyDescent="0.45">
      <c r="B177" s="35" t="s">
        <v>8</v>
      </c>
      <c r="C177" s="35" t="s">
        <v>1463</v>
      </c>
      <c r="D177" s="35" t="s">
        <v>1464</v>
      </c>
      <c r="E177" s="35" t="s">
        <v>1441</v>
      </c>
      <c r="F177" s="35" t="s">
        <v>1465</v>
      </c>
      <c r="G177" s="52" t="s">
        <v>150</v>
      </c>
      <c r="H177" s="46" t="s">
        <v>2538</v>
      </c>
      <c r="I177" s="34" t="s">
        <v>35</v>
      </c>
      <c r="J177" s="88" t="s">
        <v>2542</v>
      </c>
      <c r="K177" s="35"/>
      <c r="L177" s="48" t="s">
        <v>2544</v>
      </c>
      <c r="M177" s="51"/>
    </row>
    <row r="178" spans="1:13" ht="18" customHeight="1" x14ac:dyDescent="0.45">
      <c r="B178" s="35" t="s">
        <v>16</v>
      </c>
      <c r="C178" s="35" t="s">
        <v>1468</v>
      </c>
      <c r="D178" s="35" t="s">
        <v>1468</v>
      </c>
      <c r="E178" s="35" t="s">
        <v>1441</v>
      </c>
      <c r="F178" s="35" t="s">
        <v>1469</v>
      </c>
      <c r="G178" s="52" t="s">
        <v>1470</v>
      </c>
      <c r="H178" s="46" t="s">
        <v>2680</v>
      </c>
      <c r="I178" s="34" t="s">
        <v>35</v>
      </c>
      <c r="J178" s="88" t="s">
        <v>2542</v>
      </c>
      <c r="K178" s="35"/>
      <c r="L178" s="48" t="s">
        <v>2540</v>
      </c>
      <c r="M178" s="51" t="s">
        <v>2560</v>
      </c>
    </row>
    <row r="179" spans="1:13" ht="18" customHeight="1" x14ac:dyDescent="0.45">
      <c r="B179" s="35" t="s">
        <v>16</v>
      </c>
      <c r="C179" s="35" t="s">
        <v>1471</v>
      </c>
      <c r="D179" s="35" t="s">
        <v>1471</v>
      </c>
      <c r="E179" s="35" t="s">
        <v>1441</v>
      </c>
      <c r="F179" s="35" t="s">
        <v>1472</v>
      </c>
      <c r="G179" s="52" t="s">
        <v>1473</v>
      </c>
      <c r="H179" s="46" t="s">
        <v>2546</v>
      </c>
      <c r="I179" s="34" t="s">
        <v>35</v>
      </c>
      <c r="J179" s="88" t="s">
        <v>2542</v>
      </c>
      <c r="K179" s="35"/>
      <c r="L179" s="48" t="s">
        <v>2539</v>
      </c>
      <c r="M179" s="51"/>
    </row>
    <row r="180" spans="1:13" ht="18" customHeight="1" x14ac:dyDescent="0.45">
      <c r="B180" s="35" t="s">
        <v>16</v>
      </c>
      <c r="C180" s="35" t="s">
        <v>1474</v>
      </c>
      <c r="D180" s="35" t="s">
        <v>1474</v>
      </c>
      <c r="E180" s="35" t="s">
        <v>1441</v>
      </c>
      <c r="F180" s="35" t="s">
        <v>1475</v>
      </c>
      <c r="G180" s="52" t="s">
        <v>1476</v>
      </c>
      <c r="H180" s="46" t="s">
        <v>2546</v>
      </c>
      <c r="I180" s="34" t="s">
        <v>35</v>
      </c>
      <c r="J180" s="88" t="s">
        <v>2542</v>
      </c>
      <c r="K180" s="35"/>
      <c r="L180" s="48" t="s">
        <v>2540</v>
      </c>
      <c r="M180" s="51" t="s">
        <v>2560</v>
      </c>
    </row>
    <row r="181" spans="1:13" ht="18" customHeight="1" x14ac:dyDescent="0.45">
      <c r="B181" s="35" t="s">
        <v>8</v>
      </c>
      <c r="C181" s="35" t="s">
        <v>1481</v>
      </c>
      <c r="D181" s="35" t="s">
        <v>1481</v>
      </c>
      <c r="E181" s="35" t="s">
        <v>1441</v>
      </c>
      <c r="F181" s="35" t="s">
        <v>1482</v>
      </c>
      <c r="G181" s="52" t="s">
        <v>686</v>
      </c>
      <c r="H181" s="46" t="s">
        <v>2550</v>
      </c>
      <c r="I181" s="34" t="s">
        <v>35</v>
      </c>
      <c r="J181" s="88" t="s">
        <v>2540</v>
      </c>
      <c r="K181" s="35"/>
      <c r="L181" s="48" t="s">
        <v>2540</v>
      </c>
      <c r="M181" s="51" t="s">
        <v>2560</v>
      </c>
    </row>
    <row r="182" spans="1:13" ht="18" customHeight="1" x14ac:dyDescent="0.45">
      <c r="B182" s="35" t="s">
        <v>16</v>
      </c>
      <c r="C182" s="35" t="s">
        <v>1483</v>
      </c>
      <c r="D182" s="35" t="s">
        <v>1483</v>
      </c>
      <c r="E182" s="35" t="s">
        <v>1441</v>
      </c>
      <c r="F182" s="35" t="s">
        <v>1484</v>
      </c>
      <c r="G182" s="52" t="s">
        <v>693</v>
      </c>
      <c r="H182" s="46" t="s">
        <v>2550</v>
      </c>
      <c r="I182" s="34" t="s">
        <v>35</v>
      </c>
      <c r="J182" s="88" t="s">
        <v>2542</v>
      </c>
      <c r="K182" s="35"/>
      <c r="L182" s="48" t="s">
        <v>2544</v>
      </c>
      <c r="M182" s="51"/>
    </row>
    <row r="183" spans="1:13" ht="18" customHeight="1" x14ac:dyDescent="0.45">
      <c r="B183" s="35" t="s">
        <v>16</v>
      </c>
      <c r="C183" s="35" t="s">
        <v>1486</v>
      </c>
      <c r="D183" s="35" t="s">
        <v>1486</v>
      </c>
      <c r="E183" s="35" t="s">
        <v>1441</v>
      </c>
      <c r="F183" s="35" t="s">
        <v>1487</v>
      </c>
      <c r="G183" s="52" t="s">
        <v>457</v>
      </c>
      <c r="H183" s="46" t="s">
        <v>2550</v>
      </c>
      <c r="I183" s="34" t="s">
        <v>35</v>
      </c>
      <c r="J183" s="88" t="s">
        <v>2542</v>
      </c>
      <c r="K183" s="35"/>
      <c r="L183" s="48" t="s">
        <v>2544</v>
      </c>
      <c r="M183" s="51"/>
    </row>
    <row r="184" spans="1:13" ht="18" customHeight="1" x14ac:dyDescent="0.45">
      <c r="B184" s="35" t="s">
        <v>16</v>
      </c>
      <c r="C184" s="35" t="s">
        <v>1489</v>
      </c>
      <c r="D184" s="35" t="s">
        <v>1489</v>
      </c>
      <c r="E184" s="35" t="s">
        <v>1441</v>
      </c>
      <c r="F184" s="35" t="s">
        <v>1490</v>
      </c>
      <c r="G184" s="52" t="s">
        <v>701</v>
      </c>
      <c r="H184" s="46" t="s">
        <v>2550</v>
      </c>
      <c r="I184" s="34" t="s">
        <v>35</v>
      </c>
      <c r="J184" s="88" t="s">
        <v>2542</v>
      </c>
      <c r="K184" s="35"/>
      <c r="L184" s="48" t="s">
        <v>2540</v>
      </c>
      <c r="M184" s="51" t="s">
        <v>2560</v>
      </c>
    </row>
    <row r="185" spans="1:13" ht="18" customHeight="1" x14ac:dyDescent="0.45">
      <c r="B185" s="35" t="s">
        <v>16</v>
      </c>
      <c r="C185" s="35" t="s">
        <v>1491</v>
      </c>
      <c r="D185" s="35" t="s">
        <v>1491</v>
      </c>
      <c r="E185" s="35" t="s">
        <v>1441</v>
      </c>
      <c r="F185" s="35" t="s">
        <v>1492</v>
      </c>
      <c r="G185" s="52" t="s">
        <v>704</v>
      </c>
      <c r="H185" s="46" t="s">
        <v>2550</v>
      </c>
      <c r="I185" s="34" t="s">
        <v>35</v>
      </c>
      <c r="J185" s="88" t="s">
        <v>2542</v>
      </c>
      <c r="K185" s="35"/>
      <c r="L185" s="48" t="s">
        <v>2539</v>
      </c>
      <c r="M185" s="51"/>
    </row>
    <row r="186" spans="1:13" ht="18" customHeight="1" x14ac:dyDescent="0.45">
      <c r="B186" s="35" t="s">
        <v>16</v>
      </c>
      <c r="C186" s="35" t="s">
        <v>1493</v>
      </c>
      <c r="D186" s="35" t="s">
        <v>1493</v>
      </c>
      <c r="E186" s="35" t="s">
        <v>1441</v>
      </c>
      <c r="F186" s="35" t="s">
        <v>1494</v>
      </c>
      <c r="G186" s="52" t="s">
        <v>1495</v>
      </c>
      <c r="H186" s="46" t="s">
        <v>2546</v>
      </c>
      <c r="I186" s="34" t="s">
        <v>2543</v>
      </c>
      <c r="J186" s="88" t="s">
        <v>2539</v>
      </c>
      <c r="K186" s="35"/>
      <c r="L186" s="48" t="s">
        <v>2540</v>
      </c>
      <c r="M186" s="51" t="s">
        <v>2560</v>
      </c>
    </row>
    <row r="187" spans="1:13" ht="18" customHeight="1" x14ac:dyDescent="0.45">
      <c r="B187" s="35" t="s">
        <v>16</v>
      </c>
      <c r="C187" s="35" t="s">
        <v>1497</v>
      </c>
      <c r="D187" s="35" t="s">
        <v>1497</v>
      </c>
      <c r="E187" s="35" t="s">
        <v>1441</v>
      </c>
      <c r="F187" s="35" t="s">
        <v>2557</v>
      </c>
      <c r="G187" s="52" t="s">
        <v>1499</v>
      </c>
      <c r="H187" s="46" t="s">
        <v>2538</v>
      </c>
      <c r="I187" s="34" t="s">
        <v>35</v>
      </c>
      <c r="J187" s="88" t="s">
        <v>2542</v>
      </c>
      <c r="K187" s="35"/>
      <c r="L187" s="48" t="s">
        <v>2540</v>
      </c>
      <c r="M187" s="51" t="s">
        <v>2560</v>
      </c>
    </row>
    <row r="188" spans="1:13" ht="18" customHeight="1" x14ac:dyDescent="0.45">
      <c r="B188" s="35" t="s">
        <v>8</v>
      </c>
      <c r="C188" s="35" t="s">
        <v>1531</v>
      </c>
      <c r="D188" s="35" t="s">
        <v>1531</v>
      </c>
      <c r="E188" s="35" t="s">
        <v>1441</v>
      </c>
      <c r="F188" s="35" t="s">
        <v>1532</v>
      </c>
      <c r="G188" s="52" t="s">
        <v>102</v>
      </c>
      <c r="H188" s="46" t="s">
        <v>2546</v>
      </c>
      <c r="I188" s="34" t="s">
        <v>35</v>
      </c>
      <c r="J188" s="88" t="s">
        <v>2542</v>
      </c>
      <c r="K188" s="35"/>
      <c r="L188" s="48" t="s">
        <v>2540</v>
      </c>
      <c r="M188" s="51" t="s">
        <v>2560</v>
      </c>
    </row>
    <row r="189" spans="1:13" s="2" customFormat="1" ht="18" customHeight="1" x14ac:dyDescent="0.45">
      <c r="A189" s="7"/>
      <c r="B189" s="35" t="s">
        <v>8</v>
      </c>
      <c r="C189" s="35" t="s">
        <v>1534</v>
      </c>
      <c r="D189" s="35" t="s">
        <v>1534</v>
      </c>
      <c r="E189" s="35" t="s">
        <v>1441</v>
      </c>
      <c r="F189" s="35" t="s">
        <v>1535</v>
      </c>
      <c r="G189" s="52" t="s">
        <v>106</v>
      </c>
      <c r="H189" s="46" t="s">
        <v>2546</v>
      </c>
      <c r="I189" s="34" t="s">
        <v>35</v>
      </c>
      <c r="J189" s="88" t="s">
        <v>2542</v>
      </c>
      <c r="K189" s="35"/>
      <c r="L189" s="48" t="s">
        <v>2540</v>
      </c>
      <c r="M189" s="51" t="s">
        <v>2560</v>
      </c>
    </row>
    <row r="190" spans="1:13" s="2" customFormat="1" ht="18" customHeight="1" x14ac:dyDescent="0.45">
      <c r="A190" s="7"/>
      <c r="B190" s="35" t="s">
        <v>16</v>
      </c>
      <c r="C190" s="35" t="s">
        <v>1536</v>
      </c>
      <c r="D190" s="35" t="s">
        <v>1536</v>
      </c>
      <c r="E190" s="35" t="s">
        <v>1441</v>
      </c>
      <c r="F190" s="35" t="s">
        <v>1537</v>
      </c>
      <c r="G190" s="52" t="s">
        <v>693</v>
      </c>
      <c r="H190" s="46" t="s">
        <v>2550</v>
      </c>
      <c r="I190" s="34" t="s">
        <v>35</v>
      </c>
      <c r="J190" s="88" t="s">
        <v>2542</v>
      </c>
      <c r="K190" s="35"/>
      <c r="L190" s="48" t="s">
        <v>2539</v>
      </c>
      <c r="M190" s="51"/>
    </row>
    <row r="191" spans="1:13" ht="18" customHeight="1" x14ac:dyDescent="0.45">
      <c r="B191" s="35" t="s">
        <v>16</v>
      </c>
      <c r="C191" s="35" t="s">
        <v>1538</v>
      </c>
      <c r="D191" s="35" t="s">
        <v>1538</v>
      </c>
      <c r="E191" s="35" t="s">
        <v>1441</v>
      </c>
      <c r="F191" s="35" t="s">
        <v>1539</v>
      </c>
      <c r="G191" s="52" t="s">
        <v>457</v>
      </c>
      <c r="H191" s="46" t="s">
        <v>2550</v>
      </c>
      <c r="I191" s="34" t="s">
        <v>35</v>
      </c>
      <c r="J191" s="88" t="s">
        <v>2542</v>
      </c>
      <c r="K191" s="35"/>
      <c r="L191" s="48" t="s">
        <v>2539</v>
      </c>
      <c r="M191" s="51"/>
    </row>
    <row r="192" spans="1:13" ht="18" customHeight="1" x14ac:dyDescent="0.45">
      <c r="B192" s="35" t="s">
        <v>16</v>
      </c>
      <c r="C192" s="35" t="s">
        <v>1540</v>
      </c>
      <c r="D192" s="35" t="s">
        <v>1540</v>
      </c>
      <c r="E192" s="35" t="s">
        <v>1441</v>
      </c>
      <c r="F192" s="35" t="s">
        <v>1541</v>
      </c>
      <c r="G192" s="52" t="s">
        <v>1542</v>
      </c>
      <c r="H192" s="46" t="s">
        <v>2546</v>
      </c>
      <c r="I192" s="34" t="s">
        <v>35</v>
      </c>
      <c r="J192" s="88" t="s">
        <v>2542</v>
      </c>
      <c r="K192" s="35"/>
      <c r="L192" s="48" t="s">
        <v>2539</v>
      </c>
      <c r="M192" s="51"/>
    </row>
    <row r="193" spans="2:13" ht="18" customHeight="1" x14ac:dyDescent="0.45">
      <c r="B193" s="35" t="s">
        <v>8</v>
      </c>
      <c r="C193" s="35" t="s">
        <v>1562</v>
      </c>
      <c r="D193" s="35" t="s">
        <v>1562</v>
      </c>
      <c r="E193" s="35" t="s">
        <v>1545</v>
      </c>
      <c r="F193" s="35" t="s">
        <v>1563</v>
      </c>
      <c r="G193" s="52" t="s">
        <v>106</v>
      </c>
      <c r="H193" s="46" t="s">
        <v>2550</v>
      </c>
      <c r="I193" s="34" t="s">
        <v>2543</v>
      </c>
      <c r="J193" s="88" t="s">
        <v>2539</v>
      </c>
      <c r="K193" s="35" t="s">
        <v>13</v>
      </c>
      <c r="L193" s="48" t="s">
        <v>2544</v>
      </c>
      <c r="M193" s="51"/>
    </row>
    <row r="194" spans="2:13" ht="18" customHeight="1" x14ac:dyDescent="0.45">
      <c r="B194" s="35" t="s">
        <v>8</v>
      </c>
      <c r="C194" s="35" t="s">
        <v>1565</v>
      </c>
      <c r="D194" s="35" t="s">
        <v>1565</v>
      </c>
      <c r="E194" s="35" t="s">
        <v>1545</v>
      </c>
      <c r="F194" s="35" t="s">
        <v>1566</v>
      </c>
      <c r="G194" s="52" t="s">
        <v>1567</v>
      </c>
      <c r="H194" s="46" t="s">
        <v>2538</v>
      </c>
      <c r="I194" s="34" t="s">
        <v>35</v>
      </c>
      <c r="J194" s="88" t="s">
        <v>2542</v>
      </c>
      <c r="K194" s="35"/>
      <c r="L194" s="48" t="s">
        <v>2544</v>
      </c>
      <c r="M194" s="51"/>
    </row>
    <row r="195" spans="2:13" ht="18" customHeight="1" x14ac:dyDescent="0.45">
      <c r="B195" s="35" t="s">
        <v>8</v>
      </c>
      <c r="C195" s="35" t="s">
        <v>1568</v>
      </c>
      <c r="D195" s="35" t="s">
        <v>1569</v>
      </c>
      <c r="E195" s="35" t="s">
        <v>1545</v>
      </c>
      <c r="F195" s="35" t="s">
        <v>1570</v>
      </c>
      <c r="G195" s="52" t="s">
        <v>268</v>
      </c>
      <c r="H195" s="46" t="s">
        <v>2538</v>
      </c>
      <c r="I195" s="34" t="s">
        <v>35</v>
      </c>
      <c r="J195" s="88" t="s">
        <v>2542</v>
      </c>
      <c r="K195" s="35"/>
      <c r="L195" s="48" t="s">
        <v>2540</v>
      </c>
      <c r="M195" s="51" t="s">
        <v>2560</v>
      </c>
    </row>
    <row r="196" spans="2:13" ht="18" customHeight="1" x14ac:dyDescent="0.45">
      <c r="B196" s="35" t="s">
        <v>8</v>
      </c>
      <c r="C196" s="35" t="s">
        <v>1571</v>
      </c>
      <c r="D196" s="35" t="s">
        <v>1572</v>
      </c>
      <c r="E196" s="35" t="s">
        <v>1545</v>
      </c>
      <c r="F196" s="35" t="s">
        <v>1573</v>
      </c>
      <c r="G196" s="52" t="s">
        <v>483</v>
      </c>
      <c r="H196" s="46" t="s">
        <v>2546</v>
      </c>
      <c r="I196" s="34" t="s">
        <v>35</v>
      </c>
      <c r="J196" s="88" t="s">
        <v>2542</v>
      </c>
      <c r="K196" s="35"/>
      <c r="L196" s="48" t="s">
        <v>2540</v>
      </c>
      <c r="M196" s="51" t="s">
        <v>2560</v>
      </c>
    </row>
    <row r="197" spans="2:13" ht="18" customHeight="1" x14ac:dyDescent="0.45">
      <c r="B197" s="35" t="s">
        <v>8</v>
      </c>
      <c r="C197" s="35" t="s">
        <v>1373</v>
      </c>
      <c r="D197" s="35" t="s">
        <v>1583</v>
      </c>
      <c r="E197" s="35" t="s">
        <v>1545</v>
      </c>
      <c r="F197" s="35" t="s">
        <v>1584</v>
      </c>
      <c r="G197" s="52" t="s">
        <v>1053</v>
      </c>
      <c r="H197" s="46" t="s">
        <v>2538</v>
      </c>
      <c r="I197" s="34" t="s">
        <v>35</v>
      </c>
      <c r="J197" s="88" t="s">
        <v>2542</v>
      </c>
      <c r="K197" s="35"/>
      <c r="L197" s="48" t="s">
        <v>2540</v>
      </c>
      <c r="M197" s="51" t="s">
        <v>2560</v>
      </c>
    </row>
    <row r="198" spans="2:13" ht="18" customHeight="1" x14ac:dyDescent="0.45">
      <c r="B198" s="35" t="s">
        <v>16</v>
      </c>
      <c r="C198" s="35" t="s">
        <v>1601</v>
      </c>
      <c r="D198" s="35" t="s">
        <v>1601</v>
      </c>
      <c r="E198" s="35" t="s">
        <v>1588</v>
      </c>
      <c r="F198" s="35" t="s">
        <v>1602</v>
      </c>
      <c r="G198" s="52" t="s">
        <v>693</v>
      </c>
      <c r="H198" s="46" t="s">
        <v>2550</v>
      </c>
      <c r="I198" s="34" t="s">
        <v>35</v>
      </c>
      <c r="J198" s="88" t="s">
        <v>2542</v>
      </c>
      <c r="K198" s="35"/>
      <c r="L198" s="48" t="s">
        <v>2544</v>
      </c>
      <c r="M198" s="51"/>
    </row>
    <row r="199" spans="2:13" ht="18" customHeight="1" x14ac:dyDescent="0.45">
      <c r="B199" s="35" t="s">
        <v>22</v>
      </c>
      <c r="C199" s="35" t="s">
        <v>1605</v>
      </c>
      <c r="D199" s="35" t="s">
        <v>1606</v>
      </c>
      <c r="E199" s="35" t="s">
        <v>1588</v>
      </c>
      <c r="F199" s="35" t="s">
        <v>1607</v>
      </c>
      <c r="G199" s="52" t="s">
        <v>1608</v>
      </c>
      <c r="H199" s="46" t="s">
        <v>2546</v>
      </c>
      <c r="I199" s="34" t="s">
        <v>35</v>
      </c>
      <c r="J199" s="88" t="s">
        <v>2542</v>
      </c>
      <c r="K199" s="35"/>
      <c r="L199" s="48" t="s">
        <v>2544</v>
      </c>
      <c r="M199" s="51"/>
    </row>
    <row r="200" spans="2:13" ht="18" customHeight="1" x14ac:dyDescent="0.45">
      <c r="B200" s="35" t="s">
        <v>22</v>
      </c>
      <c r="C200" s="35" t="s">
        <v>2671</v>
      </c>
      <c r="D200" s="35" t="s">
        <v>1609</v>
      </c>
      <c r="E200" s="35" t="s">
        <v>1588</v>
      </c>
      <c r="F200" s="35" t="s">
        <v>1610</v>
      </c>
      <c r="G200" s="52" t="s">
        <v>1611</v>
      </c>
      <c r="H200" s="46" t="s">
        <v>2680</v>
      </c>
      <c r="I200" s="34" t="s">
        <v>35</v>
      </c>
      <c r="J200" s="88" t="s">
        <v>2542</v>
      </c>
      <c r="K200" s="35"/>
      <c r="L200" s="48" t="s">
        <v>2539</v>
      </c>
      <c r="M200" s="51"/>
    </row>
    <row r="201" spans="2:13" ht="18" customHeight="1" x14ac:dyDescent="0.45">
      <c r="B201" s="35" t="s">
        <v>22</v>
      </c>
      <c r="C201" s="35" t="s">
        <v>1612</v>
      </c>
      <c r="D201" s="35" t="s">
        <v>1613</v>
      </c>
      <c r="E201" s="35" t="s">
        <v>1588</v>
      </c>
      <c r="F201" s="35" t="s">
        <v>1614</v>
      </c>
      <c r="G201" s="52" t="s">
        <v>632</v>
      </c>
      <c r="H201" s="46" t="s">
        <v>2546</v>
      </c>
      <c r="I201" s="34" t="s">
        <v>35</v>
      </c>
      <c r="J201" s="88" t="s">
        <v>2542</v>
      </c>
      <c r="K201" s="35"/>
      <c r="L201" s="48" t="s">
        <v>2539</v>
      </c>
      <c r="M201" s="51"/>
    </row>
    <row r="202" spans="2:13" ht="18" customHeight="1" x14ac:dyDescent="0.45">
      <c r="B202" s="35" t="s">
        <v>8</v>
      </c>
      <c r="C202" s="35" t="s">
        <v>1616</v>
      </c>
      <c r="D202" s="35" t="s">
        <v>1617</v>
      </c>
      <c r="E202" s="35" t="s">
        <v>1588</v>
      </c>
      <c r="F202" s="35" t="s">
        <v>1618</v>
      </c>
      <c r="G202" s="52" t="s">
        <v>311</v>
      </c>
      <c r="H202" s="46" t="s">
        <v>2546</v>
      </c>
      <c r="I202" s="34" t="s">
        <v>2543</v>
      </c>
      <c r="J202" s="88" t="s">
        <v>2544</v>
      </c>
      <c r="K202" s="35" t="s">
        <v>13</v>
      </c>
      <c r="L202" s="48" t="s">
        <v>2544</v>
      </c>
      <c r="M202" s="51"/>
    </row>
    <row r="203" spans="2:13" ht="18" customHeight="1" x14ac:dyDescent="0.45">
      <c r="B203" s="35" t="s">
        <v>8</v>
      </c>
      <c r="C203" s="35" t="s">
        <v>1635</v>
      </c>
      <c r="D203" s="35" t="s">
        <v>1636</v>
      </c>
      <c r="E203" s="35" t="s">
        <v>1588</v>
      </c>
      <c r="F203" s="35" t="s">
        <v>1637</v>
      </c>
      <c r="G203" s="52" t="s">
        <v>1638</v>
      </c>
      <c r="H203" s="46" t="s">
        <v>2546</v>
      </c>
      <c r="I203" s="34" t="s">
        <v>35</v>
      </c>
      <c r="J203" s="88" t="s">
        <v>2542</v>
      </c>
      <c r="K203" s="35"/>
      <c r="L203" s="48" t="s">
        <v>2540</v>
      </c>
      <c r="M203" s="51" t="s">
        <v>2545</v>
      </c>
    </row>
    <row r="204" spans="2:13" ht="18" customHeight="1" x14ac:dyDescent="0.45">
      <c r="B204" s="35" t="s">
        <v>8</v>
      </c>
      <c r="C204" s="35" t="s">
        <v>1640</v>
      </c>
      <c r="D204" s="35" t="s">
        <v>1641</v>
      </c>
      <c r="E204" s="35" t="s">
        <v>1588</v>
      </c>
      <c r="F204" s="35" t="s">
        <v>1642</v>
      </c>
      <c r="G204" s="52" t="s">
        <v>379</v>
      </c>
      <c r="H204" s="46" t="s">
        <v>2546</v>
      </c>
      <c r="I204" s="34" t="s">
        <v>35</v>
      </c>
      <c r="J204" s="88" t="s">
        <v>2542</v>
      </c>
      <c r="K204" s="35"/>
      <c r="L204" s="48" t="s">
        <v>2540</v>
      </c>
      <c r="M204" s="51" t="s">
        <v>2545</v>
      </c>
    </row>
    <row r="205" spans="2:13" ht="18" customHeight="1" x14ac:dyDescent="0.45">
      <c r="B205" s="35" t="s">
        <v>8</v>
      </c>
      <c r="C205" s="35" t="s">
        <v>1643</v>
      </c>
      <c r="D205" s="35" t="s">
        <v>1644</v>
      </c>
      <c r="E205" s="35" t="s">
        <v>1588</v>
      </c>
      <c r="F205" s="35" t="s">
        <v>1645</v>
      </c>
      <c r="G205" s="52" t="s">
        <v>1646</v>
      </c>
      <c r="H205" s="46" t="s">
        <v>2546</v>
      </c>
      <c r="I205" s="34" t="s">
        <v>35</v>
      </c>
      <c r="J205" s="88" t="s">
        <v>2542</v>
      </c>
      <c r="K205" s="35"/>
      <c r="L205" s="48" t="s">
        <v>2540</v>
      </c>
      <c r="M205" s="51" t="s">
        <v>2545</v>
      </c>
    </row>
    <row r="206" spans="2:13" ht="18" customHeight="1" x14ac:dyDescent="0.45">
      <c r="B206" s="35" t="s">
        <v>16</v>
      </c>
      <c r="C206" s="35" t="s">
        <v>1647</v>
      </c>
      <c r="D206" s="35" t="s">
        <v>1647</v>
      </c>
      <c r="E206" s="35" t="s">
        <v>1588</v>
      </c>
      <c r="F206" s="35" t="s">
        <v>1648</v>
      </c>
      <c r="G206" s="52" t="s">
        <v>1649</v>
      </c>
      <c r="H206" s="46" t="s">
        <v>2680</v>
      </c>
      <c r="I206" s="34" t="s">
        <v>35</v>
      </c>
      <c r="J206" s="88" t="s">
        <v>2542</v>
      </c>
      <c r="K206" s="35"/>
      <c r="L206" s="48" t="s">
        <v>2540</v>
      </c>
      <c r="M206" s="51" t="s">
        <v>2560</v>
      </c>
    </row>
    <row r="207" spans="2:13" ht="18" customHeight="1" x14ac:dyDescent="0.45">
      <c r="B207" s="35" t="s">
        <v>16</v>
      </c>
      <c r="C207" s="35" t="s">
        <v>1652</v>
      </c>
      <c r="D207" s="35" t="s">
        <v>1652</v>
      </c>
      <c r="E207" s="35" t="s">
        <v>1588</v>
      </c>
      <c r="F207" s="35" t="s">
        <v>1653</v>
      </c>
      <c r="G207" s="52" t="s">
        <v>1654</v>
      </c>
      <c r="H207" s="46" t="s">
        <v>2680</v>
      </c>
      <c r="I207" s="34" t="s">
        <v>35</v>
      </c>
      <c r="J207" s="88" t="s">
        <v>2542</v>
      </c>
      <c r="K207" s="35"/>
      <c r="L207" s="48" t="s">
        <v>2539</v>
      </c>
      <c r="M207" s="51"/>
    </row>
    <row r="208" spans="2:13" ht="18" customHeight="1" x14ac:dyDescent="0.45">
      <c r="B208" s="35" t="s">
        <v>16</v>
      </c>
      <c r="C208" s="35" t="s">
        <v>1657</v>
      </c>
      <c r="D208" s="35" t="s">
        <v>1657</v>
      </c>
      <c r="E208" s="35" t="s">
        <v>1588</v>
      </c>
      <c r="F208" s="35" t="s">
        <v>1658</v>
      </c>
      <c r="G208" s="52" t="s">
        <v>1659</v>
      </c>
      <c r="H208" s="46" t="s">
        <v>2550</v>
      </c>
      <c r="I208" s="34" t="s">
        <v>2543</v>
      </c>
      <c r="J208" s="88" t="s">
        <v>2539</v>
      </c>
      <c r="K208" s="35"/>
      <c r="L208" s="48" t="s">
        <v>2539</v>
      </c>
      <c r="M208" s="51"/>
    </row>
    <row r="209" spans="2:13" ht="18" customHeight="1" x14ac:dyDescent="0.45">
      <c r="B209" s="35" t="s">
        <v>16</v>
      </c>
      <c r="C209" s="35" t="s">
        <v>1660</v>
      </c>
      <c r="D209" s="35" t="s">
        <v>1660</v>
      </c>
      <c r="E209" s="35" t="s">
        <v>1588</v>
      </c>
      <c r="F209" s="35" t="s">
        <v>1661</v>
      </c>
      <c r="G209" s="52" t="s">
        <v>1662</v>
      </c>
      <c r="H209" s="46" t="s">
        <v>2550</v>
      </c>
      <c r="I209" s="34" t="s">
        <v>2543</v>
      </c>
      <c r="J209" s="88" t="s">
        <v>2539</v>
      </c>
      <c r="K209" s="35"/>
      <c r="L209" s="48" t="s">
        <v>2539</v>
      </c>
      <c r="M209" s="51"/>
    </row>
    <row r="210" spans="2:13" ht="18" customHeight="1" x14ac:dyDescent="0.45">
      <c r="B210" s="35" t="s">
        <v>16</v>
      </c>
      <c r="C210" s="35" t="s">
        <v>1664</v>
      </c>
      <c r="D210" s="35" t="s">
        <v>1664</v>
      </c>
      <c r="E210" s="35" t="s">
        <v>1588</v>
      </c>
      <c r="F210" s="35" t="s">
        <v>1665</v>
      </c>
      <c r="G210" s="52" t="s">
        <v>1666</v>
      </c>
      <c r="H210" s="46" t="s">
        <v>2550</v>
      </c>
      <c r="I210" s="34" t="s">
        <v>2543</v>
      </c>
      <c r="J210" s="88" t="s">
        <v>2539</v>
      </c>
      <c r="K210" s="35"/>
      <c r="L210" s="48" t="s">
        <v>2539</v>
      </c>
      <c r="M210" s="51"/>
    </row>
    <row r="211" spans="2:13" ht="18" customHeight="1" x14ac:dyDescent="0.45">
      <c r="B211" s="35" t="s">
        <v>16</v>
      </c>
      <c r="C211" s="35" t="s">
        <v>1668</v>
      </c>
      <c r="D211" s="35" t="s">
        <v>1668</v>
      </c>
      <c r="E211" s="35" t="s">
        <v>1588</v>
      </c>
      <c r="F211" s="35" t="s">
        <v>1669</v>
      </c>
      <c r="G211" s="52" t="s">
        <v>1670</v>
      </c>
      <c r="H211" s="46" t="s">
        <v>2550</v>
      </c>
      <c r="I211" s="34" t="s">
        <v>2543</v>
      </c>
      <c r="J211" s="88" t="s">
        <v>2539</v>
      </c>
      <c r="K211" s="35"/>
      <c r="L211" s="48" t="s">
        <v>2539</v>
      </c>
      <c r="M211" s="51"/>
    </row>
    <row r="212" spans="2:13" ht="18" customHeight="1" x14ac:dyDescent="0.45">
      <c r="B212" s="35" t="s">
        <v>8</v>
      </c>
      <c r="C212" s="35" t="s">
        <v>1671</v>
      </c>
      <c r="D212" s="35" t="s">
        <v>1672</v>
      </c>
      <c r="E212" s="35" t="s">
        <v>1588</v>
      </c>
      <c r="F212" s="35" t="s">
        <v>1673</v>
      </c>
      <c r="G212" s="52" t="s">
        <v>260</v>
      </c>
      <c r="H212" s="46" t="s">
        <v>2546</v>
      </c>
      <c r="I212" s="34" t="s">
        <v>35</v>
      </c>
      <c r="J212" s="88" t="s">
        <v>2542</v>
      </c>
      <c r="K212" s="35"/>
      <c r="L212" s="48" t="s">
        <v>2544</v>
      </c>
      <c r="M212" s="51"/>
    </row>
    <row r="213" spans="2:13" ht="18" customHeight="1" x14ac:dyDescent="0.45">
      <c r="B213" s="35" t="s">
        <v>8</v>
      </c>
      <c r="C213" s="35" t="s">
        <v>1675</v>
      </c>
      <c r="D213" s="35" t="s">
        <v>1675</v>
      </c>
      <c r="E213" s="35" t="s">
        <v>1588</v>
      </c>
      <c r="F213" s="35" t="s">
        <v>1676</v>
      </c>
      <c r="G213" s="52" t="s">
        <v>150</v>
      </c>
      <c r="H213" s="46" t="s">
        <v>2680</v>
      </c>
      <c r="I213" s="34" t="s">
        <v>35</v>
      </c>
      <c r="J213" s="88" t="s">
        <v>2542</v>
      </c>
      <c r="K213" s="35"/>
      <c r="L213" s="48" t="s">
        <v>2544</v>
      </c>
      <c r="M213" s="51"/>
    </row>
    <row r="214" spans="2:13" ht="18" customHeight="1" x14ac:dyDescent="0.45">
      <c r="B214" s="35" t="s">
        <v>8</v>
      </c>
      <c r="C214" s="35" t="s">
        <v>1678</v>
      </c>
      <c r="D214" s="35" t="s">
        <v>1679</v>
      </c>
      <c r="E214" s="35" t="s">
        <v>1588</v>
      </c>
      <c r="F214" s="35" t="s">
        <v>1680</v>
      </c>
      <c r="G214" s="52" t="s">
        <v>112</v>
      </c>
      <c r="H214" s="46" t="s">
        <v>2546</v>
      </c>
      <c r="I214" s="34" t="s">
        <v>35</v>
      </c>
      <c r="J214" s="88" t="s">
        <v>2542</v>
      </c>
      <c r="K214" s="35"/>
      <c r="L214" s="48" t="s">
        <v>2539</v>
      </c>
      <c r="M214" s="51"/>
    </row>
    <row r="215" spans="2:13" ht="18" customHeight="1" x14ac:dyDescent="0.45">
      <c r="B215" s="35" t="s">
        <v>8</v>
      </c>
      <c r="C215" s="35" t="s">
        <v>1681</v>
      </c>
      <c r="D215" s="35" t="s">
        <v>1682</v>
      </c>
      <c r="E215" s="35" t="s">
        <v>1588</v>
      </c>
      <c r="F215" s="35" t="s">
        <v>1683</v>
      </c>
      <c r="G215" s="52" t="s">
        <v>177</v>
      </c>
      <c r="H215" s="46" t="s">
        <v>2546</v>
      </c>
      <c r="I215" s="34" t="s">
        <v>35</v>
      </c>
      <c r="J215" s="88" t="s">
        <v>2542</v>
      </c>
      <c r="K215" s="35"/>
      <c r="L215" s="48" t="s">
        <v>2539</v>
      </c>
      <c r="M215" s="51"/>
    </row>
    <row r="216" spans="2:13" ht="18" customHeight="1" x14ac:dyDescent="0.45">
      <c r="B216" s="35" t="s">
        <v>8</v>
      </c>
      <c r="C216" s="35" t="s">
        <v>1689</v>
      </c>
      <c r="D216" s="35" t="s">
        <v>1689</v>
      </c>
      <c r="E216" s="35" t="s">
        <v>1588</v>
      </c>
      <c r="F216" s="35" t="s">
        <v>1690</v>
      </c>
      <c r="G216" s="52" t="s">
        <v>112</v>
      </c>
      <c r="H216" s="46" t="s">
        <v>2546</v>
      </c>
      <c r="I216" s="34" t="s">
        <v>2543</v>
      </c>
      <c r="J216" s="88" t="s">
        <v>2539</v>
      </c>
      <c r="K216" s="35"/>
      <c r="L216" s="48" t="s">
        <v>2539</v>
      </c>
      <c r="M216" s="51"/>
    </row>
    <row r="217" spans="2:13" ht="18" customHeight="1" x14ac:dyDescent="0.45">
      <c r="B217" s="35" t="s">
        <v>8</v>
      </c>
      <c r="C217" s="35" t="s">
        <v>2672</v>
      </c>
      <c r="D217" s="35" t="s">
        <v>1711</v>
      </c>
      <c r="E217" s="35" t="s">
        <v>1588</v>
      </c>
      <c r="F217" s="35" t="s">
        <v>1712</v>
      </c>
      <c r="G217" s="52" t="s">
        <v>112</v>
      </c>
      <c r="H217" s="46" t="s">
        <v>2546</v>
      </c>
      <c r="I217" s="34" t="s">
        <v>35</v>
      </c>
      <c r="J217" s="88" t="s">
        <v>2542</v>
      </c>
      <c r="K217" s="35"/>
      <c r="L217" s="48" t="s">
        <v>2539</v>
      </c>
      <c r="M217" s="51"/>
    </row>
    <row r="218" spans="2:13" ht="18" customHeight="1" x14ac:dyDescent="0.45">
      <c r="B218" s="35" t="s">
        <v>8</v>
      </c>
      <c r="C218" s="35" t="s">
        <v>2673</v>
      </c>
      <c r="D218" s="35" t="s">
        <v>1713</v>
      </c>
      <c r="E218" s="35" t="s">
        <v>1588</v>
      </c>
      <c r="F218" s="35" t="s">
        <v>1714</v>
      </c>
      <c r="G218" s="52" t="s">
        <v>177</v>
      </c>
      <c r="H218" s="46" t="s">
        <v>2546</v>
      </c>
      <c r="I218" s="34" t="s">
        <v>35</v>
      </c>
      <c r="J218" s="88" t="s">
        <v>2542</v>
      </c>
      <c r="K218" s="35"/>
      <c r="L218" s="48" t="s">
        <v>2539</v>
      </c>
      <c r="M218" s="51"/>
    </row>
    <row r="219" spans="2:13" ht="18" customHeight="1" x14ac:dyDescent="0.45">
      <c r="B219" s="35" t="s">
        <v>16</v>
      </c>
      <c r="C219" s="35" t="s">
        <v>1726</v>
      </c>
      <c r="D219" s="35" t="s">
        <v>1726</v>
      </c>
      <c r="E219" s="35" t="s">
        <v>1588</v>
      </c>
      <c r="F219" s="35" t="s">
        <v>2651</v>
      </c>
      <c r="G219" s="52" t="s">
        <v>1728</v>
      </c>
      <c r="H219" s="46" t="s">
        <v>2546</v>
      </c>
      <c r="I219" s="34" t="s">
        <v>35</v>
      </c>
      <c r="J219" s="88" t="s">
        <v>2542</v>
      </c>
      <c r="K219" s="35"/>
      <c r="L219" s="48" t="s">
        <v>2544</v>
      </c>
      <c r="M219" s="51"/>
    </row>
    <row r="220" spans="2:13" ht="18" customHeight="1" x14ac:dyDescent="0.45">
      <c r="B220" s="35" t="s">
        <v>8</v>
      </c>
      <c r="C220" s="35" t="s">
        <v>1750</v>
      </c>
      <c r="D220" s="35" t="s">
        <v>1751</v>
      </c>
      <c r="E220" s="35" t="s">
        <v>1588</v>
      </c>
      <c r="F220" s="35" t="s">
        <v>1752</v>
      </c>
      <c r="G220" s="52" t="s">
        <v>368</v>
      </c>
      <c r="H220" s="46" t="s">
        <v>2550</v>
      </c>
      <c r="I220" s="34" t="s">
        <v>35</v>
      </c>
      <c r="J220" s="88" t="s">
        <v>2542</v>
      </c>
      <c r="K220" s="35"/>
      <c r="L220" s="48" t="s">
        <v>2540</v>
      </c>
      <c r="M220" s="51" t="s">
        <v>2560</v>
      </c>
    </row>
    <row r="221" spans="2:13" ht="18" customHeight="1" x14ac:dyDescent="0.45">
      <c r="B221" s="35" t="s">
        <v>8</v>
      </c>
      <c r="C221" s="35" t="s">
        <v>1788</v>
      </c>
      <c r="D221" s="35" t="s">
        <v>1789</v>
      </c>
      <c r="E221" s="35" t="s">
        <v>1588</v>
      </c>
      <c r="F221" s="35" t="s">
        <v>1790</v>
      </c>
      <c r="G221" s="52" t="s">
        <v>203</v>
      </c>
      <c r="H221" s="46" t="s">
        <v>2550</v>
      </c>
      <c r="I221" s="34" t="s">
        <v>35</v>
      </c>
      <c r="J221" s="88" t="s">
        <v>2542</v>
      </c>
      <c r="K221" s="35"/>
      <c r="L221" s="48" t="s">
        <v>2539</v>
      </c>
      <c r="M221" s="51"/>
    </row>
    <row r="222" spans="2:13" ht="18" customHeight="1" x14ac:dyDescent="0.45">
      <c r="B222" s="35" t="s">
        <v>8</v>
      </c>
      <c r="C222" s="35" t="s">
        <v>1792</v>
      </c>
      <c r="D222" s="35" t="s">
        <v>1793</v>
      </c>
      <c r="E222" s="35" t="s">
        <v>1588</v>
      </c>
      <c r="F222" s="35" t="s">
        <v>1794</v>
      </c>
      <c r="G222" s="52" t="s">
        <v>150</v>
      </c>
      <c r="H222" s="46" t="s">
        <v>2550</v>
      </c>
      <c r="I222" s="34" t="s">
        <v>35</v>
      </c>
      <c r="J222" s="88" t="s">
        <v>2542</v>
      </c>
      <c r="K222" s="35"/>
      <c r="L222" s="48" t="s">
        <v>2539</v>
      </c>
      <c r="M222" s="51"/>
    </row>
    <row r="223" spans="2:13" ht="18" customHeight="1" x14ac:dyDescent="0.45">
      <c r="B223" s="35" t="s">
        <v>8</v>
      </c>
      <c r="C223" s="35" t="s">
        <v>1803</v>
      </c>
      <c r="D223" s="35" t="s">
        <v>1804</v>
      </c>
      <c r="E223" s="35" t="s">
        <v>1588</v>
      </c>
      <c r="F223" s="35" t="s">
        <v>2652</v>
      </c>
      <c r="G223" s="52" t="s">
        <v>1638</v>
      </c>
      <c r="H223" s="46" t="s">
        <v>2546</v>
      </c>
      <c r="I223" s="34" t="s">
        <v>35</v>
      </c>
      <c r="J223" s="88" t="s">
        <v>2542</v>
      </c>
      <c r="K223" s="35"/>
      <c r="L223" s="48" t="s">
        <v>2539</v>
      </c>
      <c r="M223" s="51"/>
    </row>
    <row r="224" spans="2:13" ht="18" customHeight="1" x14ac:dyDescent="0.45">
      <c r="B224" s="35" t="s">
        <v>8</v>
      </c>
      <c r="C224" s="35" t="s">
        <v>1806</v>
      </c>
      <c r="D224" s="35" t="s">
        <v>1807</v>
      </c>
      <c r="E224" s="35" t="s">
        <v>1588</v>
      </c>
      <c r="F224" s="35" t="s">
        <v>1808</v>
      </c>
      <c r="G224" s="52" t="s">
        <v>379</v>
      </c>
      <c r="H224" s="46" t="s">
        <v>2546</v>
      </c>
      <c r="I224" s="34" t="s">
        <v>35</v>
      </c>
      <c r="J224" s="88" t="s">
        <v>2542</v>
      </c>
      <c r="K224" s="35"/>
      <c r="L224" s="48" t="s">
        <v>2539</v>
      </c>
      <c r="M224" s="51"/>
    </row>
    <row r="225" spans="2:13" ht="18" customHeight="1" x14ac:dyDescent="0.45">
      <c r="B225" s="35" t="s">
        <v>8</v>
      </c>
      <c r="C225" s="35" t="s">
        <v>1809</v>
      </c>
      <c r="D225" s="35" t="s">
        <v>1810</v>
      </c>
      <c r="E225" s="35" t="s">
        <v>1588</v>
      </c>
      <c r="F225" s="35" t="s">
        <v>1811</v>
      </c>
      <c r="G225" s="52" t="s">
        <v>1812</v>
      </c>
      <c r="H225" s="46" t="s">
        <v>2680</v>
      </c>
      <c r="I225" s="34" t="s">
        <v>35</v>
      </c>
      <c r="J225" s="88" t="s">
        <v>2542</v>
      </c>
      <c r="K225" s="35"/>
      <c r="L225" s="48" t="s">
        <v>2539</v>
      </c>
      <c r="M225" s="51"/>
    </row>
    <row r="226" spans="2:13" ht="18" customHeight="1" x14ac:dyDescent="0.45">
      <c r="B226" s="35" t="s">
        <v>8</v>
      </c>
      <c r="C226" s="35" t="s">
        <v>1813</v>
      </c>
      <c r="D226" s="35" t="s">
        <v>1814</v>
      </c>
      <c r="E226" s="35" t="s">
        <v>1588</v>
      </c>
      <c r="F226" s="35" t="s">
        <v>1815</v>
      </c>
      <c r="G226" s="52" t="s">
        <v>143</v>
      </c>
      <c r="H226" s="46" t="s">
        <v>2546</v>
      </c>
      <c r="I226" s="34" t="s">
        <v>35</v>
      </c>
      <c r="J226" s="88" t="s">
        <v>2542</v>
      </c>
      <c r="K226" s="35"/>
      <c r="L226" s="48" t="s">
        <v>2544</v>
      </c>
      <c r="M226" s="51"/>
    </row>
    <row r="227" spans="2:13" ht="18" customHeight="1" x14ac:dyDescent="0.45">
      <c r="B227" s="35" t="s">
        <v>8</v>
      </c>
      <c r="C227" s="35" t="s">
        <v>1816</v>
      </c>
      <c r="D227" s="35" t="s">
        <v>1817</v>
      </c>
      <c r="E227" s="35" t="s">
        <v>1588</v>
      </c>
      <c r="F227" s="35" t="s">
        <v>1818</v>
      </c>
      <c r="G227" s="52" t="s">
        <v>203</v>
      </c>
      <c r="H227" s="46" t="s">
        <v>2538</v>
      </c>
      <c r="I227" s="34" t="s">
        <v>35</v>
      </c>
      <c r="J227" s="88" t="s">
        <v>2542</v>
      </c>
      <c r="K227" s="35"/>
      <c r="L227" s="48" t="s">
        <v>2540</v>
      </c>
      <c r="M227" s="51" t="s">
        <v>2560</v>
      </c>
    </row>
    <row r="228" spans="2:13" ht="18" customHeight="1" x14ac:dyDescent="0.45">
      <c r="B228" s="35" t="s">
        <v>8</v>
      </c>
      <c r="C228" s="35" t="s">
        <v>1819</v>
      </c>
      <c r="D228" s="35" t="s">
        <v>1820</v>
      </c>
      <c r="E228" s="35" t="s">
        <v>1588</v>
      </c>
      <c r="F228" s="35" t="s">
        <v>1821</v>
      </c>
      <c r="G228" s="52" t="s">
        <v>326</v>
      </c>
      <c r="H228" s="46" t="s">
        <v>2538</v>
      </c>
      <c r="I228" s="34" t="s">
        <v>35</v>
      </c>
      <c r="J228" s="88" t="s">
        <v>2542</v>
      </c>
      <c r="K228" s="35"/>
      <c r="L228" s="48" t="s">
        <v>2540</v>
      </c>
      <c r="M228" s="51" t="s">
        <v>2560</v>
      </c>
    </row>
    <row r="229" spans="2:13" ht="18" customHeight="1" x14ac:dyDescent="0.45">
      <c r="B229" s="35" t="s">
        <v>8</v>
      </c>
      <c r="C229" s="35" t="s">
        <v>1834</v>
      </c>
      <c r="D229" s="35" t="s">
        <v>1835</v>
      </c>
      <c r="E229" s="35" t="s">
        <v>1588</v>
      </c>
      <c r="F229" s="35" t="s">
        <v>1836</v>
      </c>
      <c r="G229" s="52" t="s">
        <v>231</v>
      </c>
      <c r="H229" s="46" t="s">
        <v>2680</v>
      </c>
      <c r="I229" s="34" t="s">
        <v>2543</v>
      </c>
      <c r="J229" s="88" t="s">
        <v>2539</v>
      </c>
      <c r="K229" s="35" t="s">
        <v>13</v>
      </c>
      <c r="L229" s="48" t="s">
        <v>2539</v>
      </c>
      <c r="M229" s="51"/>
    </row>
    <row r="230" spans="2:13" ht="18" customHeight="1" x14ac:dyDescent="0.45">
      <c r="B230" s="35" t="s">
        <v>8</v>
      </c>
      <c r="C230" s="35" t="s">
        <v>1837</v>
      </c>
      <c r="D230" s="35" t="s">
        <v>1838</v>
      </c>
      <c r="E230" s="35" t="s">
        <v>1588</v>
      </c>
      <c r="F230" s="35" t="s">
        <v>1839</v>
      </c>
      <c r="G230" s="52" t="s">
        <v>300</v>
      </c>
      <c r="H230" s="46" t="s">
        <v>2546</v>
      </c>
      <c r="I230" s="34" t="s">
        <v>2543</v>
      </c>
      <c r="J230" s="88" t="s">
        <v>2544</v>
      </c>
      <c r="K230" s="35" t="s">
        <v>13</v>
      </c>
      <c r="L230" s="48" t="s">
        <v>2539</v>
      </c>
      <c r="M230" s="51"/>
    </row>
    <row r="231" spans="2:13" s="7" customFormat="1" ht="18" customHeight="1" x14ac:dyDescent="0.45">
      <c r="B231" s="35" t="s">
        <v>8</v>
      </c>
      <c r="C231" s="35" t="s">
        <v>1840</v>
      </c>
      <c r="D231" s="35" t="s">
        <v>1841</v>
      </c>
      <c r="E231" s="35" t="s">
        <v>1588</v>
      </c>
      <c r="F231" s="35" t="s">
        <v>1842</v>
      </c>
      <c r="G231" s="52" t="s">
        <v>304</v>
      </c>
      <c r="H231" s="46" t="s">
        <v>2546</v>
      </c>
      <c r="I231" s="34" t="s">
        <v>2543</v>
      </c>
      <c r="J231" s="88" t="s">
        <v>2544</v>
      </c>
      <c r="K231" s="35" t="s">
        <v>13</v>
      </c>
      <c r="L231" s="48" t="s">
        <v>2539</v>
      </c>
      <c r="M231" s="51"/>
    </row>
    <row r="232" spans="2:13" ht="18" customHeight="1" x14ac:dyDescent="0.45">
      <c r="B232" s="35" t="s">
        <v>8</v>
      </c>
      <c r="C232" s="35" t="s">
        <v>1843</v>
      </c>
      <c r="D232" s="35" t="s">
        <v>1844</v>
      </c>
      <c r="E232" s="35" t="s">
        <v>1588</v>
      </c>
      <c r="F232" s="35" t="s">
        <v>1845</v>
      </c>
      <c r="G232" s="52" t="s">
        <v>124</v>
      </c>
      <c r="H232" s="46" t="s">
        <v>2546</v>
      </c>
      <c r="I232" s="34" t="s">
        <v>2543</v>
      </c>
      <c r="J232" s="88" t="s">
        <v>2544</v>
      </c>
      <c r="K232" s="35" t="s">
        <v>13</v>
      </c>
      <c r="L232" s="48" t="s">
        <v>2539</v>
      </c>
      <c r="M232" s="51"/>
    </row>
    <row r="233" spans="2:13" ht="18" customHeight="1" x14ac:dyDescent="0.45">
      <c r="B233" s="35" t="s">
        <v>8</v>
      </c>
      <c r="C233" s="35" t="s">
        <v>1858</v>
      </c>
      <c r="D233" s="35" t="s">
        <v>1858</v>
      </c>
      <c r="E233" s="35" t="s">
        <v>1588</v>
      </c>
      <c r="F233" s="35" t="s">
        <v>1859</v>
      </c>
      <c r="G233" s="52" t="s">
        <v>686</v>
      </c>
      <c r="H233" s="46" t="s">
        <v>2550</v>
      </c>
      <c r="I233" s="34" t="s">
        <v>2543</v>
      </c>
      <c r="J233" s="88" t="s">
        <v>2539</v>
      </c>
      <c r="K233" s="35"/>
      <c r="L233" s="48" t="s">
        <v>2539</v>
      </c>
      <c r="M233" s="51"/>
    </row>
    <row r="234" spans="2:13" ht="18" customHeight="1" x14ac:dyDescent="0.45">
      <c r="B234" s="35" t="s">
        <v>8</v>
      </c>
      <c r="C234" s="35" t="s">
        <v>1860</v>
      </c>
      <c r="D234" s="35" t="s">
        <v>1860</v>
      </c>
      <c r="E234" s="35" t="s">
        <v>1588</v>
      </c>
      <c r="F234" s="35" t="s">
        <v>1861</v>
      </c>
      <c r="G234" s="52" t="s">
        <v>311</v>
      </c>
      <c r="H234" s="46" t="s">
        <v>2550</v>
      </c>
      <c r="I234" s="35" t="s">
        <v>35</v>
      </c>
      <c r="J234" s="88" t="s">
        <v>2542</v>
      </c>
      <c r="K234" s="35"/>
      <c r="L234" s="48" t="s">
        <v>2539</v>
      </c>
      <c r="M234" s="51"/>
    </row>
    <row r="235" spans="2:13" ht="18" customHeight="1" x14ac:dyDescent="0.45">
      <c r="B235" s="35" t="s">
        <v>8</v>
      </c>
      <c r="C235" s="35" t="s">
        <v>528</v>
      </c>
      <c r="D235" s="35" t="s">
        <v>1862</v>
      </c>
      <c r="E235" s="35" t="s">
        <v>1588</v>
      </c>
      <c r="F235" s="35" t="s">
        <v>1863</v>
      </c>
      <c r="G235" s="52" t="s">
        <v>177</v>
      </c>
      <c r="H235" s="46" t="s">
        <v>2550</v>
      </c>
      <c r="I235" s="35" t="s">
        <v>35</v>
      </c>
      <c r="J235" s="88" t="s">
        <v>2542</v>
      </c>
      <c r="K235" s="35"/>
      <c r="L235" s="48" t="s">
        <v>2544</v>
      </c>
      <c r="M235" s="51"/>
    </row>
    <row r="236" spans="2:13" ht="18" customHeight="1" x14ac:dyDescent="0.45">
      <c r="B236" s="35" t="s">
        <v>8</v>
      </c>
      <c r="C236" s="35" t="s">
        <v>1872</v>
      </c>
      <c r="D236" s="35" t="s">
        <v>1873</v>
      </c>
      <c r="E236" s="35" t="s">
        <v>1588</v>
      </c>
      <c r="F236" s="35" t="s">
        <v>1874</v>
      </c>
      <c r="G236" s="52" t="s">
        <v>368</v>
      </c>
      <c r="H236" s="46" t="s">
        <v>2546</v>
      </c>
      <c r="I236" s="35" t="s">
        <v>35</v>
      </c>
      <c r="J236" s="88" t="s">
        <v>2542</v>
      </c>
      <c r="K236" s="35"/>
      <c r="L236" s="48" t="s">
        <v>2539</v>
      </c>
      <c r="M236" s="51"/>
    </row>
    <row r="237" spans="2:13" ht="18" customHeight="1" x14ac:dyDescent="0.45">
      <c r="B237" s="35" t="s">
        <v>8</v>
      </c>
      <c r="C237" s="35" t="s">
        <v>1876</v>
      </c>
      <c r="D237" s="35" t="s">
        <v>1877</v>
      </c>
      <c r="E237" s="35" t="s">
        <v>1588</v>
      </c>
      <c r="F237" s="35" t="s">
        <v>1878</v>
      </c>
      <c r="G237" s="52" t="s">
        <v>151</v>
      </c>
      <c r="H237" s="46" t="s">
        <v>2546</v>
      </c>
      <c r="I237" s="35" t="s">
        <v>35</v>
      </c>
      <c r="J237" s="88" t="s">
        <v>2542</v>
      </c>
      <c r="K237" s="35"/>
      <c r="L237" s="48" t="s">
        <v>2539</v>
      </c>
      <c r="M237" s="51"/>
    </row>
    <row r="238" spans="2:13" ht="18" customHeight="1" x14ac:dyDescent="0.45">
      <c r="B238" s="35" t="s">
        <v>8</v>
      </c>
      <c r="C238" s="35" t="s">
        <v>1879</v>
      </c>
      <c r="D238" s="35" t="s">
        <v>1880</v>
      </c>
      <c r="E238" s="35" t="s">
        <v>1588</v>
      </c>
      <c r="F238" s="35" t="s">
        <v>1881</v>
      </c>
      <c r="G238" s="52" t="s">
        <v>237</v>
      </c>
      <c r="H238" s="46" t="s">
        <v>2546</v>
      </c>
      <c r="I238" s="35" t="s">
        <v>35</v>
      </c>
      <c r="J238" s="88" t="s">
        <v>2542</v>
      </c>
      <c r="K238" s="35"/>
      <c r="L238" s="48" t="s">
        <v>2539</v>
      </c>
      <c r="M238" s="51"/>
    </row>
    <row r="239" spans="2:13" ht="18" customHeight="1" x14ac:dyDescent="0.45">
      <c r="B239" s="35" t="s">
        <v>16</v>
      </c>
      <c r="C239" s="35" t="s">
        <v>1882</v>
      </c>
      <c r="D239" s="35" t="s">
        <v>1882</v>
      </c>
      <c r="E239" s="35" t="s">
        <v>1588</v>
      </c>
      <c r="F239" s="35" t="s">
        <v>1883</v>
      </c>
      <c r="G239" s="52" t="s">
        <v>1884</v>
      </c>
      <c r="H239" s="46" t="s">
        <v>2550</v>
      </c>
      <c r="I239" s="35" t="s">
        <v>35</v>
      </c>
      <c r="J239" s="88" t="s">
        <v>2542</v>
      </c>
      <c r="K239" s="35"/>
      <c r="L239" s="48" t="s">
        <v>2539</v>
      </c>
      <c r="M239" s="51"/>
    </row>
    <row r="240" spans="2:13" ht="18" customHeight="1" x14ac:dyDescent="0.45">
      <c r="B240" s="35" t="s">
        <v>16</v>
      </c>
      <c r="C240" s="35" t="s">
        <v>1886</v>
      </c>
      <c r="D240" s="35" t="s">
        <v>1886</v>
      </c>
      <c r="E240" s="35" t="s">
        <v>1588</v>
      </c>
      <c r="F240" s="35" t="s">
        <v>1887</v>
      </c>
      <c r="G240" s="52" t="s">
        <v>1888</v>
      </c>
      <c r="H240" s="46" t="s">
        <v>2550</v>
      </c>
      <c r="I240" s="35" t="s">
        <v>35</v>
      </c>
      <c r="J240" s="88" t="s">
        <v>2542</v>
      </c>
      <c r="K240" s="35"/>
      <c r="L240" s="48" t="s">
        <v>2539</v>
      </c>
      <c r="M240" s="51"/>
    </row>
    <row r="241" spans="2:13" ht="18" customHeight="1" x14ac:dyDescent="0.45">
      <c r="B241" s="35" t="s">
        <v>8</v>
      </c>
      <c r="C241" s="35" t="s">
        <v>1906</v>
      </c>
      <c r="D241" s="35" t="s">
        <v>1906</v>
      </c>
      <c r="E241" s="35" t="s">
        <v>1588</v>
      </c>
      <c r="F241" s="35" t="s">
        <v>1907</v>
      </c>
      <c r="G241" s="52" t="s">
        <v>102</v>
      </c>
      <c r="H241" s="46" t="s">
        <v>2546</v>
      </c>
      <c r="I241" s="35" t="s">
        <v>35</v>
      </c>
      <c r="J241" s="88" t="s">
        <v>2542</v>
      </c>
      <c r="K241" s="35"/>
      <c r="L241" s="48" t="s">
        <v>2539</v>
      </c>
      <c r="M241" s="51"/>
    </row>
    <row r="242" spans="2:13" ht="18" customHeight="1" x14ac:dyDescent="0.45">
      <c r="B242" s="35" t="s">
        <v>8</v>
      </c>
      <c r="C242" s="35" t="s">
        <v>1909</v>
      </c>
      <c r="D242" s="35" t="s">
        <v>1909</v>
      </c>
      <c r="E242" s="35" t="s">
        <v>1588</v>
      </c>
      <c r="F242" s="35" t="s">
        <v>1910</v>
      </c>
      <c r="G242" s="52" t="s">
        <v>106</v>
      </c>
      <c r="H242" s="46" t="s">
        <v>2546</v>
      </c>
      <c r="I242" s="34" t="s">
        <v>35</v>
      </c>
      <c r="J242" s="88" t="s">
        <v>2542</v>
      </c>
      <c r="K242" s="35"/>
      <c r="L242" s="48" t="s">
        <v>2544</v>
      </c>
      <c r="M242" s="51"/>
    </row>
    <row r="243" spans="2:13" ht="18" customHeight="1" x14ac:dyDescent="0.45">
      <c r="B243" s="35" t="s">
        <v>8</v>
      </c>
      <c r="C243" s="35" t="s">
        <v>1912</v>
      </c>
      <c r="D243" s="35" t="s">
        <v>1913</v>
      </c>
      <c r="E243" s="35" t="s">
        <v>1588</v>
      </c>
      <c r="F243" s="35" t="s">
        <v>1914</v>
      </c>
      <c r="G243" s="52" t="s">
        <v>112</v>
      </c>
      <c r="H243" s="46" t="s">
        <v>2546</v>
      </c>
      <c r="I243" s="35" t="s">
        <v>35</v>
      </c>
      <c r="J243" s="88" t="s">
        <v>2542</v>
      </c>
      <c r="K243" s="35"/>
      <c r="L243" s="48" t="s">
        <v>2544</v>
      </c>
      <c r="M243" s="51"/>
    </row>
    <row r="244" spans="2:13" ht="18" customHeight="1" x14ac:dyDescent="0.45">
      <c r="B244" s="35" t="s">
        <v>8</v>
      </c>
      <c r="C244" s="35" t="s">
        <v>1915</v>
      </c>
      <c r="D244" s="35" t="s">
        <v>1916</v>
      </c>
      <c r="E244" s="35" t="s">
        <v>1588</v>
      </c>
      <c r="F244" s="35" t="s">
        <v>1917</v>
      </c>
      <c r="G244" s="52" t="s">
        <v>177</v>
      </c>
      <c r="H244" s="46" t="s">
        <v>2546</v>
      </c>
      <c r="I244" s="35" t="s">
        <v>35</v>
      </c>
      <c r="J244" s="88" t="s">
        <v>2542</v>
      </c>
      <c r="K244" s="35"/>
      <c r="L244" s="48" t="s">
        <v>2539</v>
      </c>
      <c r="M244" s="51"/>
    </row>
    <row r="245" spans="2:13" ht="18" customHeight="1" x14ac:dyDescent="0.45">
      <c r="B245" s="35" t="s">
        <v>16</v>
      </c>
      <c r="C245" s="35" t="s">
        <v>1918</v>
      </c>
      <c r="D245" s="35" t="s">
        <v>1918</v>
      </c>
      <c r="E245" s="35" t="s">
        <v>1588</v>
      </c>
      <c r="F245" s="35" t="s">
        <v>1919</v>
      </c>
      <c r="G245" s="52" t="s">
        <v>590</v>
      </c>
      <c r="H245" s="46" t="s">
        <v>2546</v>
      </c>
      <c r="I245" s="35" t="s">
        <v>35</v>
      </c>
      <c r="J245" s="88" t="s">
        <v>2542</v>
      </c>
      <c r="K245" s="35"/>
      <c r="L245" s="48" t="s">
        <v>2544</v>
      </c>
      <c r="M245" s="51"/>
    </row>
    <row r="246" spans="2:13" ht="18" customHeight="1" x14ac:dyDescent="0.45">
      <c r="B246" s="35" t="s">
        <v>16</v>
      </c>
      <c r="C246" s="35" t="s">
        <v>1920</v>
      </c>
      <c r="D246" s="35" t="s">
        <v>1920</v>
      </c>
      <c r="E246" s="35" t="s">
        <v>1588</v>
      </c>
      <c r="F246" s="35" t="s">
        <v>1921</v>
      </c>
      <c r="G246" s="52" t="s">
        <v>1922</v>
      </c>
      <c r="H246" s="46" t="s">
        <v>2546</v>
      </c>
      <c r="I246" s="35" t="s">
        <v>35</v>
      </c>
      <c r="J246" s="88" t="s">
        <v>2542</v>
      </c>
      <c r="K246" s="35"/>
      <c r="L246" s="48" t="s">
        <v>2539</v>
      </c>
      <c r="M246" s="51"/>
    </row>
    <row r="247" spans="2:13" ht="18" customHeight="1" x14ac:dyDescent="0.45">
      <c r="B247" s="35" t="s">
        <v>16</v>
      </c>
      <c r="C247" s="35" t="s">
        <v>1936</v>
      </c>
      <c r="D247" s="35" t="s">
        <v>1936</v>
      </c>
      <c r="E247" s="35" t="s">
        <v>1588</v>
      </c>
      <c r="F247" s="35" t="s">
        <v>2653</v>
      </c>
      <c r="G247" s="52" t="s">
        <v>701</v>
      </c>
      <c r="H247" s="46" t="s">
        <v>2680</v>
      </c>
      <c r="I247" s="35" t="s">
        <v>35</v>
      </c>
      <c r="J247" s="88" t="s">
        <v>2542</v>
      </c>
      <c r="K247" s="35"/>
      <c r="L247" s="48" t="s">
        <v>2540</v>
      </c>
      <c r="M247" s="51" t="s">
        <v>2560</v>
      </c>
    </row>
    <row r="248" spans="2:13" ht="18" customHeight="1" x14ac:dyDescent="0.45">
      <c r="B248" s="35" t="s">
        <v>16</v>
      </c>
      <c r="C248" s="35" t="s">
        <v>1938</v>
      </c>
      <c r="D248" s="35" t="s">
        <v>1938</v>
      </c>
      <c r="E248" s="35" t="s">
        <v>1588</v>
      </c>
      <c r="F248" s="35" t="s">
        <v>1939</v>
      </c>
      <c r="G248" s="52" t="s">
        <v>789</v>
      </c>
      <c r="H248" s="46" t="s">
        <v>2680</v>
      </c>
      <c r="I248" s="35" t="s">
        <v>35</v>
      </c>
      <c r="J248" s="88" t="s">
        <v>2542</v>
      </c>
      <c r="K248" s="35"/>
      <c r="L248" s="48" t="s">
        <v>2540</v>
      </c>
      <c r="M248" s="51" t="s">
        <v>2560</v>
      </c>
    </row>
    <row r="249" spans="2:13" ht="18" customHeight="1" x14ac:dyDescent="0.45">
      <c r="B249" s="35" t="s">
        <v>8</v>
      </c>
      <c r="C249" s="35" t="s">
        <v>658</v>
      </c>
      <c r="D249" s="35" t="s">
        <v>1954</v>
      </c>
      <c r="E249" s="35" t="s">
        <v>1588</v>
      </c>
      <c r="F249" s="35" t="s">
        <v>1955</v>
      </c>
      <c r="G249" s="52" t="s">
        <v>112</v>
      </c>
      <c r="H249" s="46" t="s">
        <v>2546</v>
      </c>
      <c r="I249" s="34" t="s">
        <v>2543</v>
      </c>
      <c r="J249" s="88" t="s">
        <v>2539</v>
      </c>
      <c r="K249" s="35"/>
      <c r="L249" s="48" t="s">
        <v>2544</v>
      </c>
      <c r="M249" s="51"/>
    </row>
    <row r="250" spans="2:13" ht="18" customHeight="1" x14ac:dyDescent="0.45">
      <c r="B250" s="35" t="s">
        <v>8</v>
      </c>
      <c r="C250" s="35" t="s">
        <v>661</v>
      </c>
      <c r="D250" s="35" t="s">
        <v>1956</v>
      </c>
      <c r="E250" s="35" t="s">
        <v>1588</v>
      </c>
      <c r="F250" s="35" t="s">
        <v>1957</v>
      </c>
      <c r="G250" s="52" t="s">
        <v>177</v>
      </c>
      <c r="H250" s="46" t="s">
        <v>2546</v>
      </c>
      <c r="I250" s="34" t="s">
        <v>2543</v>
      </c>
      <c r="J250" s="88" t="s">
        <v>2539</v>
      </c>
      <c r="K250" s="35"/>
      <c r="L250" s="48" t="s">
        <v>2539</v>
      </c>
      <c r="M250" s="51"/>
    </row>
    <row r="251" spans="2:13" ht="18" customHeight="1" x14ac:dyDescent="0.45">
      <c r="B251" s="35" t="s">
        <v>8</v>
      </c>
      <c r="C251" s="35" t="s">
        <v>1979</v>
      </c>
      <c r="D251" s="35" t="s">
        <v>1979</v>
      </c>
      <c r="E251" s="35" t="s">
        <v>1588</v>
      </c>
      <c r="F251" s="35" t="s">
        <v>1980</v>
      </c>
      <c r="G251" s="52" t="s">
        <v>143</v>
      </c>
      <c r="H251" s="46" t="s">
        <v>2546</v>
      </c>
      <c r="I251" s="34" t="s">
        <v>2543</v>
      </c>
      <c r="J251" s="88" t="s">
        <v>2544</v>
      </c>
      <c r="K251" s="35"/>
      <c r="L251" s="48" t="s">
        <v>2544</v>
      </c>
      <c r="M251" s="51"/>
    </row>
    <row r="252" spans="2:13" ht="18" customHeight="1" x14ac:dyDescent="0.45">
      <c r="B252" s="35" t="s">
        <v>8</v>
      </c>
      <c r="C252" s="35" t="s">
        <v>1982</v>
      </c>
      <c r="D252" s="35" t="s">
        <v>1983</v>
      </c>
      <c r="E252" s="35" t="s">
        <v>1588</v>
      </c>
      <c r="F252" s="35" t="s">
        <v>1984</v>
      </c>
      <c r="G252" s="52" t="s">
        <v>150</v>
      </c>
      <c r="H252" s="46" t="s">
        <v>2546</v>
      </c>
      <c r="I252" s="34" t="s">
        <v>2543</v>
      </c>
      <c r="J252" s="88" t="s">
        <v>2544</v>
      </c>
      <c r="K252" s="35"/>
      <c r="L252" s="48" t="s">
        <v>2540</v>
      </c>
      <c r="M252" s="51" t="s">
        <v>2560</v>
      </c>
    </row>
    <row r="253" spans="2:13" ht="18" customHeight="1" x14ac:dyDescent="0.45">
      <c r="B253" s="35" t="s">
        <v>16</v>
      </c>
      <c r="C253" s="35" t="s">
        <v>1985</v>
      </c>
      <c r="D253" s="35" t="s">
        <v>1985</v>
      </c>
      <c r="E253" s="35" t="s">
        <v>1588</v>
      </c>
      <c r="F253" s="35" t="s">
        <v>1986</v>
      </c>
      <c r="G253" s="52" t="s">
        <v>1987</v>
      </c>
      <c r="H253" s="46" t="s">
        <v>2546</v>
      </c>
      <c r="I253" s="35" t="s">
        <v>35</v>
      </c>
      <c r="J253" s="88" t="s">
        <v>2542</v>
      </c>
      <c r="K253" s="35"/>
      <c r="L253" s="48" t="s">
        <v>2539</v>
      </c>
      <c r="M253" s="51"/>
    </row>
    <row r="254" spans="2:13" ht="18" customHeight="1" x14ac:dyDescent="0.45">
      <c r="B254" s="35" t="s">
        <v>8</v>
      </c>
      <c r="C254" s="96" t="s">
        <v>2700</v>
      </c>
      <c r="D254" s="96" t="s">
        <v>2700</v>
      </c>
      <c r="E254" s="35" t="s">
        <v>1588</v>
      </c>
      <c r="F254" s="35" t="s">
        <v>2722</v>
      </c>
      <c r="G254" s="52" t="s">
        <v>2723</v>
      </c>
      <c r="H254" s="46" t="s">
        <v>2541</v>
      </c>
      <c r="I254" s="34" t="s">
        <v>35</v>
      </c>
      <c r="J254" s="88" t="s">
        <v>2542</v>
      </c>
      <c r="K254" s="35"/>
      <c r="L254" s="48" t="s">
        <v>2539</v>
      </c>
      <c r="M254" s="51"/>
    </row>
    <row r="255" spans="2:13" ht="18" customHeight="1" x14ac:dyDescent="0.45">
      <c r="B255" s="35" t="s">
        <v>8</v>
      </c>
      <c r="C255" s="35" t="s">
        <v>2724</v>
      </c>
      <c r="D255" s="35" t="s">
        <v>2724</v>
      </c>
      <c r="E255" s="35" t="s">
        <v>1588</v>
      </c>
      <c r="F255" s="35" t="s">
        <v>2725</v>
      </c>
      <c r="G255" s="52" t="s">
        <v>2726</v>
      </c>
      <c r="H255" s="46" t="s">
        <v>2541</v>
      </c>
      <c r="I255" s="34" t="s">
        <v>35</v>
      </c>
      <c r="J255" s="88" t="s">
        <v>2542</v>
      </c>
      <c r="K255" s="35"/>
      <c r="L255" s="48" t="s">
        <v>2539</v>
      </c>
      <c r="M255" s="51"/>
    </row>
    <row r="256" spans="2:13" ht="18" customHeight="1" x14ac:dyDescent="0.45">
      <c r="B256" s="35" t="s">
        <v>8</v>
      </c>
      <c r="C256" s="35" t="s">
        <v>2705</v>
      </c>
      <c r="D256" s="35" t="s">
        <v>2705</v>
      </c>
      <c r="E256" s="35" t="s">
        <v>1588</v>
      </c>
      <c r="F256" s="35" t="s">
        <v>2727</v>
      </c>
      <c r="G256" s="52" t="s">
        <v>2723</v>
      </c>
      <c r="H256" s="46" t="s">
        <v>2541</v>
      </c>
      <c r="I256" s="34" t="s">
        <v>35</v>
      </c>
      <c r="J256" s="88" t="s">
        <v>2542</v>
      </c>
      <c r="K256" s="35"/>
      <c r="L256" s="48" t="s">
        <v>2540</v>
      </c>
      <c r="M256" s="51" t="s">
        <v>2560</v>
      </c>
    </row>
    <row r="257" spans="2:13" ht="18" customHeight="1" x14ac:dyDescent="0.45">
      <c r="B257" s="35" t="s">
        <v>8</v>
      </c>
      <c r="C257" s="35" t="s">
        <v>2728</v>
      </c>
      <c r="D257" s="35" t="s">
        <v>2728</v>
      </c>
      <c r="E257" s="35" t="s">
        <v>1588</v>
      </c>
      <c r="F257" s="35" t="s">
        <v>2729</v>
      </c>
      <c r="G257" s="52" t="s">
        <v>2726</v>
      </c>
      <c r="H257" s="46" t="s">
        <v>2541</v>
      </c>
      <c r="I257" s="34" t="s">
        <v>35</v>
      </c>
      <c r="J257" s="88" t="s">
        <v>2542</v>
      </c>
      <c r="K257" s="35"/>
      <c r="L257" s="48" t="s">
        <v>2544</v>
      </c>
      <c r="M257" s="51"/>
    </row>
    <row r="258" spans="2:13" ht="18" customHeight="1" x14ac:dyDescent="0.45">
      <c r="B258" s="35" t="s">
        <v>8</v>
      </c>
      <c r="C258" s="35" t="s">
        <v>2730</v>
      </c>
      <c r="D258" s="35" t="s">
        <v>2730</v>
      </c>
      <c r="E258" s="35" t="s">
        <v>1588</v>
      </c>
      <c r="F258" s="35" t="s">
        <v>2731</v>
      </c>
      <c r="G258" s="52" t="s">
        <v>2732</v>
      </c>
      <c r="H258" s="46" t="s">
        <v>2541</v>
      </c>
      <c r="I258" s="34" t="s">
        <v>35</v>
      </c>
      <c r="J258" s="88" t="s">
        <v>2542</v>
      </c>
      <c r="K258" s="35"/>
      <c r="L258" s="48" t="s">
        <v>2539</v>
      </c>
      <c r="M258" s="51"/>
    </row>
    <row r="259" spans="2:13" ht="18" customHeight="1" x14ac:dyDescent="0.45">
      <c r="B259" s="35" t="s">
        <v>8</v>
      </c>
      <c r="C259" s="35" t="s">
        <v>2733</v>
      </c>
      <c r="D259" s="35" t="s">
        <v>2733</v>
      </c>
      <c r="E259" s="35" t="s">
        <v>1588</v>
      </c>
      <c r="F259" s="35" t="s">
        <v>2734</v>
      </c>
      <c r="G259" s="52" t="s">
        <v>2735</v>
      </c>
      <c r="H259" s="46" t="s">
        <v>2541</v>
      </c>
      <c r="I259" s="34" t="s">
        <v>35</v>
      </c>
      <c r="J259" s="88" t="s">
        <v>2542</v>
      </c>
      <c r="K259" s="35"/>
      <c r="L259" s="48" t="s">
        <v>2539</v>
      </c>
      <c r="M259" s="51"/>
    </row>
    <row r="260" spans="2:13" ht="18" customHeight="1" x14ac:dyDescent="0.45">
      <c r="B260" s="35" t="s">
        <v>8</v>
      </c>
      <c r="C260" s="35" t="s">
        <v>2010</v>
      </c>
      <c r="D260" s="35" t="s">
        <v>2011</v>
      </c>
      <c r="E260" s="35" t="s">
        <v>1588</v>
      </c>
      <c r="F260" s="35" t="s">
        <v>2012</v>
      </c>
      <c r="G260" s="52" t="s">
        <v>2013</v>
      </c>
      <c r="H260" s="46" t="s">
        <v>2538</v>
      </c>
      <c r="I260" s="35" t="s">
        <v>35</v>
      </c>
      <c r="J260" s="88" t="s">
        <v>2540</v>
      </c>
      <c r="K260" s="35"/>
      <c r="L260" s="48" t="s">
        <v>2540</v>
      </c>
      <c r="M260" s="51" t="s">
        <v>2545</v>
      </c>
    </row>
    <row r="261" spans="2:13" ht="18" customHeight="1" x14ac:dyDescent="0.45">
      <c r="B261" s="35" t="s">
        <v>8</v>
      </c>
      <c r="C261" s="35" t="s">
        <v>2014</v>
      </c>
      <c r="D261" s="35" t="s">
        <v>2015</v>
      </c>
      <c r="E261" s="35" t="s">
        <v>1588</v>
      </c>
      <c r="F261" s="35" t="s">
        <v>2016</v>
      </c>
      <c r="G261" s="52" t="s">
        <v>2017</v>
      </c>
      <c r="H261" s="46" t="s">
        <v>2538</v>
      </c>
      <c r="I261" s="35" t="s">
        <v>35</v>
      </c>
      <c r="J261" s="88" t="s">
        <v>2540</v>
      </c>
      <c r="K261" s="35"/>
      <c r="L261" s="48" t="s">
        <v>2540</v>
      </c>
      <c r="M261" s="51" t="s">
        <v>2545</v>
      </c>
    </row>
    <row r="262" spans="2:13" ht="18" customHeight="1" x14ac:dyDescent="0.45">
      <c r="B262" s="35" t="s">
        <v>16</v>
      </c>
      <c r="C262" s="35" t="s">
        <v>2039</v>
      </c>
      <c r="D262" s="35" t="s">
        <v>2039</v>
      </c>
      <c r="E262" s="35" t="s">
        <v>1588</v>
      </c>
      <c r="F262" s="35" t="s">
        <v>2040</v>
      </c>
      <c r="G262" s="52" t="s">
        <v>2041</v>
      </c>
      <c r="H262" s="46" t="s">
        <v>2538</v>
      </c>
      <c r="I262" s="35" t="s">
        <v>35</v>
      </c>
      <c r="J262" s="88" t="s">
        <v>2542</v>
      </c>
      <c r="K262" s="35"/>
      <c r="L262" s="48" t="s">
        <v>2539</v>
      </c>
      <c r="M262" s="51"/>
    </row>
    <row r="263" spans="2:13" ht="18" customHeight="1" x14ac:dyDescent="0.45">
      <c r="B263" s="35" t="s">
        <v>16</v>
      </c>
      <c r="C263" s="35" t="s">
        <v>2042</v>
      </c>
      <c r="D263" s="35" t="s">
        <v>2042</v>
      </c>
      <c r="E263" s="35" t="s">
        <v>1588</v>
      </c>
      <c r="F263" s="35" t="s">
        <v>2043</v>
      </c>
      <c r="G263" s="52" t="s">
        <v>2044</v>
      </c>
      <c r="H263" s="46" t="s">
        <v>2546</v>
      </c>
      <c r="I263" s="34" t="s">
        <v>2543</v>
      </c>
      <c r="J263" s="88" t="s">
        <v>2544</v>
      </c>
      <c r="K263" s="35"/>
      <c r="L263" s="48" t="s">
        <v>2539</v>
      </c>
      <c r="M263" s="51"/>
    </row>
    <row r="264" spans="2:13" ht="18" customHeight="1" x14ac:dyDescent="0.45">
      <c r="B264" s="35" t="s">
        <v>16</v>
      </c>
      <c r="C264" s="35" t="s">
        <v>2045</v>
      </c>
      <c r="D264" s="35" t="s">
        <v>2045</v>
      </c>
      <c r="E264" s="35" t="s">
        <v>1588</v>
      </c>
      <c r="F264" s="35" t="s">
        <v>2046</v>
      </c>
      <c r="G264" s="52" t="s">
        <v>2047</v>
      </c>
      <c r="H264" s="46" t="s">
        <v>2538</v>
      </c>
      <c r="I264" s="34" t="s">
        <v>2543</v>
      </c>
      <c r="J264" s="88" t="s">
        <v>2544</v>
      </c>
      <c r="K264" s="35"/>
      <c r="L264" s="48" t="s">
        <v>2539</v>
      </c>
      <c r="M264" s="51"/>
    </row>
    <row r="265" spans="2:13" ht="18" customHeight="1" x14ac:dyDescent="0.45">
      <c r="B265" s="35" t="s">
        <v>16</v>
      </c>
      <c r="C265" s="35" t="s">
        <v>2048</v>
      </c>
      <c r="D265" s="35" t="s">
        <v>2048</v>
      </c>
      <c r="E265" s="35" t="s">
        <v>1588</v>
      </c>
      <c r="F265" s="35" t="s">
        <v>2049</v>
      </c>
      <c r="G265" s="52" t="s">
        <v>2050</v>
      </c>
      <c r="H265" s="46" t="s">
        <v>2538</v>
      </c>
      <c r="I265" s="35" t="s">
        <v>35</v>
      </c>
      <c r="J265" s="88" t="s">
        <v>2542</v>
      </c>
      <c r="K265" s="35"/>
      <c r="L265" s="48" t="s">
        <v>2539</v>
      </c>
      <c r="M265" s="51"/>
    </row>
    <row r="266" spans="2:13" ht="18" customHeight="1" x14ac:dyDescent="0.45">
      <c r="B266" s="35" t="s">
        <v>16</v>
      </c>
      <c r="C266" s="35" t="s">
        <v>2051</v>
      </c>
      <c r="D266" s="35" t="s">
        <v>2051</v>
      </c>
      <c r="E266" s="35" t="s">
        <v>1588</v>
      </c>
      <c r="F266" s="35" t="s">
        <v>2052</v>
      </c>
      <c r="G266" s="52" t="s">
        <v>2053</v>
      </c>
      <c r="H266" s="46" t="s">
        <v>2538</v>
      </c>
      <c r="I266" s="34" t="s">
        <v>2543</v>
      </c>
      <c r="J266" s="88" t="s">
        <v>2544</v>
      </c>
      <c r="K266" s="35"/>
      <c r="L266" s="48" t="s">
        <v>2544</v>
      </c>
      <c r="M266" s="51"/>
    </row>
    <row r="267" spans="2:13" ht="18" customHeight="1" x14ac:dyDescent="0.45">
      <c r="B267" s="35" t="s">
        <v>16</v>
      </c>
      <c r="C267" s="35" t="s">
        <v>2056</v>
      </c>
      <c r="D267" s="35" t="s">
        <v>2056</v>
      </c>
      <c r="E267" s="35" t="s">
        <v>1588</v>
      </c>
      <c r="F267" s="35" t="s">
        <v>2057</v>
      </c>
      <c r="G267" s="52" t="s">
        <v>2058</v>
      </c>
      <c r="H267" s="46" t="s">
        <v>2680</v>
      </c>
      <c r="I267" s="34" t="s">
        <v>2543</v>
      </c>
      <c r="J267" s="88" t="s">
        <v>2539</v>
      </c>
      <c r="K267" s="35"/>
      <c r="L267" s="48" t="s">
        <v>2540</v>
      </c>
      <c r="M267" s="51" t="s">
        <v>2560</v>
      </c>
    </row>
    <row r="268" spans="2:13" ht="18" customHeight="1" x14ac:dyDescent="0.45">
      <c r="B268" s="35" t="s">
        <v>8</v>
      </c>
      <c r="C268" s="35" t="s">
        <v>2059</v>
      </c>
      <c r="D268" s="35" t="s">
        <v>2060</v>
      </c>
      <c r="E268" s="35" t="s">
        <v>1588</v>
      </c>
      <c r="F268" s="35" t="s">
        <v>2061</v>
      </c>
      <c r="G268" s="52" t="s">
        <v>300</v>
      </c>
      <c r="H268" s="46" t="s">
        <v>2546</v>
      </c>
      <c r="I268" s="34" t="s">
        <v>2543</v>
      </c>
      <c r="J268" s="88" t="s">
        <v>2544</v>
      </c>
      <c r="K268" s="35"/>
      <c r="L268" s="48" t="s">
        <v>2544</v>
      </c>
      <c r="M268" s="51"/>
    </row>
    <row r="269" spans="2:13" ht="18" customHeight="1" x14ac:dyDescent="0.45">
      <c r="B269" s="35" t="s">
        <v>16</v>
      </c>
      <c r="C269" s="35" t="s">
        <v>2073</v>
      </c>
      <c r="D269" s="35" t="s">
        <v>2073</v>
      </c>
      <c r="E269" s="35" t="s">
        <v>1588</v>
      </c>
      <c r="F269" s="35" t="s">
        <v>2074</v>
      </c>
      <c r="G269" s="52" t="s">
        <v>82</v>
      </c>
      <c r="H269" s="46" t="s">
        <v>2546</v>
      </c>
      <c r="I269" s="34" t="s">
        <v>2543</v>
      </c>
      <c r="J269" s="88" t="s">
        <v>2539</v>
      </c>
      <c r="K269" s="35"/>
      <c r="L269" s="48" t="s">
        <v>2539</v>
      </c>
      <c r="M269" s="51"/>
    </row>
    <row r="270" spans="2:13" ht="18" customHeight="1" x14ac:dyDescent="0.45">
      <c r="B270" s="35" t="s">
        <v>16</v>
      </c>
      <c r="C270" s="35" t="s">
        <v>2075</v>
      </c>
      <c r="D270" s="35" t="s">
        <v>2075</v>
      </c>
      <c r="E270" s="35" t="s">
        <v>1588</v>
      </c>
      <c r="F270" s="35" t="s">
        <v>2076</v>
      </c>
      <c r="G270" s="52" t="s">
        <v>86</v>
      </c>
      <c r="H270" s="46" t="s">
        <v>2546</v>
      </c>
      <c r="I270" s="34" t="s">
        <v>2543</v>
      </c>
      <c r="J270" s="88" t="s">
        <v>2544</v>
      </c>
      <c r="K270" s="35"/>
      <c r="L270" s="48" t="s">
        <v>2539</v>
      </c>
      <c r="M270" s="51"/>
    </row>
    <row r="271" spans="2:13" ht="18" customHeight="1" x14ac:dyDescent="0.45">
      <c r="B271" s="35" t="s">
        <v>16</v>
      </c>
      <c r="C271" s="35" t="s">
        <v>2077</v>
      </c>
      <c r="D271" s="35" t="s">
        <v>2077</v>
      </c>
      <c r="E271" s="35" t="s">
        <v>1588</v>
      </c>
      <c r="F271" s="35" t="s">
        <v>2078</v>
      </c>
      <c r="G271" s="52" t="s">
        <v>89</v>
      </c>
      <c r="H271" s="46" t="s">
        <v>2546</v>
      </c>
      <c r="I271" s="34" t="s">
        <v>2543</v>
      </c>
      <c r="J271" s="88" t="s">
        <v>2544</v>
      </c>
      <c r="K271" s="35"/>
      <c r="L271" s="48" t="s">
        <v>2544</v>
      </c>
      <c r="M271" s="51"/>
    </row>
    <row r="272" spans="2:13" ht="18" customHeight="1" x14ac:dyDescent="0.45">
      <c r="B272" s="35" t="s">
        <v>8</v>
      </c>
      <c r="C272" s="35" t="s">
        <v>2086</v>
      </c>
      <c r="D272" s="35" t="s">
        <v>2087</v>
      </c>
      <c r="E272" s="35" t="s">
        <v>1588</v>
      </c>
      <c r="F272" s="35" t="s">
        <v>2088</v>
      </c>
      <c r="G272" s="52" t="s">
        <v>150</v>
      </c>
      <c r="H272" s="46" t="s">
        <v>2546</v>
      </c>
      <c r="I272" s="34" t="s">
        <v>2543</v>
      </c>
      <c r="J272" s="88" t="s">
        <v>2544</v>
      </c>
      <c r="K272" s="35"/>
      <c r="L272" s="48" t="s">
        <v>2544</v>
      </c>
      <c r="M272" s="51"/>
    </row>
    <row r="273" spans="1:13" ht="18" customHeight="1" x14ac:dyDescent="0.45">
      <c r="B273" s="35" t="s">
        <v>8</v>
      </c>
      <c r="C273" s="35" t="s">
        <v>2102</v>
      </c>
      <c r="D273" s="35" t="s">
        <v>2102</v>
      </c>
      <c r="E273" s="35" t="s">
        <v>1588</v>
      </c>
      <c r="F273" s="35" t="s">
        <v>2103</v>
      </c>
      <c r="G273" s="52" t="s">
        <v>106</v>
      </c>
      <c r="H273" s="46" t="s">
        <v>2550</v>
      </c>
      <c r="I273" s="34" t="s">
        <v>35</v>
      </c>
      <c r="J273" s="88" t="s">
        <v>2542</v>
      </c>
      <c r="K273" s="35"/>
      <c r="L273" s="48" t="s">
        <v>2544</v>
      </c>
      <c r="M273" s="51"/>
    </row>
    <row r="274" spans="1:13" ht="18" customHeight="1" x14ac:dyDescent="0.45">
      <c r="B274" s="35" t="s">
        <v>8</v>
      </c>
      <c r="C274" s="35" t="s">
        <v>2117</v>
      </c>
      <c r="D274" s="35" t="s">
        <v>2117</v>
      </c>
      <c r="E274" s="35" t="s">
        <v>1588</v>
      </c>
      <c r="F274" s="35" t="s">
        <v>2118</v>
      </c>
      <c r="G274" s="52" t="s">
        <v>457</v>
      </c>
      <c r="H274" s="46" t="s">
        <v>2550</v>
      </c>
      <c r="I274" s="34" t="s">
        <v>2543</v>
      </c>
      <c r="J274" s="88" t="s">
        <v>2539</v>
      </c>
      <c r="K274" s="35"/>
      <c r="L274" s="48" t="s">
        <v>2539</v>
      </c>
      <c r="M274" s="51"/>
    </row>
    <row r="275" spans="1:13" ht="18" customHeight="1" x14ac:dyDescent="0.45">
      <c r="B275" s="35" t="s">
        <v>16</v>
      </c>
      <c r="C275" s="35" t="s">
        <v>2119</v>
      </c>
      <c r="D275" s="35" t="s">
        <v>2119</v>
      </c>
      <c r="E275" s="35" t="s">
        <v>1588</v>
      </c>
      <c r="F275" s="35" t="s">
        <v>2120</v>
      </c>
      <c r="G275" s="52" t="s">
        <v>2121</v>
      </c>
      <c r="H275" s="46" t="s">
        <v>2550</v>
      </c>
      <c r="I275" s="34" t="s">
        <v>2543</v>
      </c>
      <c r="J275" s="88" t="s">
        <v>2539</v>
      </c>
      <c r="K275" s="35"/>
      <c r="L275" s="48" t="s">
        <v>2539</v>
      </c>
      <c r="M275" s="51"/>
    </row>
    <row r="276" spans="1:13" ht="18" customHeight="1" x14ac:dyDescent="0.45">
      <c r="B276" s="35" t="s">
        <v>22</v>
      </c>
      <c r="C276" s="35" t="s">
        <v>2124</v>
      </c>
      <c r="D276" s="35" t="s">
        <v>2124</v>
      </c>
      <c r="E276" s="35" t="s">
        <v>1588</v>
      </c>
      <c r="F276" s="35" t="s">
        <v>2125</v>
      </c>
      <c r="G276" s="52" t="s">
        <v>2126</v>
      </c>
      <c r="H276" s="46" t="s">
        <v>2538</v>
      </c>
      <c r="I276" s="34" t="s">
        <v>2543</v>
      </c>
      <c r="J276" s="88" t="s">
        <v>2539</v>
      </c>
      <c r="K276" s="35"/>
      <c r="L276" s="48" t="s">
        <v>2544</v>
      </c>
      <c r="M276" s="51"/>
    </row>
    <row r="277" spans="1:13" ht="18" customHeight="1" x14ac:dyDescent="0.45">
      <c r="B277" s="35" t="s">
        <v>22</v>
      </c>
      <c r="C277" s="35" t="s">
        <v>2127</v>
      </c>
      <c r="D277" s="35" t="s">
        <v>2127</v>
      </c>
      <c r="E277" s="35" t="s">
        <v>1588</v>
      </c>
      <c r="F277" s="35" t="s">
        <v>2128</v>
      </c>
      <c r="G277" s="52" t="s">
        <v>2129</v>
      </c>
      <c r="H277" s="46" t="s">
        <v>2538</v>
      </c>
      <c r="I277" s="34" t="s">
        <v>2543</v>
      </c>
      <c r="J277" s="88" t="s">
        <v>2539</v>
      </c>
      <c r="K277" s="35"/>
      <c r="L277" s="48" t="s">
        <v>2539</v>
      </c>
      <c r="M277" s="51"/>
    </row>
    <row r="278" spans="1:13" ht="18" customHeight="1" x14ac:dyDescent="0.45">
      <c r="B278" s="35" t="s">
        <v>22</v>
      </c>
      <c r="C278" s="35" t="s">
        <v>2130</v>
      </c>
      <c r="D278" s="35" t="s">
        <v>2131</v>
      </c>
      <c r="E278" s="35" t="s">
        <v>1588</v>
      </c>
      <c r="F278" s="35" t="s">
        <v>2132</v>
      </c>
      <c r="G278" s="52" t="s">
        <v>2133</v>
      </c>
      <c r="H278" s="46" t="s">
        <v>2546</v>
      </c>
      <c r="I278" s="34" t="s">
        <v>2543</v>
      </c>
      <c r="J278" s="88" t="s">
        <v>2539</v>
      </c>
      <c r="K278" s="35"/>
      <c r="L278" s="48" t="s">
        <v>2540</v>
      </c>
      <c r="M278" s="51" t="s">
        <v>2560</v>
      </c>
    </row>
    <row r="279" spans="1:13" ht="18" customHeight="1" x14ac:dyDescent="0.45">
      <c r="B279" s="35" t="s">
        <v>8</v>
      </c>
      <c r="C279" s="35" t="s">
        <v>2139</v>
      </c>
      <c r="D279" s="35" t="s">
        <v>2139</v>
      </c>
      <c r="E279" s="35" t="s">
        <v>1588</v>
      </c>
      <c r="F279" s="35" t="s">
        <v>2140</v>
      </c>
      <c r="G279" s="52" t="s">
        <v>610</v>
      </c>
      <c r="H279" s="46" t="s">
        <v>2546</v>
      </c>
      <c r="I279" s="34" t="s">
        <v>2543</v>
      </c>
      <c r="J279" s="88" t="s">
        <v>2539</v>
      </c>
      <c r="K279" s="35"/>
      <c r="L279" s="48" t="s">
        <v>2539</v>
      </c>
      <c r="M279" s="51"/>
    </row>
    <row r="280" spans="1:13" ht="18" customHeight="1" x14ac:dyDescent="0.45">
      <c r="B280" s="35" t="s">
        <v>8</v>
      </c>
      <c r="C280" s="35" t="s">
        <v>2192</v>
      </c>
      <c r="D280" s="35" t="s">
        <v>2193</v>
      </c>
      <c r="E280" s="35" t="s">
        <v>1588</v>
      </c>
      <c r="F280" s="35" t="s">
        <v>2194</v>
      </c>
      <c r="G280" s="52" t="s">
        <v>143</v>
      </c>
      <c r="H280" s="46" t="s">
        <v>2546</v>
      </c>
      <c r="I280" s="35" t="s">
        <v>35</v>
      </c>
      <c r="J280" s="88" t="s">
        <v>2542</v>
      </c>
      <c r="K280" s="35"/>
      <c r="L280" s="48" t="s">
        <v>2544</v>
      </c>
      <c r="M280" s="51"/>
    </row>
    <row r="281" spans="1:13" ht="18" customHeight="1" x14ac:dyDescent="0.45">
      <c r="B281" s="35" t="s">
        <v>8</v>
      </c>
      <c r="C281" s="35" t="s">
        <v>2195</v>
      </c>
      <c r="D281" s="35" t="s">
        <v>2196</v>
      </c>
      <c r="E281" s="35" t="s">
        <v>1588</v>
      </c>
      <c r="F281" s="35" t="s">
        <v>2197</v>
      </c>
      <c r="G281" s="52" t="s">
        <v>326</v>
      </c>
      <c r="H281" s="46" t="s">
        <v>2546</v>
      </c>
      <c r="I281" s="35" t="s">
        <v>35</v>
      </c>
      <c r="J281" s="88" t="s">
        <v>2542</v>
      </c>
      <c r="K281" s="35"/>
      <c r="L281" s="48" t="s">
        <v>2539</v>
      </c>
      <c r="M281" s="51"/>
    </row>
    <row r="282" spans="1:13" ht="18" customHeight="1" x14ac:dyDescent="0.45">
      <c r="B282" s="35" t="s">
        <v>8</v>
      </c>
      <c r="C282" s="35" t="s">
        <v>2199</v>
      </c>
      <c r="D282" s="35" t="s">
        <v>2200</v>
      </c>
      <c r="E282" s="35" t="s">
        <v>1588</v>
      </c>
      <c r="F282" s="35" t="s">
        <v>2201</v>
      </c>
      <c r="G282" s="52" t="s">
        <v>432</v>
      </c>
      <c r="H282" s="46" t="s">
        <v>2680</v>
      </c>
      <c r="I282" s="35" t="s">
        <v>35</v>
      </c>
      <c r="J282" s="88" t="s">
        <v>2542</v>
      </c>
      <c r="K282" s="35"/>
      <c r="L282" s="48" t="s">
        <v>2544</v>
      </c>
      <c r="M282" s="51"/>
    </row>
    <row r="283" spans="1:13" ht="18" customHeight="1" x14ac:dyDescent="0.45">
      <c r="B283" s="35" t="s">
        <v>16</v>
      </c>
      <c r="C283" s="35" t="s">
        <v>1127</v>
      </c>
      <c r="D283" s="35" t="s">
        <v>2202</v>
      </c>
      <c r="E283" s="35" t="s">
        <v>1588</v>
      </c>
      <c r="F283" s="35" t="s">
        <v>2203</v>
      </c>
      <c r="G283" s="52" t="s">
        <v>1128</v>
      </c>
      <c r="H283" s="46" t="s">
        <v>2546</v>
      </c>
      <c r="I283" s="34" t="s">
        <v>2543</v>
      </c>
      <c r="J283" s="88" t="s">
        <v>2544</v>
      </c>
      <c r="K283" s="35"/>
      <c r="L283" s="48" t="s">
        <v>2540</v>
      </c>
      <c r="M283" s="51" t="s">
        <v>2560</v>
      </c>
    </row>
    <row r="284" spans="1:13" ht="18" customHeight="1" x14ac:dyDescent="0.45">
      <c r="B284" s="35" t="s">
        <v>16</v>
      </c>
      <c r="C284" s="35" t="s">
        <v>2230</v>
      </c>
      <c r="D284" s="35" t="s">
        <v>2230</v>
      </c>
      <c r="E284" s="35" t="s">
        <v>1588</v>
      </c>
      <c r="F284" s="35" t="s">
        <v>2231</v>
      </c>
      <c r="G284" s="52" t="s">
        <v>2232</v>
      </c>
      <c r="H284" s="46" t="s">
        <v>2680</v>
      </c>
      <c r="I284" s="35" t="s">
        <v>35</v>
      </c>
      <c r="J284" s="88" t="s">
        <v>2542</v>
      </c>
      <c r="K284" s="35"/>
      <c r="L284" s="48" t="s">
        <v>2540</v>
      </c>
      <c r="M284" s="51" t="s">
        <v>2560</v>
      </c>
    </row>
    <row r="285" spans="1:13" ht="18" customHeight="1" x14ac:dyDescent="0.45">
      <c r="B285" s="35" t="s">
        <v>16</v>
      </c>
      <c r="C285" s="35" t="s">
        <v>2233</v>
      </c>
      <c r="D285" s="35" t="s">
        <v>2233</v>
      </c>
      <c r="E285" s="35" t="s">
        <v>1588</v>
      </c>
      <c r="F285" s="35" t="s">
        <v>2234</v>
      </c>
      <c r="G285" s="52" t="s">
        <v>2235</v>
      </c>
      <c r="H285" s="46" t="s">
        <v>2538</v>
      </c>
      <c r="I285" s="35" t="s">
        <v>35</v>
      </c>
      <c r="J285" s="88" t="s">
        <v>2542</v>
      </c>
      <c r="K285" s="35"/>
      <c r="L285" s="48" t="s">
        <v>2544</v>
      </c>
      <c r="M285" s="51"/>
    </row>
    <row r="286" spans="1:13" s="2" customFormat="1" ht="18" customHeight="1" x14ac:dyDescent="0.45">
      <c r="A286" s="7"/>
      <c r="B286" s="35" t="s">
        <v>16</v>
      </c>
      <c r="C286" s="35" t="s">
        <v>2236</v>
      </c>
      <c r="D286" s="35" t="s">
        <v>2236</v>
      </c>
      <c r="E286" s="35" t="s">
        <v>1588</v>
      </c>
      <c r="F286" s="35" t="s">
        <v>2237</v>
      </c>
      <c r="G286" s="52" t="s">
        <v>2238</v>
      </c>
      <c r="H286" s="46" t="s">
        <v>2680</v>
      </c>
      <c r="I286" s="35" t="s">
        <v>35</v>
      </c>
      <c r="J286" s="88" t="s">
        <v>2542</v>
      </c>
      <c r="K286" s="35"/>
      <c r="L286" s="48" t="s">
        <v>2540</v>
      </c>
      <c r="M286" s="51" t="s">
        <v>2560</v>
      </c>
    </row>
    <row r="287" spans="1:13" s="2" customFormat="1" ht="18" customHeight="1" x14ac:dyDescent="0.45">
      <c r="A287" s="7"/>
      <c r="B287" s="35" t="s">
        <v>16</v>
      </c>
      <c r="C287" s="35" t="s">
        <v>2239</v>
      </c>
      <c r="D287" s="35" t="s">
        <v>2239</v>
      </c>
      <c r="E287" s="35" t="s">
        <v>1588</v>
      </c>
      <c r="F287" s="35" t="s">
        <v>2240</v>
      </c>
      <c r="G287" s="52" t="s">
        <v>2241</v>
      </c>
      <c r="H287" s="46" t="s">
        <v>2546</v>
      </c>
      <c r="I287" s="35" t="s">
        <v>35</v>
      </c>
      <c r="J287" s="88" t="s">
        <v>2542</v>
      </c>
      <c r="K287" s="35"/>
      <c r="L287" s="48" t="s">
        <v>2544</v>
      </c>
      <c r="M287" s="51"/>
    </row>
    <row r="288" spans="1:13" s="2" customFormat="1" ht="18" customHeight="1" x14ac:dyDescent="0.45">
      <c r="A288" s="7"/>
      <c r="B288" s="35" t="s">
        <v>16</v>
      </c>
      <c r="C288" s="35" t="s">
        <v>2242</v>
      </c>
      <c r="D288" s="35" t="s">
        <v>2242</v>
      </c>
      <c r="E288" s="35" t="s">
        <v>1588</v>
      </c>
      <c r="F288" s="35" t="s">
        <v>2243</v>
      </c>
      <c r="G288" s="52" t="s">
        <v>2244</v>
      </c>
      <c r="H288" s="46" t="s">
        <v>2538</v>
      </c>
      <c r="I288" s="35" t="s">
        <v>35</v>
      </c>
      <c r="J288" s="88" t="s">
        <v>2542</v>
      </c>
      <c r="K288" s="35"/>
      <c r="L288" s="48" t="s">
        <v>2539</v>
      </c>
      <c r="M288" s="51"/>
    </row>
    <row r="289" spans="1:13" s="2" customFormat="1" ht="18" customHeight="1" x14ac:dyDescent="0.45">
      <c r="A289" s="7"/>
      <c r="B289" s="35" t="s">
        <v>16</v>
      </c>
      <c r="C289" s="35" t="s">
        <v>2245</v>
      </c>
      <c r="D289" s="35" t="s">
        <v>2245</v>
      </c>
      <c r="E289" s="35" t="s">
        <v>1588</v>
      </c>
      <c r="F289" s="35" t="s">
        <v>2246</v>
      </c>
      <c r="G289" s="52" t="s">
        <v>2247</v>
      </c>
      <c r="H289" s="46" t="s">
        <v>2680</v>
      </c>
      <c r="I289" s="35" t="s">
        <v>35</v>
      </c>
      <c r="J289" s="88" t="s">
        <v>2542</v>
      </c>
      <c r="K289" s="35"/>
      <c r="L289" s="48" t="s">
        <v>2540</v>
      </c>
      <c r="M289" s="51" t="s">
        <v>2560</v>
      </c>
    </row>
    <row r="290" spans="1:13" s="2" customFormat="1" ht="18" customHeight="1" x14ac:dyDescent="0.45">
      <c r="A290" s="7"/>
      <c r="B290" s="35" t="s">
        <v>16</v>
      </c>
      <c r="C290" s="35" t="s">
        <v>2248</v>
      </c>
      <c r="D290" s="35" t="s">
        <v>2248</v>
      </c>
      <c r="E290" s="35" t="s">
        <v>1588</v>
      </c>
      <c r="F290" s="35" t="s">
        <v>2249</v>
      </c>
      <c r="G290" s="52" t="s">
        <v>2250</v>
      </c>
      <c r="H290" s="46" t="s">
        <v>2538</v>
      </c>
      <c r="I290" s="35" t="s">
        <v>35</v>
      </c>
      <c r="J290" s="88" t="s">
        <v>2542</v>
      </c>
      <c r="K290" s="35"/>
      <c r="L290" s="48" t="s">
        <v>2540</v>
      </c>
      <c r="M290" s="51" t="s">
        <v>2560</v>
      </c>
    </row>
    <row r="291" spans="1:13" s="2" customFormat="1" ht="18" customHeight="1" x14ac:dyDescent="0.45">
      <c r="A291" s="7"/>
      <c r="B291" s="35" t="s">
        <v>8</v>
      </c>
      <c r="C291" s="35" t="s">
        <v>2261</v>
      </c>
      <c r="D291" s="35" t="s">
        <v>2262</v>
      </c>
      <c r="E291" s="35" t="s">
        <v>1588</v>
      </c>
      <c r="F291" s="35" t="s">
        <v>2558</v>
      </c>
      <c r="G291" s="52" t="s">
        <v>432</v>
      </c>
      <c r="H291" s="46" t="s">
        <v>2546</v>
      </c>
      <c r="I291" s="35" t="s">
        <v>35</v>
      </c>
      <c r="J291" s="88" t="s">
        <v>2542</v>
      </c>
      <c r="K291" s="35"/>
      <c r="L291" s="48" t="s">
        <v>2544</v>
      </c>
      <c r="M291" s="51"/>
    </row>
    <row r="292" spans="1:13" s="2" customFormat="1" ht="18" customHeight="1" x14ac:dyDescent="0.45">
      <c r="A292" s="7"/>
      <c r="B292" s="35" t="s">
        <v>8</v>
      </c>
      <c r="C292" s="35" t="s">
        <v>2268</v>
      </c>
      <c r="D292" s="35" t="s">
        <v>2269</v>
      </c>
      <c r="E292" s="35" t="s">
        <v>1588</v>
      </c>
      <c r="F292" s="35" t="s">
        <v>2270</v>
      </c>
      <c r="G292" s="52" t="s">
        <v>2271</v>
      </c>
      <c r="H292" s="46" t="s">
        <v>2546</v>
      </c>
      <c r="I292" s="34" t="s">
        <v>2543</v>
      </c>
      <c r="J292" s="88" t="s">
        <v>2544</v>
      </c>
      <c r="K292" s="35"/>
      <c r="L292" s="48" t="s">
        <v>2539</v>
      </c>
      <c r="M292" s="51"/>
    </row>
    <row r="293" spans="1:13" s="2" customFormat="1" ht="18" customHeight="1" x14ac:dyDescent="0.45">
      <c r="A293" s="7"/>
      <c r="B293" s="35" t="s">
        <v>8</v>
      </c>
      <c r="C293" s="35" t="s">
        <v>2272</v>
      </c>
      <c r="D293" s="35" t="s">
        <v>2272</v>
      </c>
      <c r="E293" s="35" t="s">
        <v>1588</v>
      </c>
      <c r="F293" s="35" t="s">
        <v>2273</v>
      </c>
      <c r="G293" s="52" t="s">
        <v>2274</v>
      </c>
      <c r="H293" s="46" t="s">
        <v>2546</v>
      </c>
      <c r="I293" s="34" t="s">
        <v>2543</v>
      </c>
      <c r="J293" s="88" t="s">
        <v>2539</v>
      </c>
      <c r="K293" s="35"/>
      <c r="L293" s="48" t="s">
        <v>2539</v>
      </c>
      <c r="M293" s="51"/>
    </row>
    <row r="294" spans="1:13" s="2" customFormat="1" ht="18" customHeight="1" x14ac:dyDescent="0.45">
      <c r="A294" s="7"/>
      <c r="B294" s="35" t="s">
        <v>8</v>
      </c>
      <c r="C294" s="35" t="s">
        <v>2283</v>
      </c>
      <c r="D294" s="35" t="s">
        <v>2283</v>
      </c>
      <c r="E294" s="35" t="s">
        <v>1588</v>
      </c>
      <c r="F294" s="35" t="s">
        <v>2654</v>
      </c>
      <c r="G294" s="52" t="s">
        <v>311</v>
      </c>
      <c r="H294" s="46" t="s">
        <v>2680</v>
      </c>
      <c r="I294" s="34" t="s">
        <v>2543</v>
      </c>
      <c r="J294" s="88" t="s">
        <v>2539</v>
      </c>
      <c r="K294" s="35"/>
      <c r="L294" s="48" t="s">
        <v>2539</v>
      </c>
      <c r="M294" s="51"/>
    </row>
    <row r="295" spans="1:13" ht="18" customHeight="1" x14ac:dyDescent="0.45">
      <c r="B295" s="35" t="s">
        <v>8</v>
      </c>
      <c r="C295" s="35" t="s">
        <v>2285</v>
      </c>
      <c r="D295" s="35" t="s">
        <v>2285</v>
      </c>
      <c r="E295" s="35" t="s">
        <v>1588</v>
      </c>
      <c r="F295" s="35" t="s">
        <v>2286</v>
      </c>
      <c r="G295" s="52" t="s">
        <v>177</v>
      </c>
      <c r="H295" s="46" t="s">
        <v>2680</v>
      </c>
      <c r="I295" s="34" t="s">
        <v>2543</v>
      </c>
      <c r="J295" s="88" t="s">
        <v>2539</v>
      </c>
      <c r="K295" s="35"/>
      <c r="L295" s="48" t="s">
        <v>2539</v>
      </c>
      <c r="M295" s="51"/>
    </row>
    <row r="296" spans="1:13" ht="18" customHeight="1" x14ac:dyDescent="0.45">
      <c r="B296" s="35" t="s">
        <v>16</v>
      </c>
      <c r="C296" s="35" t="s">
        <v>2289</v>
      </c>
      <c r="D296" s="35" t="s">
        <v>2290</v>
      </c>
      <c r="E296" s="35" t="s">
        <v>1588</v>
      </c>
      <c r="F296" s="35" t="s">
        <v>2291</v>
      </c>
      <c r="G296" s="52" t="s">
        <v>2292</v>
      </c>
      <c r="H296" s="46" t="s">
        <v>2546</v>
      </c>
      <c r="I296" s="35" t="s">
        <v>35</v>
      </c>
      <c r="J296" s="88" t="s">
        <v>2542</v>
      </c>
      <c r="K296" s="35"/>
      <c r="L296" s="48" t="s">
        <v>2540</v>
      </c>
      <c r="M296" s="51" t="s">
        <v>2560</v>
      </c>
    </row>
    <row r="297" spans="1:13" ht="18" customHeight="1" x14ac:dyDescent="0.45">
      <c r="B297" s="35" t="s">
        <v>16</v>
      </c>
      <c r="C297" s="35" t="s">
        <v>2293</v>
      </c>
      <c r="D297" s="35" t="s">
        <v>2294</v>
      </c>
      <c r="E297" s="35" t="s">
        <v>1588</v>
      </c>
      <c r="F297" s="35" t="s">
        <v>2295</v>
      </c>
      <c r="G297" s="52" t="s">
        <v>2296</v>
      </c>
      <c r="H297" s="46" t="s">
        <v>2546</v>
      </c>
      <c r="I297" s="35" t="s">
        <v>35</v>
      </c>
      <c r="J297" s="88" t="s">
        <v>2542</v>
      </c>
      <c r="K297" s="35"/>
      <c r="L297" s="48" t="s">
        <v>2544</v>
      </c>
      <c r="M297" s="51"/>
    </row>
    <row r="298" spans="1:13" ht="18" customHeight="1" x14ac:dyDescent="0.45">
      <c r="B298" s="35" t="s">
        <v>16</v>
      </c>
      <c r="C298" s="35" t="s">
        <v>2297</v>
      </c>
      <c r="D298" s="35" t="s">
        <v>2298</v>
      </c>
      <c r="E298" s="35" t="s">
        <v>1588</v>
      </c>
      <c r="F298" s="35" t="s">
        <v>2299</v>
      </c>
      <c r="G298" s="52" t="s">
        <v>1654</v>
      </c>
      <c r="H298" s="46" t="s">
        <v>2546</v>
      </c>
      <c r="I298" s="35" t="s">
        <v>35</v>
      </c>
      <c r="J298" s="88" t="s">
        <v>2542</v>
      </c>
      <c r="K298" s="35"/>
      <c r="L298" s="48" t="s">
        <v>2540</v>
      </c>
      <c r="M298" s="51" t="s">
        <v>2560</v>
      </c>
    </row>
    <row r="299" spans="1:13" ht="18" customHeight="1" x14ac:dyDescent="0.45">
      <c r="B299" s="35" t="s">
        <v>16</v>
      </c>
      <c r="C299" s="35" t="s">
        <v>2306</v>
      </c>
      <c r="D299" s="35" t="s">
        <v>2306</v>
      </c>
      <c r="E299" s="35" t="s">
        <v>1588</v>
      </c>
      <c r="F299" s="35" t="s">
        <v>2307</v>
      </c>
      <c r="G299" s="52" t="s">
        <v>2308</v>
      </c>
      <c r="H299" s="46" t="s">
        <v>2546</v>
      </c>
      <c r="I299" s="35" t="s">
        <v>35</v>
      </c>
      <c r="J299" s="88" t="s">
        <v>2542</v>
      </c>
      <c r="K299" s="35"/>
      <c r="L299" s="48" t="s">
        <v>2540</v>
      </c>
      <c r="M299" s="51" t="s">
        <v>2560</v>
      </c>
    </row>
    <row r="300" spans="1:13" ht="18" customHeight="1" x14ac:dyDescent="0.45">
      <c r="B300" s="35" t="s">
        <v>16</v>
      </c>
      <c r="C300" s="35" t="s">
        <v>2312</v>
      </c>
      <c r="D300" s="35" t="s">
        <v>2312</v>
      </c>
      <c r="E300" s="35" t="s">
        <v>1588</v>
      </c>
      <c r="F300" s="35" t="s">
        <v>2313</v>
      </c>
      <c r="G300" s="52" t="s">
        <v>82</v>
      </c>
      <c r="H300" s="46" t="s">
        <v>2550</v>
      </c>
      <c r="I300" s="34" t="s">
        <v>2543</v>
      </c>
      <c r="J300" s="88" t="s">
        <v>2539</v>
      </c>
      <c r="K300" s="35"/>
      <c r="L300" s="48" t="s">
        <v>2539</v>
      </c>
      <c r="M300" s="51"/>
    </row>
    <row r="301" spans="1:13" ht="18" customHeight="1" x14ac:dyDescent="0.45">
      <c r="B301" s="35" t="s">
        <v>16</v>
      </c>
      <c r="C301" s="35" t="s">
        <v>2314</v>
      </c>
      <c r="D301" s="35" t="s">
        <v>2315</v>
      </c>
      <c r="E301" s="35" t="s">
        <v>1588</v>
      </c>
      <c r="F301" s="35" t="s">
        <v>2316</v>
      </c>
      <c r="G301" s="52" t="s">
        <v>924</v>
      </c>
      <c r="H301" s="46" t="s">
        <v>2546</v>
      </c>
      <c r="I301" s="34" t="s">
        <v>2543</v>
      </c>
      <c r="J301" s="88" t="s">
        <v>2539</v>
      </c>
      <c r="K301" s="35"/>
      <c r="L301" s="48" t="s">
        <v>2539</v>
      </c>
      <c r="M301" s="51"/>
    </row>
    <row r="302" spans="1:13" ht="18" customHeight="1" x14ac:dyDescent="0.45">
      <c r="B302" s="35" t="s">
        <v>16</v>
      </c>
      <c r="C302" s="35" t="s">
        <v>2337</v>
      </c>
      <c r="D302" s="35" t="s">
        <v>2338</v>
      </c>
      <c r="E302" s="35" t="s">
        <v>1588</v>
      </c>
      <c r="F302" s="35" t="s">
        <v>2633</v>
      </c>
      <c r="G302" s="52" t="s">
        <v>1991</v>
      </c>
      <c r="H302" s="46" t="s">
        <v>2541</v>
      </c>
      <c r="I302" s="35" t="s">
        <v>35</v>
      </c>
      <c r="J302" s="88" t="s">
        <v>2542</v>
      </c>
      <c r="K302" s="35"/>
      <c r="L302" s="48" t="s">
        <v>2544</v>
      </c>
      <c r="M302" s="51"/>
    </row>
    <row r="303" spans="1:13" ht="18" customHeight="1" x14ac:dyDescent="0.45">
      <c r="B303" s="35" t="s">
        <v>8</v>
      </c>
      <c r="C303" s="35" t="s">
        <v>2362</v>
      </c>
      <c r="D303" s="35" t="s">
        <v>2362</v>
      </c>
      <c r="E303" s="35" t="s">
        <v>1588</v>
      </c>
      <c r="F303" s="35" t="s">
        <v>2363</v>
      </c>
      <c r="G303" s="52" t="s">
        <v>1053</v>
      </c>
      <c r="H303" s="46" t="s">
        <v>2546</v>
      </c>
      <c r="I303" s="35" t="s">
        <v>35</v>
      </c>
      <c r="J303" s="88" t="s">
        <v>2542</v>
      </c>
      <c r="K303" s="35"/>
      <c r="L303" s="48" t="s">
        <v>2540</v>
      </c>
      <c r="M303" s="51" t="s">
        <v>2545</v>
      </c>
    </row>
    <row r="304" spans="1:13" ht="18" customHeight="1" x14ac:dyDescent="0.45">
      <c r="B304" s="35" t="s">
        <v>8</v>
      </c>
      <c r="C304" s="35" t="s">
        <v>2409</v>
      </c>
      <c r="D304" s="35" t="s">
        <v>2410</v>
      </c>
      <c r="E304" s="35" t="s">
        <v>1588</v>
      </c>
      <c r="F304" s="35" t="s">
        <v>2411</v>
      </c>
      <c r="G304" s="52" t="s">
        <v>1467</v>
      </c>
      <c r="H304" s="46" t="s">
        <v>2546</v>
      </c>
      <c r="I304" s="34" t="s">
        <v>2543</v>
      </c>
      <c r="J304" s="88" t="s">
        <v>2539</v>
      </c>
      <c r="K304" s="35" t="s">
        <v>13</v>
      </c>
      <c r="L304" s="48" t="s">
        <v>2544</v>
      </c>
      <c r="M304" s="51"/>
    </row>
    <row r="305" spans="2:13" ht="18" customHeight="1" x14ac:dyDescent="0.45">
      <c r="B305" s="35" t="s">
        <v>8</v>
      </c>
      <c r="C305" s="35" t="s">
        <v>2412</v>
      </c>
      <c r="D305" s="35" t="s">
        <v>2412</v>
      </c>
      <c r="E305" s="35" t="s">
        <v>1588</v>
      </c>
      <c r="F305" s="35" t="s">
        <v>2413</v>
      </c>
      <c r="G305" s="52" t="s">
        <v>1891</v>
      </c>
      <c r="H305" s="46" t="s">
        <v>2680</v>
      </c>
      <c r="I305" s="34" t="s">
        <v>2543</v>
      </c>
      <c r="J305" s="88" t="s">
        <v>2539</v>
      </c>
      <c r="K305" s="35" t="s">
        <v>13</v>
      </c>
      <c r="L305" s="48" t="s">
        <v>2539</v>
      </c>
      <c r="M305" s="51"/>
    </row>
    <row r="306" spans="2:13" ht="18" customHeight="1" x14ac:dyDescent="0.45">
      <c r="B306" s="35" t="s">
        <v>8</v>
      </c>
      <c r="C306" s="35" t="s">
        <v>2414</v>
      </c>
      <c r="D306" s="35" t="s">
        <v>2414</v>
      </c>
      <c r="E306" s="35" t="s">
        <v>1588</v>
      </c>
      <c r="F306" s="35" t="s">
        <v>2415</v>
      </c>
      <c r="G306" s="52" t="s">
        <v>368</v>
      </c>
      <c r="H306" s="46" t="s">
        <v>2680</v>
      </c>
      <c r="I306" s="34" t="s">
        <v>2543</v>
      </c>
      <c r="J306" s="88" t="s">
        <v>2539</v>
      </c>
      <c r="K306" s="35" t="s">
        <v>13</v>
      </c>
      <c r="L306" s="48" t="s">
        <v>2539</v>
      </c>
      <c r="M306" s="51"/>
    </row>
    <row r="307" spans="2:13" ht="18" customHeight="1" x14ac:dyDescent="0.45">
      <c r="B307" s="35" t="s">
        <v>8</v>
      </c>
      <c r="C307" s="35" t="s">
        <v>2417</v>
      </c>
      <c r="D307" s="35" t="s">
        <v>2417</v>
      </c>
      <c r="E307" s="35" t="s">
        <v>1588</v>
      </c>
      <c r="F307" s="35" t="s">
        <v>2418</v>
      </c>
      <c r="G307" s="52" t="s">
        <v>151</v>
      </c>
      <c r="H307" s="46" t="s">
        <v>2680</v>
      </c>
      <c r="I307" s="34" t="s">
        <v>2543</v>
      </c>
      <c r="J307" s="88" t="s">
        <v>2539</v>
      </c>
      <c r="K307" s="35" t="s">
        <v>13</v>
      </c>
      <c r="L307" s="48" t="s">
        <v>2539</v>
      </c>
      <c r="M307" s="51"/>
    </row>
    <row r="308" spans="2:13" ht="18" customHeight="1" x14ac:dyDescent="0.45">
      <c r="B308" s="35" t="s">
        <v>8</v>
      </c>
      <c r="C308" s="35" t="s">
        <v>2425</v>
      </c>
      <c r="D308" s="35" t="s">
        <v>2425</v>
      </c>
      <c r="E308" s="35" t="s">
        <v>1588</v>
      </c>
      <c r="F308" s="35" t="s">
        <v>2559</v>
      </c>
      <c r="G308" s="52" t="s">
        <v>102</v>
      </c>
      <c r="H308" s="46" t="s">
        <v>2538</v>
      </c>
      <c r="I308" s="34" t="s">
        <v>2543</v>
      </c>
      <c r="J308" s="88" t="s">
        <v>2544</v>
      </c>
      <c r="K308" s="35"/>
      <c r="L308" s="48" t="s">
        <v>2539</v>
      </c>
      <c r="M308" s="51"/>
    </row>
    <row r="309" spans="2:13" ht="18" customHeight="1" x14ac:dyDescent="0.45">
      <c r="B309" s="35" t="s">
        <v>8</v>
      </c>
      <c r="C309" s="35" t="s">
        <v>2427</v>
      </c>
      <c r="D309" s="35" t="s">
        <v>2427</v>
      </c>
      <c r="E309" s="35" t="s">
        <v>1588</v>
      </c>
      <c r="F309" s="35" t="s">
        <v>2428</v>
      </c>
      <c r="G309" s="52" t="s">
        <v>106</v>
      </c>
      <c r="H309" s="46" t="s">
        <v>2680</v>
      </c>
      <c r="I309" s="35" t="s">
        <v>35</v>
      </c>
      <c r="J309" s="88" t="s">
        <v>2542</v>
      </c>
      <c r="K309" s="35"/>
      <c r="L309" s="48" t="s">
        <v>2544</v>
      </c>
      <c r="M309" s="51"/>
    </row>
    <row r="1048260" spans="1:13" s="41" customFormat="1" x14ac:dyDescent="0.45">
      <c r="A1048260" s="7"/>
      <c r="B1048260"/>
      <c r="C1048260"/>
      <c r="D1048260"/>
      <c r="E1048260"/>
      <c r="F1048260" s="7"/>
      <c r="G1048260"/>
      <c r="H1048260"/>
      <c r="I1048260"/>
      <c r="J1048260"/>
      <c r="K1048260"/>
      <c r="L1048260" s="50"/>
      <c r="M1048260" s="6"/>
    </row>
  </sheetData>
  <sheetProtection algorithmName="SHA-512" hashValue="CKrxnB1jW5M5k4J2FN9sA2Ss05XvD7WhL5BZdhw2EhWo9+4QLWyAL3BasF4RdLbodWBAFQwGnojkwn8QwOmsgg==" saltValue="KA4PSW9+LKAUXwfFYRCakA==" spinCount="100000" sheet="1" objects="1" scenarios="1" selectLockedCells="1" selectUnlockedCells="1"/>
  <phoneticPr fontId="2"/>
  <conditionalFormatting sqref="I5:I233 I242 I249:I252 I254:I259 I263:I264 I266:I279 I283 I292:I295 I300:I301 I304:I308">
    <cfRule type="containsBlanks" dxfId="3" priority="1">
      <formula>LEN(TRIM(I5))=0</formula>
    </cfRule>
    <cfRule type="cellIs" dxfId="2" priority="2" operator="notEqual">
      <formula>#REF!</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877C4-D705-47AA-86EF-03D333C9FB83}">
  <sheetPr>
    <tabColor theme="7" tint="0.79998168889431442"/>
  </sheetPr>
  <dimension ref="A1:M1048254"/>
  <sheetViews>
    <sheetView zoomScale="70" zoomScaleNormal="70" workbookViewId="0">
      <pane xSplit="7" ySplit="4" topLeftCell="H5" activePane="bottomRight" state="frozen"/>
      <selection activeCell="A2" sqref="A2"/>
      <selection pane="topRight" activeCell="A2" sqref="A2"/>
      <selection pane="bottomLeft" activeCell="A2" sqref="A2"/>
      <selection pane="bottomRight" activeCell="A2" sqref="A2"/>
    </sheetView>
  </sheetViews>
  <sheetFormatPr defaultRowHeight="18" x14ac:dyDescent="0.45"/>
  <cols>
    <col min="1" max="1" width="4.59765625" style="7" customWidth="1"/>
    <col min="2" max="2" width="16.59765625" customWidth="1"/>
    <col min="3" max="3" width="17.19921875" customWidth="1"/>
    <col min="4" max="4" width="16" customWidth="1"/>
    <col min="5" max="5" width="23.296875" customWidth="1"/>
    <col min="6" max="6" width="64.19921875" style="7" bestFit="1" customWidth="1"/>
    <col min="7" max="7" width="27.19921875" bestFit="1" customWidth="1"/>
    <col min="8" max="8" width="26.8984375" customWidth="1"/>
    <col min="9" max="9" width="33.296875" customWidth="1"/>
    <col min="10" max="10" width="37.09765625" customWidth="1"/>
    <col min="11" max="11" width="34" customWidth="1"/>
    <col min="12" max="12" width="33.296875" style="50" customWidth="1"/>
    <col min="13" max="13" width="25.296875" style="6" customWidth="1"/>
  </cols>
  <sheetData>
    <row r="1" spans="1:13" ht="25.2" customHeight="1" thickBot="1" x14ac:dyDescent="0.5">
      <c r="A1"/>
      <c r="B1" s="5" t="s">
        <v>2533</v>
      </c>
      <c r="D1" s="36"/>
      <c r="F1"/>
      <c r="L1"/>
      <c r="M1"/>
    </row>
    <row r="2" spans="1:13" ht="25.2" customHeight="1" thickBot="1" x14ac:dyDescent="0.5">
      <c r="A2"/>
      <c r="B2" s="37" t="s">
        <v>2534</v>
      </c>
      <c r="C2" s="38">
        <v>45869</v>
      </c>
      <c r="F2"/>
      <c r="J2" s="39"/>
      <c r="L2"/>
      <c r="M2" s="40"/>
    </row>
    <row r="3" spans="1:13" ht="25.2" customHeight="1" x14ac:dyDescent="0.45">
      <c r="A3"/>
      <c r="F3"/>
      <c r="J3" s="39"/>
      <c r="L3" s="41"/>
    </row>
    <row r="4" spans="1:13" s="2" customFormat="1" ht="198.6" thickBot="1" x14ac:dyDescent="0.5">
      <c r="A4" s="74"/>
      <c r="B4" s="3" t="s">
        <v>0</v>
      </c>
      <c r="C4" s="25" t="s">
        <v>43</v>
      </c>
      <c r="D4" s="26" t="s">
        <v>44</v>
      </c>
      <c r="E4" s="26" t="s">
        <v>45</v>
      </c>
      <c r="F4" s="72" t="s">
        <v>46</v>
      </c>
      <c r="G4" s="27" t="s">
        <v>47</v>
      </c>
      <c r="H4" s="8" t="s">
        <v>2535</v>
      </c>
      <c r="I4" s="42" t="s">
        <v>2536</v>
      </c>
      <c r="J4" s="43" t="s">
        <v>2696</v>
      </c>
      <c r="K4" s="44" t="s">
        <v>2537</v>
      </c>
      <c r="L4" s="45" t="s">
        <v>2679</v>
      </c>
      <c r="M4" s="44" t="s">
        <v>7</v>
      </c>
    </row>
    <row r="5" spans="1:13" ht="18.600000000000001" thickTop="1" x14ac:dyDescent="0.45">
      <c r="B5" s="35" t="s">
        <v>16</v>
      </c>
      <c r="C5" s="35" t="s">
        <v>54</v>
      </c>
      <c r="D5" s="35" t="s">
        <v>54</v>
      </c>
      <c r="E5" s="35" t="s">
        <v>55</v>
      </c>
      <c r="F5" s="35" t="s">
        <v>56</v>
      </c>
      <c r="G5" s="52" t="s">
        <v>57</v>
      </c>
      <c r="H5" s="46" t="s">
        <v>2538</v>
      </c>
      <c r="I5" s="34" t="s">
        <v>2543</v>
      </c>
      <c r="J5" s="88" t="s">
        <v>2539</v>
      </c>
      <c r="K5" s="35"/>
      <c r="L5" s="48" t="s">
        <v>2544</v>
      </c>
      <c r="M5" s="51"/>
    </row>
    <row r="6" spans="1:13" x14ac:dyDescent="0.45">
      <c r="B6" s="35" t="s">
        <v>16</v>
      </c>
      <c r="C6" s="35" t="s">
        <v>90</v>
      </c>
      <c r="D6" s="35" t="s">
        <v>91</v>
      </c>
      <c r="E6" s="35" t="s">
        <v>55</v>
      </c>
      <c r="F6" s="35" t="s">
        <v>92</v>
      </c>
      <c r="G6" s="52" t="s">
        <v>93</v>
      </c>
      <c r="H6" s="46" t="s">
        <v>2546</v>
      </c>
      <c r="I6" s="34" t="s">
        <v>2642</v>
      </c>
      <c r="J6" s="88" t="s">
        <v>2542</v>
      </c>
      <c r="K6" s="35"/>
      <c r="L6" s="48" t="s">
        <v>2540</v>
      </c>
      <c r="M6" s="51" t="s">
        <v>2560</v>
      </c>
    </row>
    <row r="7" spans="1:13" x14ac:dyDescent="0.45">
      <c r="B7" s="35" t="s">
        <v>8</v>
      </c>
      <c r="C7" s="35" t="s">
        <v>96</v>
      </c>
      <c r="D7" s="35" t="s">
        <v>96</v>
      </c>
      <c r="E7" s="35" t="s">
        <v>55</v>
      </c>
      <c r="F7" s="35" t="s">
        <v>97</v>
      </c>
      <c r="G7" s="52" t="s">
        <v>98</v>
      </c>
      <c r="H7" s="46" t="s">
        <v>2538</v>
      </c>
      <c r="I7" s="34" t="s">
        <v>2543</v>
      </c>
      <c r="J7" s="88" t="s">
        <v>2539</v>
      </c>
      <c r="K7" s="35" t="s">
        <v>13</v>
      </c>
      <c r="L7" s="48" t="s">
        <v>2539</v>
      </c>
      <c r="M7" s="51"/>
    </row>
    <row r="8" spans="1:13" x14ac:dyDescent="0.45">
      <c r="B8" s="35" t="s">
        <v>8</v>
      </c>
      <c r="C8" s="35" t="s">
        <v>99</v>
      </c>
      <c r="D8" s="35" t="s">
        <v>99</v>
      </c>
      <c r="E8" s="35" t="s">
        <v>55</v>
      </c>
      <c r="F8" s="35" t="s">
        <v>100</v>
      </c>
      <c r="G8" s="52" t="s">
        <v>101</v>
      </c>
      <c r="H8" s="46" t="s">
        <v>2538</v>
      </c>
      <c r="I8" s="34" t="s">
        <v>2543</v>
      </c>
      <c r="J8" s="88" t="s">
        <v>2539</v>
      </c>
      <c r="K8" s="35" t="s">
        <v>13</v>
      </c>
      <c r="L8" s="48" t="s">
        <v>2539</v>
      </c>
      <c r="M8" s="51"/>
    </row>
    <row r="9" spans="1:13" x14ac:dyDescent="0.45">
      <c r="B9" s="35" t="s">
        <v>8</v>
      </c>
      <c r="C9" s="35" t="s">
        <v>109</v>
      </c>
      <c r="D9" s="35" t="s">
        <v>110</v>
      </c>
      <c r="E9" s="35" t="s">
        <v>55</v>
      </c>
      <c r="F9" s="35" t="s">
        <v>111</v>
      </c>
      <c r="G9" s="52" t="s">
        <v>112</v>
      </c>
      <c r="H9" s="46" t="s">
        <v>2538</v>
      </c>
      <c r="I9" s="34" t="s">
        <v>35</v>
      </c>
      <c r="J9" s="88" t="s">
        <v>2542</v>
      </c>
      <c r="K9" s="35"/>
      <c r="L9" s="48" t="s">
        <v>2539</v>
      </c>
      <c r="M9" s="51"/>
    </row>
    <row r="10" spans="1:13" x14ac:dyDescent="0.45">
      <c r="B10" s="35" t="s">
        <v>16</v>
      </c>
      <c r="C10" s="35" t="s">
        <v>178</v>
      </c>
      <c r="D10" s="35" t="s">
        <v>178</v>
      </c>
      <c r="E10" s="35" t="s">
        <v>55</v>
      </c>
      <c r="F10" s="35" t="s">
        <v>179</v>
      </c>
      <c r="G10" s="52" t="s">
        <v>107</v>
      </c>
      <c r="H10" s="46" t="s">
        <v>2550</v>
      </c>
      <c r="I10" s="34" t="s">
        <v>2543</v>
      </c>
      <c r="J10" s="88" t="s">
        <v>2539</v>
      </c>
      <c r="K10" s="35"/>
      <c r="L10" s="48" t="s">
        <v>2539</v>
      </c>
      <c r="M10" s="51"/>
    </row>
    <row r="11" spans="1:13" x14ac:dyDescent="0.45">
      <c r="B11" s="35" t="s">
        <v>16</v>
      </c>
      <c r="C11" s="35" t="s">
        <v>180</v>
      </c>
      <c r="D11" s="35" t="s">
        <v>180</v>
      </c>
      <c r="E11" s="35" t="s">
        <v>55</v>
      </c>
      <c r="F11" s="35" t="s">
        <v>181</v>
      </c>
      <c r="G11" s="52" t="s">
        <v>182</v>
      </c>
      <c r="H11" s="46" t="s">
        <v>2550</v>
      </c>
      <c r="I11" s="34" t="s">
        <v>2543</v>
      </c>
      <c r="J11" s="88" t="s">
        <v>2539</v>
      </c>
      <c r="K11" s="35"/>
      <c r="L11" s="48" t="s">
        <v>2539</v>
      </c>
      <c r="M11" s="51"/>
    </row>
    <row r="12" spans="1:13" x14ac:dyDescent="0.45">
      <c r="B12" s="35" t="s">
        <v>8</v>
      </c>
      <c r="C12" s="35" t="s">
        <v>183</v>
      </c>
      <c r="D12" s="35" t="s">
        <v>184</v>
      </c>
      <c r="E12" s="35" t="s">
        <v>55</v>
      </c>
      <c r="F12" s="35" t="s">
        <v>2547</v>
      </c>
      <c r="G12" s="52" t="s">
        <v>185</v>
      </c>
      <c r="H12" s="46" t="s">
        <v>2538</v>
      </c>
      <c r="I12" s="34" t="s">
        <v>2642</v>
      </c>
      <c r="J12" s="88" t="s">
        <v>2542</v>
      </c>
      <c r="K12" s="35"/>
      <c r="L12" s="48" t="s">
        <v>2540</v>
      </c>
      <c r="M12" s="51" t="s">
        <v>2545</v>
      </c>
    </row>
    <row r="13" spans="1:13" x14ac:dyDescent="0.45">
      <c r="B13" s="35" t="s">
        <v>16</v>
      </c>
      <c r="C13" s="35" t="s">
        <v>187</v>
      </c>
      <c r="D13" s="35" t="s">
        <v>188</v>
      </c>
      <c r="E13" s="35" t="s">
        <v>55</v>
      </c>
      <c r="F13" s="35" t="s">
        <v>189</v>
      </c>
      <c r="G13" s="52" t="s">
        <v>190</v>
      </c>
      <c r="H13" s="46" t="s">
        <v>2538</v>
      </c>
      <c r="I13" s="34" t="s">
        <v>2642</v>
      </c>
      <c r="J13" s="88" t="s">
        <v>2542</v>
      </c>
      <c r="K13" s="35"/>
      <c r="L13" s="48" t="s">
        <v>2539</v>
      </c>
      <c r="M13" s="51"/>
    </row>
    <row r="14" spans="1:13" x14ac:dyDescent="0.45">
      <c r="B14" s="35" t="s">
        <v>8</v>
      </c>
      <c r="C14" s="35" t="s">
        <v>197</v>
      </c>
      <c r="D14" s="35" t="s">
        <v>197</v>
      </c>
      <c r="E14" s="35" t="s">
        <v>55</v>
      </c>
      <c r="F14" s="35" t="s">
        <v>198</v>
      </c>
      <c r="G14" s="52" t="s">
        <v>143</v>
      </c>
      <c r="H14" s="46" t="s">
        <v>2546</v>
      </c>
      <c r="I14" s="34" t="s">
        <v>2548</v>
      </c>
      <c r="J14" s="88" t="s">
        <v>2539</v>
      </c>
      <c r="K14" s="35"/>
      <c r="L14" s="48" t="s">
        <v>2540</v>
      </c>
      <c r="M14" s="51" t="s">
        <v>2560</v>
      </c>
    </row>
    <row r="15" spans="1:13" x14ac:dyDescent="0.45">
      <c r="B15" s="35" t="s">
        <v>8</v>
      </c>
      <c r="C15" s="35" t="s">
        <v>200</v>
      </c>
      <c r="D15" s="35" t="s">
        <v>201</v>
      </c>
      <c r="E15" s="35" t="s">
        <v>55</v>
      </c>
      <c r="F15" s="35" t="s">
        <v>202</v>
      </c>
      <c r="G15" s="52" t="s">
        <v>203</v>
      </c>
      <c r="H15" s="46" t="s">
        <v>2680</v>
      </c>
      <c r="I15" s="34" t="s">
        <v>2548</v>
      </c>
      <c r="J15" s="88" t="s">
        <v>2539</v>
      </c>
      <c r="K15" s="35" t="s">
        <v>13</v>
      </c>
      <c r="L15" s="48" t="s">
        <v>2539</v>
      </c>
      <c r="M15" s="51"/>
    </row>
    <row r="16" spans="1:13" x14ac:dyDescent="0.45">
      <c r="B16" s="35" t="s">
        <v>8</v>
      </c>
      <c r="C16" s="35" t="s">
        <v>205</v>
      </c>
      <c r="D16" s="35" t="s">
        <v>206</v>
      </c>
      <c r="E16" s="35" t="s">
        <v>55</v>
      </c>
      <c r="F16" s="35" t="s">
        <v>207</v>
      </c>
      <c r="G16" s="52" t="s">
        <v>150</v>
      </c>
      <c r="H16" s="46" t="s">
        <v>2546</v>
      </c>
      <c r="I16" s="34" t="s">
        <v>35</v>
      </c>
      <c r="J16" s="88" t="s">
        <v>2542</v>
      </c>
      <c r="K16" s="35"/>
      <c r="L16" s="48" t="s">
        <v>2539</v>
      </c>
      <c r="M16" s="51"/>
    </row>
    <row r="17" spans="2:13" x14ac:dyDescent="0.45">
      <c r="B17" s="35" t="s">
        <v>8</v>
      </c>
      <c r="C17" s="35" t="s">
        <v>208</v>
      </c>
      <c r="D17" s="35" t="s">
        <v>208</v>
      </c>
      <c r="E17" s="35" t="s">
        <v>55</v>
      </c>
      <c r="F17" s="35" t="s">
        <v>209</v>
      </c>
      <c r="G17" s="52" t="s">
        <v>143</v>
      </c>
      <c r="H17" s="46" t="s">
        <v>2680</v>
      </c>
      <c r="I17" s="34" t="s">
        <v>2543</v>
      </c>
      <c r="J17" s="88" t="s">
        <v>2539</v>
      </c>
      <c r="K17" s="35"/>
      <c r="L17" s="48" t="s">
        <v>2540</v>
      </c>
      <c r="M17" s="51" t="s">
        <v>2560</v>
      </c>
    </row>
    <row r="18" spans="2:13" x14ac:dyDescent="0.45">
      <c r="B18" s="35" t="s">
        <v>8</v>
      </c>
      <c r="C18" s="35" t="s">
        <v>211</v>
      </c>
      <c r="D18" s="35" t="s">
        <v>212</v>
      </c>
      <c r="E18" s="35" t="s">
        <v>55</v>
      </c>
      <c r="F18" s="35" t="s">
        <v>213</v>
      </c>
      <c r="G18" s="52" t="s">
        <v>203</v>
      </c>
      <c r="H18" s="46" t="s">
        <v>2546</v>
      </c>
      <c r="I18" s="34" t="s">
        <v>2548</v>
      </c>
      <c r="J18" s="88" t="s">
        <v>2539</v>
      </c>
      <c r="K18" s="35" t="s">
        <v>13</v>
      </c>
      <c r="L18" s="48" t="s">
        <v>2539</v>
      </c>
      <c r="M18" s="51"/>
    </row>
    <row r="19" spans="2:13" x14ac:dyDescent="0.45">
      <c r="B19" s="35" t="s">
        <v>8</v>
      </c>
      <c r="C19" s="35" t="s">
        <v>214</v>
      </c>
      <c r="D19" s="35" t="s">
        <v>215</v>
      </c>
      <c r="E19" s="35" t="s">
        <v>55</v>
      </c>
      <c r="F19" s="35" t="s">
        <v>216</v>
      </c>
      <c r="G19" s="52" t="s">
        <v>150</v>
      </c>
      <c r="H19" s="46" t="s">
        <v>2546</v>
      </c>
      <c r="I19" s="34" t="s">
        <v>35</v>
      </c>
      <c r="J19" s="88" t="s">
        <v>2542</v>
      </c>
      <c r="K19" s="35"/>
      <c r="L19" s="48" t="s">
        <v>2539</v>
      </c>
      <c r="M19" s="51"/>
    </row>
    <row r="20" spans="2:13" x14ac:dyDescent="0.45">
      <c r="B20" s="35" t="s">
        <v>8</v>
      </c>
      <c r="C20" s="35" t="s">
        <v>229</v>
      </c>
      <c r="D20" s="35" t="s">
        <v>229</v>
      </c>
      <c r="E20" s="35" t="s">
        <v>55</v>
      </c>
      <c r="F20" s="35" t="s">
        <v>230</v>
      </c>
      <c r="G20" s="52" t="s">
        <v>231</v>
      </c>
      <c r="H20" s="46" t="s">
        <v>2546</v>
      </c>
      <c r="I20" s="34" t="s">
        <v>2548</v>
      </c>
      <c r="J20" s="88" t="s">
        <v>2539</v>
      </c>
      <c r="K20" s="35"/>
      <c r="L20" s="48" t="s">
        <v>2540</v>
      </c>
      <c r="M20" s="51" t="s">
        <v>2560</v>
      </c>
    </row>
    <row r="21" spans="2:13" x14ac:dyDescent="0.45">
      <c r="B21" s="35" t="s">
        <v>8</v>
      </c>
      <c r="C21" s="35" t="s">
        <v>232</v>
      </c>
      <c r="D21" s="35" t="s">
        <v>232</v>
      </c>
      <c r="E21" s="35" t="s">
        <v>55</v>
      </c>
      <c r="F21" s="35" t="s">
        <v>233</v>
      </c>
      <c r="G21" s="52" t="s">
        <v>234</v>
      </c>
      <c r="H21" s="46" t="s">
        <v>2546</v>
      </c>
      <c r="I21" s="34" t="s">
        <v>2548</v>
      </c>
      <c r="J21" s="88" t="s">
        <v>2539</v>
      </c>
      <c r="K21" s="35" t="s">
        <v>13</v>
      </c>
      <c r="L21" s="48" t="s">
        <v>2544</v>
      </c>
      <c r="M21" s="51"/>
    </row>
    <row r="22" spans="2:13" x14ac:dyDescent="0.45">
      <c r="B22" s="35" t="s">
        <v>8</v>
      </c>
      <c r="C22" s="35" t="s">
        <v>235</v>
      </c>
      <c r="D22" s="35" t="s">
        <v>235</v>
      </c>
      <c r="E22" s="35" t="s">
        <v>55</v>
      </c>
      <c r="F22" s="35" t="s">
        <v>236</v>
      </c>
      <c r="G22" s="52" t="s">
        <v>237</v>
      </c>
      <c r="H22" s="46" t="s">
        <v>2546</v>
      </c>
      <c r="I22" s="34" t="s">
        <v>2548</v>
      </c>
      <c r="J22" s="88" t="s">
        <v>2539</v>
      </c>
      <c r="K22" s="35" t="s">
        <v>13</v>
      </c>
      <c r="L22" s="48" t="s">
        <v>2539</v>
      </c>
      <c r="M22" s="51"/>
    </row>
    <row r="23" spans="2:13" x14ac:dyDescent="0.45">
      <c r="B23" s="35" t="s">
        <v>8</v>
      </c>
      <c r="C23" s="35" t="s">
        <v>238</v>
      </c>
      <c r="D23" s="35" t="s">
        <v>238</v>
      </c>
      <c r="E23" s="35" t="s">
        <v>55</v>
      </c>
      <c r="F23" s="35" t="s">
        <v>239</v>
      </c>
      <c r="G23" s="52" t="s">
        <v>240</v>
      </c>
      <c r="H23" s="46" t="s">
        <v>2541</v>
      </c>
      <c r="I23" s="34" t="s">
        <v>2548</v>
      </c>
      <c r="J23" s="88" t="s">
        <v>2539</v>
      </c>
      <c r="K23" s="35" t="s">
        <v>13</v>
      </c>
      <c r="L23" s="48" t="s">
        <v>2544</v>
      </c>
      <c r="M23" s="51"/>
    </row>
    <row r="24" spans="2:13" x14ac:dyDescent="0.45">
      <c r="B24" s="35" t="s">
        <v>8</v>
      </c>
      <c r="C24" s="35" t="s">
        <v>2661</v>
      </c>
      <c r="D24" s="35" t="s">
        <v>242</v>
      </c>
      <c r="E24" s="35" t="s">
        <v>55</v>
      </c>
      <c r="F24" s="35" t="s">
        <v>243</v>
      </c>
      <c r="G24" s="52" t="s">
        <v>231</v>
      </c>
      <c r="H24" s="46" t="s">
        <v>2680</v>
      </c>
      <c r="I24" s="34" t="s">
        <v>2548</v>
      </c>
      <c r="J24" s="88" t="s">
        <v>2539</v>
      </c>
      <c r="K24" s="35" t="s">
        <v>13</v>
      </c>
      <c r="L24" s="48" t="s">
        <v>2539</v>
      </c>
      <c r="M24" s="51"/>
    </row>
    <row r="25" spans="2:13" x14ac:dyDescent="0.45">
      <c r="B25" s="35" t="s">
        <v>8</v>
      </c>
      <c r="C25" s="35" t="s">
        <v>244</v>
      </c>
      <c r="D25" s="35" t="s">
        <v>244</v>
      </c>
      <c r="E25" s="35" t="s">
        <v>55</v>
      </c>
      <c r="F25" s="35" t="s">
        <v>245</v>
      </c>
      <c r="G25" s="52" t="s">
        <v>237</v>
      </c>
      <c r="H25" s="46" t="s">
        <v>2546</v>
      </c>
      <c r="I25" s="34" t="s">
        <v>2548</v>
      </c>
      <c r="J25" s="88" t="s">
        <v>2539</v>
      </c>
      <c r="K25" s="35"/>
      <c r="L25" s="48" t="s">
        <v>2540</v>
      </c>
      <c r="M25" s="51" t="s">
        <v>2560</v>
      </c>
    </row>
    <row r="26" spans="2:13" x14ac:dyDescent="0.45">
      <c r="B26" s="35" t="s">
        <v>8</v>
      </c>
      <c r="C26" s="35" t="s">
        <v>2662</v>
      </c>
      <c r="D26" s="35" t="s">
        <v>246</v>
      </c>
      <c r="E26" s="35" t="s">
        <v>55</v>
      </c>
      <c r="F26" s="35" t="s">
        <v>247</v>
      </c>
      <c r="G26" s="52" t="s">
        <v>240</v>
      </c>
      <c r="H26" s="46" t="s">
        <v>2546</v>
      </c>
      <c r="I26" s="34" t="s">
        <v>2548</v>
      </c>
      <c r="J26" s="88" t="s">
        <v>2539</v>
      </c>
      <c r="K26" s="35" t="s">
        <v>13</v>
      </c>
      <c r="L26" s="48" t="s">
        <v>2539</v>
      </c>
      <c r="M26" s="51"/>
    </row>
    <row r="27" spans="2:13" x14ac:dyDescent="0.45">
      <c r="B27" s="35" t="s">
        <v>8</v>
      </c>
      <c r="C27" s="35" t="s">
        <v>258</v>
      </c>
      <c r="D27" s="35" t="s">
        <v>258</v>
      </c>
      <c r="E27" s="35" t="s">
        <v>55</v>
      </c>
      <c r="F27" s="35" t="s">
        <v>259</v>
      </c>
      <c r="G27" s="52" t="s">
        <v>260</v>
      </c>
      <c r="H27" s="46" t="s">
        <v>2546</v>
      </c>
      <c r="I27" s="34" t="s">
        <v>2548</v>
      </c>
      <c r="J27" s="88" t="s">
        <v>2539</v>
      </c>
      <c r="K27" s="35" t="s">
        <v>13</v>
      </c>
      <c r="L27" s="48" t="s">
        <v>2539</v>
      </c>
      <c r="M27" s="51"/>
    </row>
    <row r="28" spans="2:13" x14ac:dyDescent="0.45">
      <c r="B28" s="35" t="s">
        <v>8</v>
      </c>
      <c r="C28" s="35" t="s">
        <v>262</v>
      </c>
      <c r="D28" s="35" t="s">
        <v>262</v>
      </c>
      <c r="E28" s="35" t="s">
        <v>55</v>
      </c>
      <c r="F28" s="35" t="s">
        <v>263</v>
      </c>
      <c r="G28" s="52" t="s">
        <v>150</v>
      </c>
      <c r="H28" s="46" t="s">
        <v>2538</v>
      </c>
      <c r="I28" s="34" t="s">
        <v>2543</v>
      </c>
      <c r="J28" s="88" t="s">
        <v>2539</v>
      </c>
      <c r="K28" s="35" t="s">
        <v>13</v>
      </c>
      <c r="L28" s="48" t="s">
        <v>2539</v>
      </c>
      <c r="M28" s="51"/>
    </row>
    <row r="29" spans="2:13" x14ac:dyDescent="0.45">
      <c r="B29" s="35" t="s">
        <v>16</v>
      </c>
      <c r="C29" s="35" t="s">
        <v>288</v>
      </c>
      <c r="D29" s="35" t="s">
        <v>289</v>
      </c>
      <c r="E29" s="35" t="s">
        <v>55</v>
      </c>
      <c r="F29" s="35" t="s">
        <v>290</v>
      </c>
      <c r="G29" s="52" t="s">
        <v>291</v>
      </c>
      <c r="H29" s="46" t="s">
        <v>2546</v>
      </c>
      <c r="I29" s="34" t="s">
        <v>2642</v>
      </c>
      <c r="J29" s="88" t="s">
        <v>2542</v>
      </c>
      <c r="K29" s="35"/>
      <c r="L29" s="48" t="s">
        <v>2544</v>
      </c>
      <c r="M29" s="51"/>
    </row>
    <row r="30" spans="2:13" x14ac:dyDescent="0.45">
      <c r="B30" s="35" t="s">
        <v>8</v>
      </c>
      <c r="C30" s="35" t="s">
        <v>292</v>
      </c>
      <c r="D30" s="35" t="s">
        <v>292</v>
      </c>
      <c r="E30" s="35" t="s">
        <v>55</v>
      </c>
      <c r="F30" s="35" t="s">
        <v>293</v>
      </c>
      <c r="G30" s="52" t="s">
        <v>112</v>
      </c>
      <c r="H30" s="46" t="s">
        <v>2550</v>
      </c>
      <c r="I30" s="34" t="s">
        <v>2681</v>
      </c>
      <c r="J30" s="88" t="s">
        <v>60</v>
      </c>
      <c r="K30" s="75"/>
      <c r="L30" s="48" t="s">
        <v>2540</v>
      </c>
      <c r="M30" s="51" t="s">
        <v>2560</v>
      </c>
    </row>
    <row r="31" spans="2:13" x14ac:dyDescent="0.45">
      <c r="B31" s="35" t="s">
        <v>8</v>
      </c>
      <c r="C31" s="35" t="s">
        <v>295</v>
      </c>
      <c r="D31" s="35" t="s">
        <v>295</v>
      </c>
      <c r="E31" s="35" t="s">
        <v>55</v>
      </c>
      <c r="F31" s="35" t="s">
        <v>296</v>
      </c>
      <c r="G31" s="52" t="s">
        <v>177</v>
      </c>
      <c r="H31" s="46" t="s">
        <v>2550</v>
      </c>
      <c r="I31" s="34" t="s">
        <v>2643</v>
      </c>
      <c r="J31" s="88" t="s">
        <v>60</v>
      </c>
      <c r="K31" s="75"/>
      <c r="L31" s="48" t="s">
        <v>2544</v>
      </c>
      <c r="M31" s="51"/>
    </row>
    <row r="32" spans="2:13" x14ac:dyDescent="0.45">
      <c r="B32" s="35" t="s">
        <v>16</v>
      </c>
      <c r="C32" s="35" t="s">
        <v>319</v>
      </c>
      <c r="D32" s="35" t="s">
        <v>319</v>
      </c>
      <c r="E32" s="35" t="s">
        <v>55</v>
      </c>
      <c r="F32" s="35" t="s">
        <v>320</v>
      </c>
      <c r="G32" s="52" t="s">
        <v>82</v>
      </c>
      <c r="H32" s="46" t="s">
        <v>2680</v>
      </c>
      <c r="I32" s="34" t="s">
        <v>37</v>
      </c>
      <c r="J32" s="88" t="s">
        <v>60</v>
      </c>
      <c r="K32" s="35"/>
      <c r="L32" s="48" t="s">
        <v>2539</v>
      </c>
      <c r="M32" s="51"/>
    </row>
    <row r="33" spans="2:13" x14ac:dyDescent="0.45">
      <c r="B33" s="35" t="s">
        <v>8</v>
      </c>
      <c r="C33" s="35" t="s">
        <v>321</v>
      </c>
      <c r="D33" s="35" t="s">
        <v>321</v>
      </c>
      <c r="E33" s="35" t="s">
        <v>55</v>
      </c>
      <c r="F33" s="35" t="s">
        <v>322</v>
      </c>
      <c r="G33" s="52" t="s">
        <v>143</v>
      </c>
      <c r="H33" s="46" t="s">
        <v>2546</v>
      </c>
      <c r="I33" s="34" t="s">
        <v>2543</v>
      </c>
      <c r="J33" s="88" t="s">
        <v>2544</v>
      </c>
      <c r="K33" s="35"/>
      <c r="L33" s="48" t="s">
        <v>2539</v>
      </c>
      <c r="M33" s="51"/>
    </row>
    <row r="34" spans="2:13" x14ac:dyDescent="0.45">
      <c r="B34" s="35" t="s">
        <v>8</v>
      </c>
      <c r="C34" s="35" t="s">
        <v>324</v>
      </c>
      <c r="D34" s="35" t="s">
        <v>324</v>
      </c>
      <c r="E34" s="35" t="s">
        <v>55</v>
      </c>
      <c r="F34" s="35" t="s">
        <v>325</v>
      </c>
      <c r="G34" s="52" t="s">
        <v>326</v>
      </c>
      <c r="H34" s="46" t="s">
        <v>2546</v>
      </c>
      <c r="I34" s="34" t="s">
        <v>2543</v>
      </c>
      <c r="J34" s="88" t="s">
        <v>2539</v>
      </c>
      <c r="K34" s="35" t="s">
        <v>13</v>
      </c>
      <c r="L34" s="48" t="s">
        <v>2539</v>
      </c>
      <c r="M34" s="51"/>
    </row>
    <row r="35" spans="2:13" x14ac:dyDescent="0.45">
      <c r="B35" s="35" t="s">
        <v>16</v>
      </c>
      <c r="C35" s="35" t="s">
        <v>358</v>
      </c>
      <c r="D35" s="35" t="s">
        <v>358</v>
      </c>
      <c r="E35" s="35" t="s">
        <v>55</v>
      </c>
      <c r="F35" s="35" t="s">
        <v>359</v>
      </c>
      <c r="G35" s="52" t="s">
        <v>360</v>
      </c>
      <c r="H35" s="46" t="s">
        <v>2546</v>
      </c>
      <c r="I35" s="34" t="s">
        <v>2543</v>
      </c>
      <c r="J35" s="88" t="s">
        <v>2539</v>
      </c>
      <c r="K35" s="35"/>
      <c r="L35" s="48" t="s">
        <v>2539</v>
      </c>
      <c r="M35" s="51"/>
    </row>
    <row r="36" spans="2:13" x14ac:dyDescent="0.45">
      <c r="B36" s="35" t="s">
        <v>8</v>
      </c>
      <c r="C36" s="35" t="s">
        <v>377</v>
      </c>
      <c r="D36" s="35" t="s">
        <v>377</v>
      </c>
      <c r="E36" s="35" t="s">
        <v>55</v>
      </c>
      <c r="F36" s="35" t="s">
        <v>378</v>
      </c>
      <c r="G36" s="52" t="s">
        <v>379</v>
      </c>
      <c r="H36" s="46" t="s">
        <v>2546</v>
      </c>
      <c r="I36" s="34" t="s">
        <v>2543</v>
      </c>
      <c r="J36" s="88" t="s">
        <v>2539</v>
      </c>
      <c r="K36" s="35" t="s">
        <v>13</v>
      </c>
      <c r="L36" s="48" t="s">
        <v>2539</v>
      </c>
      <c r="M36" s="51"/>
    </row>
    <row r="37" spans="2:13" x14ac:dyDescent="0.45">
      <c r="B37" s="35" t="s">
        <v>8</v>
      </c>
      <c r="C37" s="35" t="s">
        <v>381</v>
      </c>
      <c r="D37" s="35" t="s">
        <v>381</v>
      </c>
      <c r="E37" s="35" t="s">
        <v>55</v>
      </c>
      <c r="F37" s="35" t="s">
        <v>382</v>
      </c>
      <c r="G37" s="52" t="s">
        <v>383</v>
      </c>
      <c r="H37" s="46" t="s">
        <v>2541</v>
      </c>
      <c r="I37" s="34" t="s">
        <v>2543</v>
      </c>
      <c r="J37" s="88" t="s">
        <v>2539</v>
      </c>
      <c r="K37" s="35"/>
      <c r="L37" s="48" t="s">
        <v>2544</v>
      </c>
      <c r="M37" s="51"/>
    </row>
    <row r="38" spans="2:13" x14ac:dyDescent="0.45">
      <c r="B38" s="35" t="s">
        <v>22</v>
      </c>
      <c r="C38" s="35" t="s">
        <v>386</v>
      </c>
      <c r="D38" s="35" t="s">
        <v>386</v>
      </c>
      <c r="E38" s="35" t="s">
        <v>55</v>
      </c>
      <c r="F38" s="35" t="s">
        <v>387</v>
      </c>
      <c r="G38" s="52" t="s">
        <v>388</v>
      </c>
      <c r="H38" s="46" t="s">
        <v>2538</v>
      </c>
      <c r="I38" s="34" t="s">
        <v>35</v>
      </c>
      <c r="J38" s="88" t="s">
        <v>2542</v>
      </c>
      <c r="K38" s="35"/>
      <c r="L38" s="48" t="s">
        <v>2540</v>
      </c>
      <c r="M38" s="51" t="s">
        <v>2545</v>
      </c>
    </row>
    <row r="39" spans="2:13" x14ac:dyDescent="0.45">
      <c r="B39" s="35" t="s">
        <v>16</v>
      </c>
      <c r="C39" s="35" t="s">
        <v>404</v>
      </c>
      <c r="D39" s="35" t="s">
        <v>404</v>
      </c>
      <c r="E39" s="35" t="s">
        <v>55</v>
      </c>
      <c r="F39" s="35" t="s">
        <v>405</v>
      </c>
      <c r="G39" s="52" t="s">
        <v>403</v>
      </c>
      <c r="H39" s="46" t="s">
        <v>2546</v>
      </c>
      <c r="I39" s="34" t="s">
        <v>35</v>
      </c>
      <c r="J39" s="88" t="s">
        <v>2542</v>
      </c>
      <c r="K39" s="35"/>
      <c r="L39" s="48" t="s">
        <v>2540</v>
      </c>
      <c r="M39" s="51" t="s">
        <v>2560</v>
      </c>
    </row>
    <row r="40" spans="2:13" x14ac:dyDescent="0.45">
      <c r="B40" s="35" t="s">
        <v>8</v>
      </c>
      <c r="C40" s="35" t="s">
        <v>423</v>
      </c>
      <c r="D40" s="35" t="s">
        <v>424</v>
      </c>
      <c r="E40" s="35" t="s">
        <v>55</v>
      </c>
      <c r="F40" s="35" t="s">
        <v>425</v>
      </c>
      <c r="G40" s="52" t="s">
        <v>143</v>
      </c>
      <c r="H40" s="46" t="s">
        <v>2546</v>
      </c>
      <c r="I40" s="34" t="s">
        <v>2543</v>
      </c>
      <c r="J40" s="88" t="s">
        <v>2539</v>
      </c>
      <c r="K40" s="35" t="s">
        <v>13</v>
      </c>
      <c r="L40" s="48" t="s">
        <v>2539</v>
      </c>
      <c r="M40" s="51"/>
    </row>
    <row r="41" spans="2:13" x14ac:dyDescent="0.45">
      <c r="B41" s="35" t="s">
        <v>8</v>
      </c>
      <c r="C41" s="35" t="s">
        <v>426</v>
      </c>
      <c r="D41" s="35" t="s">
        <v>427</v>
      </c>
      <c r="E41" s="35" t="s">
        <v>55</v>
      </c>
      <c r="F41" s="35" t="s">
        <v>428</v>
      </c>
      <c r="G41" s="52" t="s">
        <v>326</v>
      </c>
      <c r="H41" s="46" t="s">
        <v>2546</v>
      </c>
      <c r="I41" s="34" t="s">
        <v>2543</v>
      </c>
      <c r="J41" s="88" t="s">
        <v>2539</v>
      </c>
      <c r="K41" s="35" t="s">
        <v>13</v>
      </c>
      <c r="L41" s="48" t="s">
        <v>2544</v>
      </c>
      <c r="M41" s="51"/>
    </row>
    <row r="42" spans="2:13" s="7" customFormat="1" x14ac:dyDescent="0.45">
      <c r="B42" s="35" t="s">
        <v>8</v>
      </c>
      <c r="C42" s="35" t="s">
        <v>429</v>
      </c>
      <c r="D42" s="35" t="s">
        <v>430</v>
      </c>
      <c r="E42" s="35" t="s">
        <v>55</v>
      </c>
      <c r="F42" s="35" t="s">
        <v>431</v>
      </c>
      <c r="G42" s="52" t="s">
        <v>432</v>
      </c>
      <c r="H42" s="46" t="s">
        <v>2680</v>
      </c>
      <c r="I42" s="34" t="s">
        <v>2543</v>
      </c>
      <c r="J42" s="88" t="s">
        <v>2539</v>
      </c>
      <c r="K42" s="35" t="s">
        <v>13</v>
      </c>
      <c r="L42" s="48" t="s">
        <v>2539</v>
      </c>
      <c r="M42" s="51"/>
    </row>
    <row r="43" spans="2:13" x14ac:dyDescent="0.45">
      <c r="B43" s="35" t="s">
        <v>8</v>
      </c>
      <c r="C43" s="35" t="s">
        <v>433</v>
      </c>
      <c r="D43" s="35" t="s">
        <v>434</v>
      </c>
      <c r="E43" s="35" t="s">
        <v>55</v>
      </c>
      <c r="F43" s="35" t="s">
        <v>435</v>
      </c>
      <c r="G43" s="52" t="s">
        <v>150</v>
      </c>
      <c r="H43" s="46" t="s">
        <v>2538</v>
      </c>
      <c r="I43" s="34" t="s">
        <v>2543</v>
      </c>
      <c r="J43" s="88" t="s">
        <v>2539</v>
      </c>
      <c r="K43" s="35" t="s">
        <v>13</v>
      </c>
      <c r="L43" s="48" t="s">
        <v>2539</v>
      </c>
      <c r="M43" s="51"/>
    </row>
    <row r="44" spans="2:13" x14ac:dyDescent="0.45">
      <c r="B44" s="35" t="s">
        <v>8</v>
      </c>
      <c r="C44" s="35" t="s">
        <v>436</v>
      </c>
      <c r="D44" s="35" t="s">
        <v>437</v>
      </c>
      <c r="E44" s="35" t="s">
        <v>55</v>
      </c>
      <c r="F44" s="35" t="s">
        <v>438</v>
      </c>
      <c r="G44" s="52" t="s">
        <v>143</v>
      </c>
      <c r="H44" s="46" t="s">
        <v>2541</v>
      </c>
      <c r="I44" s="34" t="s">
        <v>2548</v>
      </c>
      <c r="J44" s="88" t="s">
        <v>2539</v>
      </c>
      <c r="K44" s="35"/>
      <c r="L44" s="48" t="s">
        <v>2540</v>
      </c>
      <c r="M44" s="51" t="s">
        <v>2560</v>
      </c>
    </row>
    <row r="45" spans="2:13" x14ac:dyDescent="0.45">
      <c r="B45" s="35" t="s">
        <v>8</v>
      </c>
      <c r="C45" s="35" t="s">
        <v>439</v>
      </c>
      <c r="D45" s="35" t="s">
        <v>440</v>
      </c>
      <c r="E45" s="35" t="s">
        <v>55</v>
      </c>
      <c r="F45" s="35" t="s">
        <v>441</v>
      </c>
      <c r="G45" s="52" t="s">
        <v>326</v>
      </c>
      <c r="H45" s="46" t="s">
        <v>2546</v>
      </c>
      <c r="I45" s="34" t="s">
        <v>2548</v>
      </c>
      <c r="J45" s="88" t="s">
        <v>2539</v>
      </c>
      <c r="K45" s="35" t="s">
        <v>13</v>
      </c>
      <c r="L45" s="48" t="s">
        <v>2539</v>
      </c>
      <c r="M45" s="51"/>
    </row>
    <row r="46" spans="2:13" x14ac:dyDescent="0.45">
      <c r="B46" s="35" t="s">
        <v>8</v>
      </c>
      <c r="C46" s="35" t="s">
        <v>442</v>
      </c>
      <c r="D46" s="35" t="s">
        <v>443</v>
      </c>
      <c r="E46" s="35" t="s">
        <v>55</v>
      </c>
      <c r="F46" s="35" t="s">
        <v>444</v>
      </c>
      <c r="G46" s="52" t="s">
        <v>432</v>
      </c>
      <c r="H46" s="46" t="s">
        <v>2538</v>
      </c>
      <c r="I46" s="34" t="s">
        <v>2548</v>
      </c>
      <c r="J46" s="88" t="s">
        <v>2539</v>
      </c>
      <c r="K46" s="35" t="s">
        <v>13</v>
      </c>
      <c r="L46" s="48" t="s">
        <v>2539</v>
      </c>
      <c r="M46" s="51"/>
    </row>
    <row r="47" spans="2:13" x14ac:dyDescent="0.45">
      <c r="B47" s="35" t="s">
        <v>8</v>
      </c>
      <c r="C47" s="35" t="s">
        <v>445</v>
      </c>
      <c r="D47" s="35" t="s">
        <v>446</v>
      </c>
      <c r="E47" s="35" t="s">
        <v>55</v>
      </c>
      <c r="F47" s="35" t="s">
        <v>447</v>
      </c>
      <c r="G47" s="52" t="s">
        <v>150</v>
      </c>
      <c r="H47" s="46" t="s">
        <v>2538</v>
      </c>
      <c r="I47" s="34" t="s">
        <v>2548</v>
      </c>
      <c r="J47" s="88" t="s">
        <v>2539</v>
      </c>
      <c r="K47" s="35"/>
      <c r="L47" s="48" t="s">
        <v>2540</v>
      </c>
      <c r="M47" s="51" t="s">
        <v>2560</v>
      </c>
    </row>
    <row r="48" spans="2:13" x14ac:dyDescent="0.45">
      <c r="B48" s="35" t="s">
        <v>8</v>
      </c>
      <c r="C48" s="35" t="s">
        <v>448</v>
      </c>
      <c r="D48" s="35" t="s">
        <v>449</v>
      </c>
      <c r="E48" s="35" t="s">
        <v>55</v>
      </c>
      <c r="F48" s="35" t="s">
        <v>450</v>
      </c>
      <c r="G48" s="52" t="s">
        <v>203</v>
      </c>
      <c r="H48" s="46" t="s">
        <v>2550</v>
      </c>
      <c r="I48" s="34" t="s">
        <v>2548</v>
      </c>
      <c r="J48" s="88" t="s">
        <v>2539</v>
      </c>
      <c r="K48" s="35"/>
      <c r="L48" s="48" t="s">
        <v>2540</v>
      </c>
      <c r="M48" s="51" t="s">
        <v>2560</v>
      </c>
    </row>
    <row r="49" spans="2:13" x14ac:dyDescent="0.45">
      <c r="B49" s="35" t="s">
        <v>8</v>
      </c>
      <c r="C49" s="35" t="s">
        <v>451</v>
      </c>
      <c r="D49" s="35" t="s">
        <v>452</v>
      </c>
      <c r="E49" s="35" t="s">
        <v>55</v>
      </c>
      <c r="F49" s="35" t="s">
        <v>453</v>
      </c>
      <c r="G49" s="52" t="s">
        <v>150</v>
      </c>
      <c r="H49" s="46" t="s">
        <v>2550</v>
      </c>
      <c r="I49" s="34" t="s">
        <v>2543</v>
      </c>
      <c r="J49" s="88" t="s">
        <v>2539</v>
      </c>
      <c r="K49" s="35"/>
      <c r="L49" s="48" t="s">
        <v>2540</v>
      </c>
      <c r="M49" s="51" t="s">
        <v>2560</v>
      </c>
    </row>
    <row r="50" spans="2:13" x14ac:dyDescent="0.45">
      <c r="B50" s="35" t="s">
        <v>16</v>
      </c>
      <c r="C50" s="35" t="s">
        <v>471</v>
      </c>
      <c r="D50" s="35" t="s">
        <v>471</v>
      </c>
      <c r="E50" s="35" t="s">
        <v>55</v>
      </c>
      <c r="F50" s="35" t="s">
        <v>472</v>
      </c>
      <c r="G50" s="52" t="s">
        <v>473</v>
      </c>
      <c r="H50" s="46" t="s">
        <v>2538</v>
      </c>
      <c r="I50" s="34" t="s">
        <v>2642</v>
      </c>
      <c r="J50" s="88" t="s">
        <v>2542</v>
      </c>
      <c r="K50" s="35"/>
      <c r="L50" s="48" t="s">
        <v>2539</v>
      </c>
      <c r="M50" s="51"/>
    </row>
    <row r="51" spans="2:13" x14ac:dyDescent="0.45">
      <c r="B51" s="35" t="s">
        <v>16</v>
      </c>
      <c r="C51" s="35" t="s">
        <v>474</v>
      </c>
      <c r="D51" s="35" t="s">
        <v>474</v>
      </c>
      <c r="E51" s="35" t="s">
        <v>55</v>
      </c>
      <c r="F51" s="35" t="s">
        <v>475</v>
      </c>
      <c r="G51" s="52" t="s">
        <v>476</v>
      </c>
      <c r="H51" s="46" t="s">
        <v>2538</v>
      </c>
      <c r="I51" s="34" t="s">
        <v>2642</v>
      </c>
      <c r="J51" s="88" t="s">
        <v>2542</v>
      </c>
      <c r="K51" s="35"/>
      <c r="L51" s="48" t="s">
        <v>2544</v>
      </c>
      <c r="M51" s="51"/>
    </row>
    <row r="52" spans="2:13" x14ac:dyDescent="0.45">
      <c r="B52" s="35" t="s">
        <v>16</v>
      </c>
      <c r="C52" s="35" t="s">
        <v>496</v>
      </c>
      <c r="D52" s="35" t="s">
        <v>496</v>
      </c>
      <c r="E52" s="35" t="s">
        <v>55</v>
      </c>
      <c r="F52" s="35" t="s">
        <v>497</v>
      </c>
      <c r="G52" s="52" t="s">
        <v>498</v>
      </c>
      <c r="H52" s="46" t="s">
        <v>2538</v>
      </c>
      <c r="I52" s="34" t="s">
        <v>35</v>
      </c>
      <c r="J52" s="88" t="s">
        <v>2542</v>
      </c>
      <c r="K52" s="35"/>
      <c r="L52" s="48" t="s">
        <v>2539</v>
      </c>
      <c r="M52" s="51"/>
    </row>
    <row r="53" spans="2:13" x14ac:dyDescent="0.45">
      <c r="B53" s="35" t="s">
        <v>16</v>
      </c>
      <c r="C53" s="35" t="s">
        <v>500</v>
      </c>
      <c r="D53" s="35" t="s">
        <v>501</v>
      </c>
      <c r="E53" s="35" t="s">
        <v>55</v>
      </c>
      <c r="F53" s="35" t="s">
        <v>502</v>
      </c>
      <c r="G53" s="52" t="s">
        <v>503</v>
      </c>
      <c r="H53" s="46" t="s">
        <v>2538</v>
      </c>
      <c r="I53" s="34" t="s">
        <v>35</v>
      </c>
      <c r="J53" s="88" t="s">
        <v>2542</v>
      </c>
      <c r="K53" s="35"/>
      <c r="L53" s="48" t="s">
        <v>2539</v>
      </c>
      <c r="M53" s="51"/>
    </row>
    <row r="54" spans="2:13" x14ac:dyDescent="0.45">
      <c r="B54" s="35" t="s">
        <v>16</v>
      </c>
      <c r="C54" s="35" t="s">
        <v>504</v>
      </c>
      <c r="D54" s="35" t="s">
        <v>504</v>
      </c>
      <c r="E54" s="35" t="s">
        <v>55</v>
      </c>
      <c r="F54" s="35" t="s">
        <v>505</v>
      </c>
      <c r="G54" s="52" t="s">
        <v>506</v>
      </c>
      <c r="H54" s="46" t="s">
        <v>2538</v>
      </c>
      <c r="I54" s="34" t="s">
        <v>35</v>
      </c>
      <c r="J54" s="88" t="s">
        <v>2542</v>
      </c>
      <c r="K54" s="35"/>
      <c r="L54" s="48" t="s">
        <v>2540</v>
      </c>
      <c r="M54" s="51" t="s">
        <v>2560</v>
      </c>
    </row>
    <row r="55" spans="2:13" x14ac:dyDescent="0.45">
      <c r="B55" s="35" t="s">
        <v>8</v>
      </c>
      <c r="C55" s="35" t="s">
        <v>525</v>
      </c>
      <c r="D55" s="35" t="s">
        <v>526</v>
      </c>
      <c r="E55" s="35" t="s">
        <v>55</v>
      </c>
      <c r="F55" s="35" t="s">
        <v>527</v>
      </c>
      <c r="G55" s="52" t="s">
        <v>311</v>
      </c>
      <c r="H55" s="46" t="s">
        <v>2550</v>
      </c>
      <c r="I55" s="34" t="s">
        <v>35</v>
      </c>
      <c r="J55" s="88" t="s">
        <v>2542</v>
      </c>
      <c r="K55" s="35"/>
      <c r="L55" s="48" t="s">
        <v>2540</v>
      </c>
      <c r="M55" s="51" t="s">
        <v>2545</v>
      </c>
    </row>
    <row r="56" spans="2:13" x14ac:dyDescent="0.45">
      <c r="B56" s="35" t="s">
        <v>8</v>
      </c>
      <c r="C56" s="35" t="s">
        <v>528</v>
      </c>
      <c r="D56" s="35" t="s">
        <v>529</v>
      </c>
      <c r="E56" s="35" t="s">
        <v>55</v>
      </c>
      <c r="F56" s="35" t="s">
        <v>530</v>
      </c>
      <c r="G56" s="52" t="s">
        <v>177</v>
      </c>
      <c r="H56" s="46" t="s">
        <v>2550</v>
      </c>
      <c r="I56" s="34" t="s">
        <v>35</v>
      </c>
      <c r="J56" s="88" t="s">
        <v>2542</v>
      </c>
      <c r="K56" s="35"/>
      <c r="L56" s="48" t="s">
        <v>2540</v>
      </c>
      <c r="M56" s="51" t="s">
        <v>2545</v>
      </c>
    </row>
    <row r="57" spans="2:13" x14ac:dyDescent="0.45">
      <c r="B57" s="35" t="s">
        <v>8</v>
      </c>
      <c r="C57" s="35" t="s">
        <v>541</v>
      </c>
      <c r="D57" s="35" t="s">
        <v>542</v>
      </c>
      <c r="E57" s="35" t="s">
        <v>55</v>
      </c>
      <c r="F57" s="35" t="s">
        <v>543</v>
      </c>
      <c r="G57" s="52" t="s">
        <v>368</v>
      </c>
      <c r="H57" s="46" t="s">
        <v>2546</v>
      </c>
      <c r="I57" s="34" t="s">
        <v>2543</v>
      </c>
      <c r="J57" s="88" t="s">
        <v>2539</v>
      </c>
      <c r="K57" s="35"/>
      <c r="L57" s="48" t="s">
        <v>2540</v>
      </c>
      <c r="M57" s="51" t="s">
        <v>2560</v>
      </c>
    </row>
    <row r="58" spans="2:13" x14ac:dyDescent="0.45">
      <c r="B58" s="35" t="s">
        <v>8</v>
      </c>
      <c r="C58" s="35" t="s">
        <v>544</v>
      </c>
      <c r="D58" s="35" t="s">
        <v>545</v>
      </c>
      <c r="E58" s="35" t="s">
        <v>55</v>
      </c>
      <c r="F58" s="35" t="s">
        <v>546</v>
      </c>
      <c r="G58" s="52" t="s">
        <v>151</v>
      </c>
      <c r="H58" s="46" t="s">
        <v>2546</v>
      </c>
      <c r="I58" s="34" t="s">
        <v>2543</v>
      </c>
      <c r="J58" s="88" t="s">
        <v>2539</v>
      </c>
      <c r="K58" s="35"/>
      <c r="L58" s="48" t="s">
        <v>2540</v>
      </c>
      <c r="M58" s="51" t="s">
        <v>2560</v>
      </c>
    </row>
    <row r="59" spans="2:13" x14ac:dyDescent="0.45">
      <c r="B59" s="35" t="s">
        <v>8</v>
      </c>
      <c r="C59" s="35" t="s">
        <v>547</v>
      </c>
      <c r="D59" s="35" t="s">
        <v>548</v>
      </c>
      <c r="E59" s="35" t="s">
        <v>55</v>
      </c>
      <c r="F59" s="35" t="s">
        <v>549</v>
      </c>
      <c r="G59" s="52" t="s">
        <v>237</v>
      </c>
      <c r="H59" s="46" t="s">
        <v>2541</v>
      </c>
      <c r="I59" s="34" t="s">
        <v>2543</v>
      </c>
      <c r="J59" s="88" t="s">
        <v>2539</v>
      </c>
      <c r="K59" s="35" t="s">
        <v>13</v>
      </c>
      <c r="L59" s="48" t="s">
        <v>2539</v>
      </c>
      <c r="M59" s="51"/>
    </row>
    <row r="60" spans="2:13" x14ac:dyDescent="0.45">
      <c r="B60" s="35" t="s">
        <v>8</v>
      </c>
      <c r="C60" s="35" t="s">
        <v>561</v>
      </c>
      <c r="D60" s="35" t="s">
        <v>561</v>
      </c>
      <c r="E60" s="35" t="s">
        <v>55</v>
      </c>
      <c r="F60" s="35" t="s">
        <v>562</v>
      </c>
      <c r="G60" s="52" t="s">
        <v>226</v>
      </c>
      <c r="H60" s="46" t="s">
        <v>2680</v>
      </c>
      <c r="I60" s="34" t="s">
        <v>2643</v>
      </c>
      <c r="J60" s="88" t="s">
        <v>60</v>
      </c>
      <c r="K60" s="35"/>
      <c r="L60" s="48" t="s">
        <v>2544</v>
      </c>
      <c r="M60" s="51"/>
    </row>
    <row r="61" spans="2:13" x14ac:dyDescent="0.45">
      <c r="B61" s="35" t="s">
        <v>8</v>
      </c>
      <c r="C61" s="35" t="s">
        <v>563</v>
      </c>
      <c r="D61" s="35" t="s">
        <v>563</v>
      </c>
      <c r="E61" s="35" t="s">
        <v>55</v>
      </c>
      <c r="F61" s="35" t="s">
        <v>564</v>
      </c>
      <c r="G61" s="52" t="s">
        <v>565</v>
      </c>
      <c r="H61" s="46" t="s">
        <v>2680</v>
      </c>
      <c r="I61" s="34" t="s">
        <v>2643</v>
      </c>
      <c r="J61" s="88" t="s">
        <v>60</v>
      </c>
      <c r="K61" s="35"/>
      <c r="L61" s="48" t="s">
        <v>2540</v>
      </c>
      <c r="M61" s="51" t="s">
        <v>2560</v>
      </c>
    </row>
    <row r="62" spans="2:13" x14ac:dyDescent="0.45">
      <c r="B62" s="35" t="s">
        <v>22</v>
      </c>
      <c r="C62" s="35" t="s">
        <v>568</v>
      </c>
      <c r="D62" s="35" t="s">
        <v>568</v>
      </c>
      <c r="E62" s="35" t="s">
        <v>55</v>
      </c>
      <c r="F62" s="35" t="s">
        <v>569</v>
      </c>
      <c r="G62" s="52" t="s">
        <v>570</v>
      </c>
      <c r="H62" s="46" t="s">
        <v>2538</v>
      </c>
      <c r="I62" s="34" t="s">
        <v>35</v>
      </c>
      <c r="J62" s="88" t="s">
        <v>2542</v>
      </c>
      <c r="K62" s="35"/>
      <c r="L62" s="48" t="s">
        <v>2544</v>
      </c>
      <c r="M62" s="51"/>
    </row>
    <row r="63" spans="2:13" x14ac:dyDescent="0.45">
      <c r="B63" s="35" t="s">
        <v>16</v>
      </c>
      <c r="C63" s="35" t="s">
        <v>588</v>
      </c>
      <c r="D63" s="35" t="s">
        <v>588</v>
      </c>
      <c r="E63" s="35" t="s">
        <v>55</v>
      </c>
      <c r="F63" s="35" t="s">
        <v>589</v>
      </c>
      <c r="G63" s="52" t="s">
        <v>590</v>
      </c>
      <c r="H63" s="46" t="s">
        <v>2550</v>
      </c>
      <c r="I63" s="34" t="s">
        <v>2543</v>
      </c>
      <c r="J63" s="88" t="s">
        <v>2539</v>
      </c>
      <c r="K63" s="35" t="s">
        <v>13</v>
      </c>
      <c r="L63" s="48" t="s">
        <v>2539</v>
      </c>
      <c r="M63" s="51"/>
    </row>
    <row r="64" spans="2:13" x14ac:dyDescent="0.45">
      <c r="B64" s="35" t="s">
        <v>16</v>
      </c>
      <c r="C64" s="35" t="s">
        <v>592</v>
      </c>
      <c r="D64" s="35" t="s">
        <v>592</v>
      </c>
      <c r="E64" s="35" t="s">
        <v>55</v>
      </c>
      <c r="F64" s="35" t="s">
        <v>593</v>
      </c>
      <c r="G64" s="52" t="s">
        <v>594</v>
      </c>
      <c r="H64" s="46" t="s">
        <v>2550</v>
      </c>
      <c r="I64" s="34" t="s">
        <v>2543</v>
      </c>
      <c r="J64" s="88" t="s">
        <v>2539</v>
      </c>
      <c r="K64" s="35" t="s">
        <v>13</v>
      </c>
      <c r="L64" s="48" t="s">
        <v>2544</v>
      </c>
      <c r="M64" s="51"/>
    </row>
    <row r="65" spans="2:13" x14ac:dyDescent="0.45">
      <c r="B65" s="35" t="s">
        <v>16</v>
      </c>
      <c r="C65" s="35" t="s">
        <v>595</v>
      </c>
      <c r="D65" s="35" t="s">
        <v>595</v>
      </c>
      <c r="E65" s="35" t="s">
        <v>55</v>
      </c>
      <c r="F65" s="35" t="s">
        <v>596</v>
      </c>
      <c r="G65" s="52" t="s">
        <v>597</v>
      </c>
      <c r="H65" s="46" t="s">
        <v>2550</v>
      </c>
      <c r="I65" s="34" t="s">
        <v>2543</v>
      </c>
      <c r="J65" s="88" t="s">
        <v>2539</v>
      </c>
      <c r="K65" s="35"/>
      <c r="L65" s="48" t="s">
        <v>2540</v>
      </c>
      <c r="M65" s="51" t="s">
        <v>2560</v>
      </c>
    </row>
    <row r="66" spans="2:13" x14ac:dyDescent="0.45">
      <c r="B66" s="35" t="s">
        <v>8</v>
      </c>
      <c r="C66" s="35" t="s">
        <v>613</v>
      </c>
      <c r="D66" s="35" t="s">
        <v>613</v>
      </c>
      <c r="E66" s="35" t="s">
        <v>55</v>
      </c>
      <c r="F66" s="35" t="s">
        <v>614</v>
      </c>
      <c r="G66" s="52" t="s">
        <v>127</v>
      </c>
      <c r="H66" s="46" t="s">
        <v>2538</v>
      </c>
      <c r="I66" s="34" t="s">
        <v>2543</v>
      </c>
      <c r="J66" s="88" t="s">
        <v>2544</v>
      </c>
      <c r="K66" s="35"/>
      <c r="L66" s="48" t="s">
        <v>2539</v>
      </c>
      <c r="M66" s="51"/>
    </row>
    <row r="67" spans="2:13" x14ac:dyDescent="0.45">
      <c r="B67" s="35" t="s">
        <v>8</v>
      </c>
      <c r="C67" s="35" t="s">
        <v>615</v>
      </c>
      <c r="D67" s="35" t="s">
        <v>615</v>
      </c>
      <c r="E67" s="35" t="s">
        <v>55</v>
      </c>
      <c r="F67" s="35" t="s">
        <v>616</v>
      </c>
      <c r="G67" s="52" t="s">
        <v>132</v>
      </c>
      <c r="H67" s="46" t="s">
        <v>2538</v>
      </c>
      <c r="I67" s="34" t="s">
        <v>2543</v>
      </c>
      <c r="J67" s="88" t="s">
        <v>2544</v>
      </c>
      <c r="K67" s="35"/>
      <c r="L67" s="48" t="s">
        <v>2539</v>
      </c>
      <c r="M67" s="51"/>
    </row>
    <row r="68" spans="2:13" x14ac:dyDescent="0.45">
      <c r="B68" s="35" t="s">
        <v>8</v>
      </c>
      <c r="C68" s="35" t="s">
        <v>617</v>
      </c>
      <c r="D68" s="35" t="s">
        <v>618</v>
      </c>
      <c r="E68" s="35" t="s">
        <v>55</v>
      </c>
      <c r="F68" s="35" t="s">
        <v>619</v>
      </c>
      <c r="G68" s="52" t="s">
        <v>620</v>
      </c>
      <c r="H68" s="46" t="s">
        <v>2538</v>
      </c>
      <c r="I68" s="34" t="s">
        <v>2543</v>
      </c>
      <c r="J68" s="88" t="s">
        <v>2544</v>
      </c>
      <c r="K68" s="35"/>
      <c r="L68" s="48" t="s">
        <v>2544</v>
      </c>
      <c r="M68" s="51"/>
    </row>
    <row r="69" spans="2:13" x14ac:dyDescent="0.45">
      <c r="B69" s="35" t="s">
        <v>8</v>
      </c>
      <c r="C69" s="35" t="s">
        <v>636</v>
      </c>
      <c r="D69" s="35" t="s">
        <v>636</v>
      </c>
      <c r="E69" s="35" t="s">
        <v>55</v>
      </c>
      <c r="F69" s="35" t="s">
        <v>637</v>
      </c>
      <c r="G69" s="52" t="s">
        <v>638</v>
      </c>
      <c r="H69" s="46" t="s">
        <v>2541</v>
      </c>
      <c r="I69" s="34" t="s">
        <v>2543</v>
      </c>
      <c r="J69" s="88" t="s">
        <v>2539</v>
      </c>
      <c r="K69" s="35"/>
      <c r="L69" s="48" t="s">
        <v>2540</v>
      </c>
      <c r="M69" s="51" t="s">
        <v>2560</v>
      </c>
    </row>
    <row r="70" spans="2:13" x14ac:dyDescent="0.45">
      <c r="B70" s="35" t="s">
        <v>8</v>
      </c>
      <c r="C70" s="35" t="s">
        <v>640</v>
      </c>
      <c r="D70" s="35" t="s">
        <v>641</v>
      </c>
      <c r="E70" s="35" t="s">
        <v>55</v>
      </c>
      <c r="F70" s="35" t="s">
        <v>642</v>
      </c>
      <c r="G70" s="52" t="s">
        <v>643</v>
      </c>
      <c r="H70" s="46" t="s">
        <v>2538</v>
      </c>
      <c r="I70" s="34" t="s">
        <v>35</v>
      </c>
      <c r="J70" s="88" t="s">
        <v>2542</v>
      </c>
      <c r="K70" s="35"/>
      <c r="L70" s="48" t="s">
        <v>2544</v>
      </c>
      <c r="M70" s="51"/>
    </row>
    <row r="71" spans="2:13" x14ac:dyDescent="0.45">
      <c r="B71" s="35" t="s">
        <v>8</v>
      </c>
      <c r="C71" s="35" t="s">
        <v>651</v>
      </c>
      <c r="D71" s="35" t="s">
        <v>652</v>
      </c>
      <c r="E71" s="35" t="s">
        <v>55</v>
      </c>
      <c r="F71" s="35" t="s">
        <v>653</v>
      </c>
      <c r="G71" s="52" t="s">
        <v>112</v>
      </c>
      <c r="H71" s="46" t="s">
        <v>2538</v>
      </c>
      <c r="I71" s="34" t="s">
        <v>2543</v>
      </c>
      <c r="J71" s="88" t="s">
        <v>2539</v>
      </c>
      <c r="K71" s="35"/>
      <c r="L71" s="48" t="s">
        <v>2540</v>
      </c>
      <c r="M71" s="51" t="s">
        <v>2560</v>
      </c>
    </row>
    <row r="72" spans="2:13" x14ac:dyDescent="0.45">
      <c r="B72" s="35" t="s">
        <v>8</v>
      </c>
      <c r="C72" s="35" t="s">
        <v>655</v>
      </c>
      <c r="D72" s="35" t="s">
        <v>656</v>
      </c>
      <c r="E72" s="35" t="s">
        <v>55</v>
      </c>
      <c r="F72" s="35" t="s">
        <v>657</v>
      </c>
      <c r="G72" s="52" t="s">
        <v>177</v>
      </c>
      <c r="H72" s="46" t="s">
        <v>2538</v>
      </c>
      <c r="I72" s="34" t="s">
        <v>2548</v>
      </c>
      <c r="J72" s="88" t="s">
        <v>2539</v>
      </c>
      <c r="K72" s="35" t="s">
        <v>13</v>
      </c>
      <c r="L72" s="48" t="s">
        <v>2539</v>
      </c>
      <c r="M72" s="51"/>
    </row>
    <row r="73" spans="2:13" x14ac:dyDescent="0.45">
      <c r="B73" s="35" t="s">
        <v>8</v>
      </c>
      <c r="C73" s="35" t="s">
        <v>658</v>
      </c>
      <c r="D73" s="35" t="s">
        <v>659</v>
      </c>
      <c r="E73" s="35" t="s">
        <v>55</v>
      </c>
      <c r="F73" s="35" t="s">
        <v>660</v>
      </c>
      <c r="G73" s="52" t="s">
        <v>112</v>
      </c>
      <c r="H73" s="46" t="s">
        <v>2538</v>
      </c>
      <c r="I73" s="34" t="s">
        <v>2543</v>
      </c>
      <c r="J73" s="88" t="s">
        <v>2539</v>
      </c>
      <c r="K73" s="35" t="s">
        <v>13</v>
      </c>
      <c r="L73" s="48" t="s">
        <v>2539</v>
      </c>
      <c r="M73" s="51"/>
    </row>
    <row r="74" spans="2:13" x14ac:dyDescent="0.45">
      <c r="B74" s="35" t="s">
        <v>8</v>
      </c>
      <c r="C74" s="35" t="s">
        <v>661</v>
      </c>
      <c r="D74" s="35" t="s">
        <v>662</v>
      </c>
      <c r="E74" s="35" t="s">
        <v>55</v>
      </c>
      <c r="F74" s="35" t="s">
        <v>663</v>
      </c>
      <c r="G74" s="52" t="s">
        <v>177</v>
      </c>
      <c r="H74" s="46" t="s">
        <v>2538</v>
      </c>
      <c r="I74" s="34" t="s">
        <v>2543</v>
      </c>
      <c r="J74" s="88" t="s">
        <v>2539</v>
      </c>
      <c r="K74" s="35" t="s">
        <v>13</v>
      </c>
      <c r="L74" s="48" t="s">
        <v>2544</v>
      </c>
      <c r="M74" s="51"/>
    </row>
    <row r="75" spans="2:13" x14ac:dyDescent="0.45">
      <c r="B75" s="35" t="s">
        <v>8</v>
      </c>
      <c r="C75" s="35" t="s">
        <v>664</v>
      </c>
      <c r="D75" s="35" t="s">
        <v>664</v>
      </c>
      <c r="E75" s="35" t="s">
        <v>55</v>
      </c>
      <c r="F75" s="35" t="s">
        <v>665</v>
      </c>
      <c r="G75" s="52" t="s">
        <v>666</v>
      </c>
      <c r="H75" s="46" t="s">
        <v>2538</v>
      </c>
      <c r="I75" s="34" t="s">
        <v>35</v>
      </c>
      <c r="J75" s="88" t="s">
        <v>2542</v>
      </c>
      <c r="K75" s="35"/>
      <c r="L75" s="48" t="s">
        <v>2540</v>
      </c>
      <c r="M75" s="51" t="s">
        <v>2560</v>
      </c>
    </row>
    <row r="76" spans="2:13" x14ac:dyDescent="0.45">
      <c r="B76" s="35" t="s">
        <v>8</v>
      </c>
      <c r="C76" s="35" t="s">
        <v>667</v>
      </c>
      <c r="D76" s="35" t="s">
        <v>667</v>
      </c>
      <c r="E76" s="35" t="s">
        <v>55</v>
      </c>
      <c r="F76" s="35" t="s">
        <v>668</v>
      </c>
      <c r="G76" s="52" t="s">
        <v>669</v>
      </c>
      <c r="H76" s="46" t="s">
        <v>2538</v>
      </c>
      <c r="I76" s="34" t="s">
        <v>35</v>
      </c>
      <c r="J76" s="88" t="s">
        <v>2542</v>
      </c>
      <c r="K76" s="35"/>
      <c r="L76" s="48" t="s">
        <v>2540</v>
      </c>
      <c r="M76" s="51" t="s">
        <v>2560</v>
      </c>
    </row>
    <row r="77" spans="2:13" x14ac:dyDescent="0.45">
      <c r="B77" s="35" t="s">
        <v>8</v>
      </c>
      <c r="C77" s="35" t="s">
        <v>676</v>
      </c>
      <c r="D77" s="35" t="s">
        <v>677</v>
      </c>
      <c r="E77" s="35" t="s">
        <v>55</v>
      </c>
      <c r="F77" s="35" t="s">
        <v>678</v>
      </c>
      <c r="G77" s="52" t="s">
        <v>226</v>
      </c>
      <c r="H77" s="46" t="s">
        <v>2546</v>
      </c>
      <c r="I77" s="34" t="s">
        <v>2543</v>
      </c>
      <c r="J77" s="88" t="s">
        <v>2539</v>
      </c>
      <c r="K77" s="35"/>
      <c r="L77" s="48" t="s">
        <v>2540</v>
      </c>
      <c r="M77" s="51" t="s">
        <v>2560</v>
      </c>
    </row>
    <row r="78" spans="2:13" x14ac:dyDescent="0.45">
      <c r="B78" s="35" t="s">
        <v>8</v>
      </c>
      <c r="C78" s="35" t="s">
        <v>688</v>
      </c>
      <c r="D78" s="35" t="s">
        <v>688</v>
      </c>
      <c r="E78" s="35" t="s">
        <v>55</v>
      </c>
      <c r="F78" s="35" t="s">
        <v>689</v>
      </c>
      <c r="G78" s="52" t="s">
        <v>690</v>
      </c>
      <c r="H78" s="46" t="s">
        <v>2550</v>
      </c>
      <c r="I78" s="34" t="s">
        <v>2642</v>
      </c>
      <c r="J78" s="88" t="s">
        <v>2542</v>
      </c>
      <c r="K78" s="35"/>
      <c r="L78" s="48" t="s">
        <v>2539</v>
      </c>
      <c r="M78" s="51"/>
    </row>
    <row r="79" spans="2:13" x14ac:dyDescent="0.45">
      <c r="B79" s="35" t="s">
        <v>16</v>
      </c>
      <c r="C79" s="35" t="s">
        <v>691</v>
      </c>
      <c r="D79" s="35" t="s">
        <v>691</v>
      </c>
      <c r="E79" s="35" t="s">
        <v>55</v>
      </c>
      <c r="F79" s="35" t="s">
        <v>692</v>
      </c>
      <c r="G79" s="52" t="s">
        <v>693</v>
      </c>
      <c r="H79" s="46" t="s">
        <v>2550</v>
      </c>
      <c r="I79" s="34" t="s">
        <v>35</v>
      </c>
      <c r="J79" s="88" t="s">
        <v>2542</v>
      </c>
      <c r="K79" s="35"/>
      <c r="L79" s="48" t="s">
        <v>2539</v>
      </c>
      <c r="M79" s="51"/>
    </row>
    <row r="80" spans="2:13" x14ac:dyDescent="0.45">
      <c r="B80" s="35" t="s">
        <v>16</v>
      </c>
      <c r="C80" s="35" t="s">
        <v>696</v>
      </c>
      <c r="D80" s="35" t="s">
        <v>696</v>
      </c>
      <c r="E80" s="35" t="s">
        <v>55</v>
      </c>
      <c r="F80" s="35" t="s">
        <v>697</v>
      </c>
      <c r="G80" s="52" t="s">
        <v>457</v>
      </c>
      <c r="H80" s="46" t="s">
        <v>2550</v>
      </c>
      <c r="I80" s="34" t="s">
        <v>35</v>
      </c>
      <c r="J80" s="88" t="s">
        <v>2542</v>
      </c>
      <c r="K80" s="75" t="s">
        <v>13</v>
      </c>
      <c r="L80" s="48" t="s">
        <v>2544</v>
      </c>
      <c r="M80" s="51"/>
    </row>
    <row r="81" spans="2:13" x14ac:dyDescent="0.45">
      <c r="B81" s="35" t="s">
        <v>16</v>
      </c>
      <c r="C81" s="35" t="s">
        <v>699</v>
      </c>
      <c r="D81" s="35" t="s">
        <v>699</v>
      </c>
      <c r="E81" s="35" t="s">
        <v>55</v>
      </c>
      <c r="F81" s="35" t="s">
        <v>700</v>
      </c>
      <c r="G81" s="52" t="s">
        <v>701</v>
      </c>
      <c r="H81" s="46" t="s">
        <v>2550</v>
      </c>
      <c r="I81" s="34" t="s">
        <v>35</v>
      </c>
      <c r="J81" s="88" t="s">
        <v>2542</v>
      </c>
      <c r="K81" s="35"/>
      <c r="L81" s="48" t="s">
        <v>2540</v>
      </c>
      <c r="M81" s="51" t="s">
        <v>2560</v>
      </c>
    </row>
    <row r="82" spans="2:13" x14ac:dyDescent="0.45">
      <c r="B82" s="35" t="s">
        <v>16</v>
      </c>
      <c r="C82" s="35" t="s">
        <v>702</v>
      </c>
      <c r="D82" s="35" t="s">
        <v>702</v>
      </c>
      <c r="E82" s="35" t="s">
        <v>55</v>
      </c>
      <c r="F82" s="35" t="s">
        <v>703</v>
      </c>
      <c r="G82" s="52" t="s">
        <v>704</v>
      </c>
      <c r="H82" s="46" t="s">
        <v>2550</v>
      </c>
      <c r="I82" s="34" t="s">
        <v>35</v>
      </c>
      <c r="J82" s="88" t="s">
        <v>2542</v>
      </c>
      <c r="K82" s="35"/>
      <c r="L82" s="48" t="s">
        <v>2544</v>
      </c>
      <c r="M82" s="51"/>
    </row>
    <row r="83" spans="2:13" x14ac:dyDescent="0.45">
      <c r="B83" s="35" t="s">
        <v>8</v>
      </c>
      <c r="C83" s="35" t="s">
        <v>2659</v>
      </c>
      <c r="D83" s="35" t="s">
        <v>705</v>
      </c>
      <c r="E83" s="35" t="s">
        <v>55</v>
      </c>
      <c r="F83" s="35" t="s">
        <v>2551</v>
      </c>
      <c r="G83" s="52" t="s">
        <v>707</v>
      </c>
      <c r="H83" s="46" t="s">
        <v>2550</v>
      </c>
      <c r="I83" s="34" t="s">
        <v>35</v>
      </c>
      <c r="J83" s="88" t="s">
        <v>2542</v>
      </c>
      <c r="K83" s="35"/>
      <c r="L83" s="48" t="s">
        <v>2540</v>
      </c>
      <c r="M83" s="51" t="s">
        <v>2545</v>
      </c>
    </row>
    <row r="84" spans="2:13" x14ac:dyDescent="0.45">
      <c r="B84" s="35" t="s">
        <v>8</v>
      </c>
      <c r="C84" s="35" t="s">
        <v>709</v>
      </c>
      <c r="D84" s="35" t="s">
        <v>709</v>
      </c>
      <c r="E84" s="35" t="s">
        <v>55</v>
      </c>
      <c r="F84" s="34" t="s">
        <v>711</v>
      </c>
      <c r="G84" s="52" t="s">
        <v>102</v>
      </c>
      <c r="H84" s="46" t="s">
        <v>2546</v>
      </c>
      <c r="I84" s="34" t="s">
        <v>2642</v>
      </c>
      <c r="J84" s="88" t="s">
        <v>2542</v>
      </c>
      <c r="K84" s="35"/>
      <c r="L84" s="48" t="s">
        <v>2544</v>
      </c>
      <c r="M84" s="51"/>
    </row>
    <row r="85" spans="2:13" x14ac:dyDescent="0.45">
      <c r="B85" s="35" t="s">
        <v>16</v>
      </c>
      <c r="C85" s="35" t="s">
        <v>712</v>
      </c>
      <c r="D85" s="35" t="s">
        <v>712</v>
      </c>
      <c r="E85" s="35" t="s">
        <v>55</v>
      </c>
      <c r="F85" s="35" t="s">
        <v>713</v>
      </c>
      <c r="G85" s="52" t="s">
        <v>457</v>
      </c>
      <c r="H85" s="46" t="s">
        <v>2550</v>
      </c>
      <c r="I85" s="34" t="s">
        <v>35</v>
      </c>
      <c r="J85" s="88" t="s">
        <v>2542</v>
      </c>
      <c r="K85" s="35"/>
      <c r="L85" s="48" t="s">
        <v>2544</v>
      </c>
      <c r="M85" s="51"/>
    </row>
    <row r="86" spans="2:13" x14ac:dyDescent="0.45">
      <c r="B86" s="35" t="s">
        <v>16</v>
      </c>
      <c r="C86" s="35" t="s">
        <v>714</v>
      </c>
      <c r="D86" s="35" t="s">
        <v>714</v>
      </c>
      <c r="E86" s="35" t="s">
        <v>55</v>
      </c>
      <c r="F86" s="35" t="s">
        <v>715</v>
      </c>
      <c r="G86" s="52" t="s">
        <v>701</v>
      </c>
      <c r="H86" s="46" t="s">
        <v>2550</v>
      </c>
      <c r="I86" s="34" t="s">
        <v>35</v>
      </c>
      <c r="J86" s="88" t="s">
        <v>2542</v>
      </c>
      <c r="K86" s="35"/>
      <c r="L86" s="48" t="s">
        <v>2540</v>
      </c>
      <c r="M86" s="51" t="s">
        <v>2560</v>
      </c>
    </row>
    <row r="87" spans="2:13" x14ac:dyDescent="0.45">
      <c r="B87" s="35" t="s">
        <v>8</v>
      </c>
      <c r="C87" s="35" t="s">
        <v>716</v>
      </c>
      <c r="D87" s="35" t="s">
        <v>716</v>
      </c>
      <c r="E87" s="35" t="s">
        <v>55</v>
      </c>
      <c r="F87" s="35" t="s">
        <v>717</v>
      </c>
      <c r="G87" s="52" t="s">
        <v>638</v>
      </c>
      <c r="H87" s="46" t="s">
        <v>2550</v>
      </c>
      <c r="I87" s="34" t="s">
        <v>2642</v>
      </c>
      <c r="J87" s="88" t="s">
        <v>2542</v>
      </c>
      <c r="K87" s="35"/>
      <c r="L87" s="48" t="s">
        <v>2540</v>
      </c>
      <c r="M87" s="51" t="s">
        <v>2560</v>
      </c>
    </row>
    <row r="88" spans="2:13" x14ac:dyDescent="0.45">
      <c r="B88" s="35" t="s">
        <v>8</v>
      </c>
      <c r="C88" s="35" t="s">
        <v>719</v>
      </c>
      <c r="D88" s="35" t="s">
        <v>719</v>
      </c>
      <c r="E88" s="35" t="s">
        <v>55</v>
      </c>
      <c r="F88" s="35" t="s">
        <v>720</v>
      </c>
      <c r="G88" s="52" t="s">
        <v>620</v>
      </c>
      <c r="H88" s="46" t="s">
        <v>2550</v>
      </c>
      <c r="I88" s="34" t="s">
        <v>2642</v>
      </c>
      <c r="J88" s="88" t="s">
        <v>2542</v>
      </c>
      <c r="K88" s="35"/>
      <c r="L88" s="48" t="s">
        <v>2540</v>
      </c>
      <c r="M88" s="51" t="s">
        <v>2560</v>
      </c>
    </row>
    <row r="89" spans="2:13" x14ac:dyDescent="0.45">
      <c r="B89" s="35" t="s">
        <v>16</v>
      </c>
      <c r="C89" s="35" t="s">
        <v>722</v>
      </c>
      <c r="D89" s="35" t="s">
        <v>722</v>
      </c>
      <c r="E89" s="35" t="s">
        <v>55</v>
      </c>
      <c r="F89" s="35" t="s">
        <v>723</v>
      </c>
      <c r="G89" s="52" t="s">
        <v>457</v>
      </c>
      <c r="H89" s="46" t="s">
        <v>2550</v>
      </c>
      <c r="I89" s="34" t="s">
        <v>35</v>
      </c>
      <c r="J89" s="88" t="s">
        <v>2542</v>
      </c>
      <c r="K89" s="75" t="s">
        <v>13</v>
      </c>
      <c r="L89" s="48" t="s">
        <v>2539</v>
      </c>
      <c r="M89" s="51"/>
    </row>
    <row r="90" spans="2:13" x14ac:dyDescent="0.45">
      <c r="B90" s="35" t="s">
        <v>16</v>
      </c>
      <c r="C90" s="35" t="s">
        <v>725</v>
      </c>
      <c r="D90" s="35" t="s">
        <v>725</v>
      </c>
      <c r="E90" s="35" t="s">
        <v>55</v>
      </c>
      <c r="F90" s="35" t="s">
        <v>726</v>
      </c>
      <c r="G90" s="52" t="s">
        <v>701</v>
      </c>
      <c r="H90" s="46" t="s">
        <v>2550</v>
      </c>
      <c r="I90" s="34" t="s">
        <v>2642</v>
      </c>
      <c r="J90" s="88" t="s">
        <v>2542</v>
      </c>
      <c r="K90" s="35"/>
      <c r="L90" s="48" t="s">
        <v>2540</v>
      </c>
      <c r="M90" s="51" t="s">
        <v>2560</v>
      </c>
    </row>
    <row r="91" spans="2:13" x14ac:dyDescent="0.45">
      <c r="B91" s="35" t="s">
        <v>8</v>
      </c>
      <c r="C91" s="35" t="s">
        <v>740</v>
      </c>
      <c r="D91" s="35" t="s">
        <v>740</v>
      </c>
      <c r="E91" s="35" t="s">
        <v>55</v>
      </c>
      <c r="F91" s="35" t="s">
        <v>741</v>
      </c>
      <c r="G91" s="52" t="s">
        <v>203</v>
      </c>
      <c r="H91" s="46" t="s">
        <v>2546</v>
      </c>
      <c r="I91" s="34" t="s">
        <v>2643</v>
      </c>
      <c r="J91" s="88" t="s">
        <v>60</v>
      </c>
      <c r="K91" s="35"/>
      <c r="L91" s="48" t="s">
        <v>2539</v>
      </c>
      <c r="M91" s="51"/>
    </row>
    <row r="92" spans="2:13" x14ac:dyDescent="0.45">
      <c r="B92" s="35" t="s">
        <v>8</v>
      </c>
      <c r="C92" s="35" t="s">
        <v>742</v>
      </c>
      <c r="D92" s="35" t="s">
        <v>742</v>
      </c>
      <c r="E92" s="35" t="s">
        <v>55</v>
      </c>
      <c r="F92" s="35" t="s">
        <v>743</v>
      </c>
      <c r="G92" s="52" t="s">
        <v>150</v>
      </c>
      <c r="H92" s="46" t="s">
        <v>2546</v>
      </c>
      <c r="I92" s="34" t="s">
        <v>2643</v>
      </c>
      <c r="J92" s="88" t="s">
        <v>60</v>
      </c>
      <c r="K92" s="35"/>
      <c r="L92" s="48" t="s">
        <v>2539</v>
      </c>
      <c r="M92" s="51"/>
    </row>
    <row r="93" spans="2:13" x14ac:dyDescent="0.45">
      <c r="B93" s="35" t="s">
        <v>8</v>
      </c>
      <c r="C93" s="35" t="s">
        <v>744</v>
      </c>
      <c r="D93" s="35" t="s">
        <v>744</v>
      </c>
      <c r="E93" s="35" t="s">
        <v>55</v>
      </c>
      <c r="F93" s="35" t="s">
        <v>745</v>
      </c>
      <c r="G93" s="52" t="s">
        <v>203</v>
      </c>
      <c r="H93" s="46" t="s">
        <v>2546</v>
      </c>
      <c r="I93" s="34" t="s">
        <v>2643</v>
      </c>
      <c r="J93" s="88" t="s">
        <v>60</v>
      </c>
      <c r="K93" s="35"/>
      <c r="L93" s="48" t="s">
        <v>2539</v>
      </c>
      <c r="M93" s="51"/>
    </row>
    <row r="94" spans="2:13" x14ac:dyDescent="0.45">
      <c r="B94" s="35" t="s">
        <v>8</v>
      </c>
      <c r="C94" s="35" t="s">
        <v>746</v>
      </c>
      <c r="D94" s="35" t="s">
        <v>746</v>
      </c>
      <c r="E94" s="35" t="s">
        <v>55</v>
      </c>
      <c r="F94" s="35" t="s">
        <v>747</v>
      </c>
      <c r="G94" s="52" t="s">
        <v>150</v>
      </c>
      <c r="H94" s="46" t="s">
        <v>2546</v>
      </c>
      <c r="I94" s="34" t="s">
        <v>2643</v>
      </c>
      <c r="J94" s="88" t="s">
        <v>60</v>
      </c>
      <c r="K94" s="35"/>
      <c r="L94" s="48" t="s">
        <v>2539</v>
      </c>
      <c r="M94" s="51"/>
    </row>
    <row r="95" spans="2:13" x14ac:dyDescent="0.45">
      <c r="B95" s="35" t="s">
        <v>8</v>
      </c>
      <c r="C95" s="35" t="s">
        <v>748</v>
      </c>
      <c r="D95" s="35" t="s">
        <v>748</v>
      </c>
      <c r="E95" s="35" t="s">
        <v>55</v>
      </c>
      <c r="F95" s="35" t="s">
        <v>749</v>
      </c>
      <c r="G95" s="52" t="s">
        <v>143</v>
      </c>
      <c r="H95" s="46" t="s">
        <v>2538</v>
      </c>
      <c r="I95" s="34" t="s">
        <v>2642</v>
      </c>
      <c r="J95" s="88" t="s">
        <v>2542</v>
      </c>
      <c r="K95" s="35"/>
      <c r="L95" s="48" t="s">
        <v>2540</v>
      </c>
      <c r="M95" s="51" t="s">
        <v>2545</v>
      </c>
    </row>
    <row r="96" spans="2:13" x14ac:dyDescent="0.45">
      <c r="B96" s="35" t="s">
        <v>8</v>
      </c>
      <c r="C96" s="35" t="s">
        <v>750</v>
      </c>
      <c r="D96" s="35" t="s">
        <v>750</v>
      </c>
      <c r="E96" s="35" t="s">
        <v>55</v>
      </c>
      <c r="F96" s="35" t="s">
        <v>751</v>
      </c>
      <c r="G96" s="52" t="s">
        <v>150</v>
      </c>
      <c r="H96" s="46" t="s">
        <v>2541</v>
      </c>
      <c r="I96" s="34" t="s">
        <v>2543</v>
      </c>
      <c r="J96" s="88" t="s">
        <v>2539</v>
      </c>
      <c r="K96" s="35"/>
      <c r="L96" s="48" t="s">
        <v>2540</v>
      </c>
      <c r="M96" s="51" t="s">
        <v>2560</v>
      </c>
    </row>
    <row r="97" spans="2:13" x14ac:dyDescent="0.45">
      <c r="B97" s="35" t="s">
        <v>8</v>
      </c>
      <c r="C97" s="35" t="s">
        <v>752</v>
      </c>
      <c r="D97" s="35" t="s">
        <v>752</v>
      </c>
      <c r="E97" s="35" t="s">
        <v>55</v>
      </c>
      <c r="F97" s="35" t="s">
        <v>753</v>
      </c>
      <c r="G97" s="52" t="s">
        <v>143</v>
      </c>
      <c r="H97" s="46" t="s">
        <v>2546</v>
      </c>
      <c r="I97" s="34" t="s">
        <v>2548</v>
      </c>
      <c r="J97" s="88" t="s">
        <v>2539</v>
      </c>
      <c r="K97" s="35"/>
      <c r="L97" s="48" t="s">
        <v>2540</v>
      </c>
      <c r="M97" s="51" t="s">
        <v>2560</v>
      </c>
    </row>
    <row r="98" spans="2:13" x14ac:dyDescent="0.45">
      <c r="B98" s="35" t="s">
        <v>8</v>
      </c>
      <c r="C98" s="35" t="s">
        <v>754</v>
      </c>
      <c r="D98" s="35" t="s">
        <v>754</v>
      </c>
      <c r="E98" s="35" t="s">
        <v>55</v>
      </c>
      <c r="F98" s="35" t="s">
        <v>755</v>
      </c>
      <c r="G98" s="52" t="s">
        <v>150</v>
      </c>
      <c r="H98" s="46" t="s">
        <v>2546</v>
      </c>
      <c r="I98" s="34" t="s">
        <v>2548</v>
      </c>
      <c r="J98" s="88" t="s">
        <v>2539</v>
      </c>
      <c r="K98" s="35"/>
      <c r="L98" s="48" t="s">
        <v>2540</v>
      </c>
      <c r="M98" s="51" t="s">
        <v>2560</v>
      </c>
    </row>
    <row r="99" spans="2:13" x14ac:dyDescent="0.45">
      <c r="B99" s="35" t="s">
        <v>8</v>
      </c>
      <c r="C99" s="35" t="s">
        <v>758</v>
      </c>
      <c r="D99" s="35" t="s">
        <v>758</v>
      </c>
      <c r="E99" s="35" t="s">
        <v>55</v>
      </c>
      <c r="F99" s="35" t="s">
        <v>759</v>
      </c>
      <c r="G99" s="52" t="s">
        <v>368</v>
      </c>
      <c r="H99" s="46" t="s">
        <v>2680</v>
      </c>
      <c r="I99" s="34" t="s">
        <v>2643</v>
      </c>
      <c r="J99" s="88" t="s">
        <v>60</v>
      </c>
      <c r="K99" s="35"/>
      <c r="L99" s="48" t="s">
        <v>2539</v>
      </c>
      <c r="M99" s="51"/>
    </row>
    <row r="100" spans="2:13" x14ac:dyDescent="0.45">
      <c r="B100" s="35" t="s">
        <v>8</v>
      </c>
      <c r="C100" s="35" t="s">
        <v>760</v>
      </c>
      <c r="D100" s="35" t="s">
        <v>760</v>
      </c>
      <c r="E100" s="35" t="s">
        <v>55</v>
      </c>
      <c r="F100" s="35" t="s">
        <v>761</v>
      </c>
      <c r="G100" s="52" t="s">
        <v>151</v>
      </c>
      <c r="H100" s="46" t="s">
        <v>2546</v>
      </c>
      <c r="I100" s="34" t="s">
        <v>2643</v>
      </c>
      <c r="J100" s="88" t="s">
        <v>60</v>
      </c>
      <c r="K100" s="35"/>
      <c r="L100" s="48" t="s">
        <v>2539</v>
      </c>
      <c r="M100" s="51"/>
    </row>
    <row r="101" spans="2:13" x14ac:dyDescent="0.45">
      <c r="B101" s="35" t="s">
        <v>8</v>
      </c>
      <c r="C101" s="35" t="s">
        <v>762</v>
      </c>
      <c r="D101" s="35" t="s">
        <v>762</v>
      </c>
      <c r="E101" s="35" t="s">
        <v>55</v>
      </c>
      <c r="F101" s="35" t="s">
        <v>763</v>
      </c>
      <c r="G101" s="52" t="s">
        <v>150</v>
      </c>
      <c r="H101" s="46" t="s">
        <v>2541</v>
      </c>
      <c r="I101" s="34" t="s">
        <v>2643</v>
      </c>
      <c r="J101" s="88" t="s">
        <v>60</v>
      </c>
      <c r="K101" s="35"/>
      <c r="L101" s="48" t="s">
        <v>2540</v>
      </c>
      <c r="M101" s="51" t="s">
        <v>2560</v>
      </c>
    </row>
    <row r="102" spans="2:13" x14ac:dyDescent="0.45">
      <c r="B102" s="35" t="s">
        <v>8</v>
      </c>
      <c r="C102" s="35" t="s">
        <v>792</v>
      </c>
      <c r="D102" s="35" t="s">
        <v>792</v>
      </c>
      <c r="E102" s="35" t="s">
        <v>55</v>
      </c>
      <c r="F102" s="35" t="s">
        <v>793</v>
      </c>
      <c r="G102" s="52" t="s">
        <v>368</v>
      </c>
      <c r="H102" s="46" t="s">
        <v>2541</v>
      </c>
      <c r="I102" s="34" t="s">
        <v>2543</v>
      </c>
      <c r="J102" s="88" t="s">
        <v>2544</v>
      </c>
      <c r="K102" s="35"/>
      <c r="L102" s="48" t="s">
        <v>2544</v>
      </c>
      <c r="M102" s="51"/>
    </row>
    <row r="103" spans="2:13" x14ac:dyDescent="0.45">
      <c r="B103" s="35" t="s">
        <v>8</v>
      </c>
      <c r="C103" s="35" t="s">
        <v>794</v>
      </c>
      <c r="D103" s="35" t="s">
        <v>794</v>
      </c>
      <c r="E103" s="35" t="s">
        <v>55</v>
      </c>
      <c r="F103" s="35" t="s">
        <v>795</v>
      </c>
      <c r="G103" s="52" t="s">
        <v>304</v>
      </c>
      <c r="H103" s="46" t="s">
        <v>2546</v>
      </c>
      <c r="I103" s="34" t="s">
        <v>2543</v>
      </c>
      <c r="J103" s="88" t="s">
        <v>2539</v>
      </c>
      <c r="K103" s="35"/>
      <c r="L103" s="48" t="s">
        <v>2544</v>
      </c>
      <c r="M103" s="51"/>
    </row>
    <row r="104" spans="2:13" x14ac:dyDescent="0.45">
      <c r="B104" s="35" t="s">
        <v>16</v>
      </c>
      <c r="C104" s="35" t="s">
        <v>921</v>
      </c>
      <c r="D104" s="35" t="s">
        <v>922</v>
      </c>
      <c r="E104" s="35" t="s">
        <v>55</v>
      </c>
      <c r="F104" s="35" t="s">
        <v>923</v>
      </c>
      <c r="G104" s="52" t="s">
        <v>924</v>
      </c>
      <c r="H104" s="46" t="s">
        <v>2546</v>
      </c>
      <c r="I104" s="34" t="s">
        <v>2543</v>
      </c>
      <c r="J104" s="88" t="s">
        <v>2544</v>
      </c>
      <c r="K104" s="35"/>
      <c r="L104" s="48" t="s">
        <v>2544</v>
      </c>
      <c r="M104" s="51"/>
    </row>
    <row r="105" spans="2:13" x14ac:dyDescent="0.45">
      <c r="B105" s="35" t="s">
        <v>16</v>
      </c>
      <c r="C105" s="35" t="s">
        <v>926</v>
      </c>
      <c r="D105" s="35" t="s">
        <v>926</v>
      </c>
      <c r="E105" s="35" t="s">
        <v>55</v>
      </c>
      <c r="F105" s="35" t="s">
        <v>927</v>
      </c>
      <c r="G105" s="52" t="s">
        <v>928</v>
      </c>
      <c r="H105" s="46" t="s">
        <v>2538</v>
      </c>
      <c r="I105" s="34" t="s">
        <v>2642</v>
      </c>
      <c r="J105" s="88" t="s">
        <v>2542</v>
      </c>
      <c r="K105" s="35"/>
      <c r="L105" s="48" t="s">
        <v>2539</v>
      </c>
      <c r="M105" s="51"/>
    </row>
    <row r="106" spans="2:13" x14ac:dyDescent="0.45">
      <c r="B106" s="35" t="s">
        <v>16</v>
      </c>
      <c r="C106" s="35" t="s">
        <v>929</v>
      </c>
      <c r="D106" s="35" t="s">
        <v>930</v>
      </c>
      <c r="E106" s="35" t="s">
        <v>55</v>
      </c>
      <c r="F106" s="35" t="s">
        <v>931</v>
      </c>
      <c r="G106" s="52" t="s">
        <v>932</v>
      </c>
      <c r="H106" s="46" t="s">
        <v>2538</v>
      </c>
      <c r="I106" s="34" t="s">
        <v>2543</v>
      </c>
      <c r="J106" s="88" t="s">
        <v>2539</v>
      </c>
      <c r="K106" s="35" t="s">
        <v>13</v>
      </c>
      <c r="L106" s="48" t="s">
        <v>2539</v>
      </c>
      <c r="M106" s="51"/>
    </row>
    <row r="107" spans="2:13" x14ac:dyDescent="0.45">
      <c r="B107" s="35" t="s">
        <v>8</v>
      </c>
      <c r="C107" s="35" t="s">
        <v>933</v>
      </c>
      <c r="D107" s="35" t="s">
        <v>933</v>
      </c>
      <c r="E107" s="35" t="s">
        <v>55</v>
      </c>
      <c r="F107" s="35" t="s">
        <v>934</v>
      </c>
      <c r="G107" s="52" t="s">
        <v>143</v>
      </c>
      <c r="H107" s="46" t="s">
        <v>2538</v>
      </c>
      <c r="I107" s="34" t="s">
        <v>35</v>
      </c>
      <c r="J107" s="88" t="s">
        <v>2542</v>
      </c>
      <c r="K107" s="35"/>
      <c r="L107" s="48" t="s">
        <v>2539</v>
      </c>
      <c r="M107" s="51"/>
    </row>
    <row r="108" spans="2:13" x14ac:dyDescent="0.45">
      <c r="B108" s="35" t="s">
        <v>8</v>
      </c>
      <c r="C108" s="35" t="s">
        <v>936</v>
      </c>
      <c r="D108" s="35" t="s">
        <v>936</v>
      </c>
      <c r="E108" s="35" t="s">
        <v>55</v>
      </c>
      <c r="F108" s="35" t="s">
        <v>937</v>
      </c>
      <c r="G108" s="52" t="s">
        <v>326</v>
      </c>
      <c r="H108" s="46" t="s">
        <v>2538</v>
      </c>
      <c r="I108" s="34" t="s">
        <v>35</v>
      </c>
      <c r="J108" s="88" t="s">
        <v>2542</v>
      </c>
      <c r="K108" s="35"/>
      <c r="L108" s="48" t="s">
        <v>2544</v>
      </c>
      <c r="M108" s="51"/>
    </row>
    <row r="109" spans="2:13" x14ac:dyDescent="0.45">
      <c r="B109" s="35" t="s">
        <v>8</v>
      </c>
      <c r="C109" s="35" t="s">
        <v>938</v>
      </c>
      <c r="D109" s="35" t="s">
        <v>938</v>
      </c>
      <c r="E109" s="35" t="s">
        <v>55</v>
      </c>
      <c r="F109" s="35" t="s">
        <v>939</v>
      </c>
      <c r="G109" s="52" t="s">
        <v>432</v>
      </c>
      <c r="H109" s="46" t="s">
        <v>2541</v>
      </c>
      <c r="I109" s="34" t="s">
        <v>35</v>
      </c>
      <c r="J109" s="88" t="s">
        <v>2542</v>
      </c>
      <c r="K109" s="35"/>
      <c r="L109" s="48" t="s">
        <v>2539</v>
      </c>
      <c r="M109" s="51"/>
    </row>
    <row r="110" spans="2:13" x14ac:dyDescent="0.45">
      <c r="B110" s="35" t="s">
        <v>8</v>
      </c>
      <c r="C110" s="35" t="s">
        <v>940</v>
      </c>
      <c r="D110" s="35" t="s">
        <v>940</v>
      </c>
      <c r="E110" s="35" t="s">
        <v>55</v>
      </c>
      <c r="F110" s="35" t="s">
        <v>941</v>
      </c>
      <c r="G110" s="52" t="s">
        <v>143</v>
      </c>
      <c r="H110" s="46" t="s">
        <v>2680</v>
      </c>
      <c r="I110" s="34" t="s">
        <v>2548</v>
      </c>
      <c r="J110" s="88" t="s">
        <v>2539</v>
      </c>
      <c r="K110" s="35" t="s">
        <v>13</v>
      </c>
      <c r="L110" s="48" t="s">
        <v>2539</v>
      </c>
      <c r="M110" s="51"/>
    </row>
    <row r="111" spans="2:13" x14ac:dyDescent="0.45">
      <c r="B111" s="35" t="s">
        <v>8</v>
      </c>
      <c r="C111" s="35" t="s">
        <v>942</v>
      </c>
      <c r="D111" s="35" t="s">
        <v>942</v>
      </c>
      <c r="E111" s="35" t="s">
        <v>55</v>
      </c>
      <c r="F111" s="35" t="s">
        <v>943</v>
      </c>
      <c r="G111" s="52" t="s">
        <v>326</v>
      </c>
      <c r="H111" s="46" t="s">
        <v>2541</v>
      </c>
      <c r="I111" s="34" t="s">
        <v>2548</v>
      </c>
      <c r="J111" s="88" t="s">
        <v>2539</v>
      </c>
      <c r="K111" s="35" t="s">
        <v>13</v>
      </c>
      <c r="L111" s="48" t="s">
        <v>2544</v>
      </c>
      <c r="M111" s="51"/>
    </row>
    <row r="112" spans="2:13" x14ac:dyDescent="0.45">
      <c r="B112" s="35" t="s">
        <v>8</v>
      </c>
      <c r="C112" s="35" t="s">
        <v>960</v>
      </c>
      <c r="D112" s="35" t="s">
        <v>960</v>
      </c>
      <c r="E112" s="35" t="s">
        <v>55</v>
      </c>
      <c r="F112" s="35" t="s">
        <v>961</v>
      </c>
      <c r="G112" s="52" t="s">
        <v>962</v>
      </c>
      <c r="H112" s="46" t="s">
        <v>2538</v>
      </c>
      <c r="I112" s="34" t="s">
        <v>35</v>
      </c>
      <c r="J112" s="88" t="s">
        <v>2542</v>
      </c>
      <c r="K112" s="35"/>
      <c r="L112" s="48" t="s">
        <v>2544</v>
      </c>
      <c r="M112" s="51"/>
    </row>
    <row r="113" spans="2:13" x14ac:dyDescent="0.45">
      <c r="B113" s="35" t="s">
        <v>8</v>
      </c>
      <c r="C113" s="35" t="s">
        <v>964</v>
      </c>
      <c r="D113" s="35" t="s">
        <v>964</v>
      </c>
      <c r="E113" s="35" t="s">
        <v>55</v>
      </c>
      <c r="F113" s="35" t="s">
        <v>965</v>
      </c>
      <c r="G113" s="52" t="s">
        <v>966</v>
      </c>
      <c r="H113" s="46" t="s">
        <v>2541</v>
      </c>
      <c r="I113" s="34" t="s">
        <v>35</v>
      </c>
      <c r="J113" s="88" t="s">
        <v>2542</v>
      </c>
      <c r="K113" s="75" t="s">
        <v>13</v>
      </c>
      <c r="L113" s="48" t="s">
        <v>2539</v>
      </c>
      <c r="M113" s="51"/>
    </row>
    <row r="114" spans="2:13" x14ac:dyDescent="0.45">
      <c r="B114" s="35" t="s">
        <v>8</v>
      </c>
      <c r="C114" s="35" t="s">
        <v>968</v>
      </c>
      <c r="D114" s="35" t="s">
        <v>968</v>
      </c>
      <c r="E114" s="35" t="s">
        <v>55</v>
      </c>
      <c r="F114" s="35" t="s">
        <v>969</v>
      </c>
      <c r="G114" s="52" t="s">
        <v>970</v>
      </c>
      <c r="H114" s="46" t="s">
        <v>2541</v>
      </c>
      <c r="I114" s="34" t="s">
        <v>35</v>
      </c>
      <c r="J114" s="88" t="s">
        <v>2542</v>
      </c>
      <c r="K114" s="75" t="s">
        <v>13</v>
      </c>
      <c r="L114" s="48" t="s">
        <v>2539</v>
      </c>
      <c r="M114" s="51"/>
    </row>
    <row r="115" spans="2:13" x14ac:dyDescent="0.45">
      <c r="B115" s="35" t="s">
        <v>8</v>
      </c>
      <c r="C115" s="35" t="s">
        <v>985</v>
      </c>
      <c r="D115" s="35" t="s">
        <v>985</v>
      </c>
      <c r="E115" s="35" t="s">
        <v>55</v>
      </c>
      <c r="F115" s="35" t="s">
        <v>986</v>
      </c>
      <c r="G115" s="52" t="s">
        <v>610</v>
      </c>
      <c r="H115" s="46" t="s">
        <v>2541</v>
      </c>
      <c r="I115" s="34" t="s">
        <v>35</v>
      </c>
      <c r="J115" s="88" t="s">
        <v>2542</v>
      </c>
      <c r="K115" s="35"/>
      <c r="L115" s="48" t="s">
        <v>2539</v>
      </c>
      <c r="M115" s="51"/>
    </row>
    <row r="116" spans="2:13" x14ac:dyDescent="0.45">
      <c r="B116" s="35" t="s">
        <v>8</v>
      </c>
      <c r="C116" s="35" t="s">
        <v>987</v>
      </c>
      <c r="D116" s="35" t="s">
        <v>987</v>
      </c>
      <c r="E116" s="35" t="s">
        <v>55</v>
      </c>
      <c r="F116" s="35" t="s">
        <v>988</v>
      </c>
      <c r="G116" s="52" t="s">
        <v>610</v>
      </c>
      <c r="H116" s="46" t="s">
        <v>2541</v>
      </c>
      <c r="I116" s="34" t="s">
        <v>35</v>
      </c>
      <c r="J116" s="88" t="s">
        <v>2542</v>
      </c>
      <c r="K116" s="35"/>
      <c r="L116" s="48" t="s">
        <v>2539</v>
      </c>
      <c r="M116" s="51"/>
    </row>
    <row r="117" spans="2:13" x14ac:dyDescent="0.45">
      <c r="B117" s="35" t="s">
        <v>16</v>
      </c>
      <c r="C117" s="35" t="s">
        <v>993</v>
      </c>
      <c r="D117" s="35" t="s">
        <v>993</v>
      </c>
      <c r="E117" s="35" t="s">
        <v>55</v>
      </c>
      <c r="F117" s="35" t="s">
        <v>2552</v>
      </c>
      <c r="G117" s="52" t="s">
        <v>995</v>
      </c>
      <c r="H117" s="46" t="s">
        <v>2550</v>
      </c>
      <c r="I117" s="34" t="s">
        <v>35</v>
      </c>
      <c r="J117" s="88" t="s">
        <v>2542</v>
      </c>
      <c r="K117" s="75" t="s">
        <v>13</v>
      </c>
      <c r="L117" s="48" t="s">
        <v>2539</v>
      </c>
      <c r="M117" s="51"/>
    </row>
    <row r="118" spans="2:13" x14ac:dyDescent="0.45">
      <c r="B118" s="35" t="s">
        <v>16</v>
      </c>
      <c r="C118" s="35" t="s">
        <v>999</v>
      </c>
      <c r="D118" s="35" t="s">
        <v>999</v>
      </c>
      <c r="E118" s="35" t="s">
        <v>55</v>
      </c>
      <c r="F118" s="35" t="s">
        <v>2553</v>
      </c>
      <c r="G118" s="52" t="s">
        <v>1001</v>
      </c>
      <c r="H118" s="46" t="s">
        <v>2550</v>
      </c>
      <c r="I118" s="34" t="s">
        <v>35</v>
      </c>
      <c r="J118" s="88" t="s">
        <v>2542</v>
      </c>
      <c r="K118" s="75" t="s">
        <v>13</v>
      </c>
      <c r="L118" s="48" t="s">
        <v>2544</v>
      </c>
      <c r="M118" s="51"/>
    </row>
    <row r="119" spans="2:13" x14ac:dyDescent="0.45">
      <c r="B119" s="35" t="s">
        <v>16</v>
      </c>
      <c r="C119" s="35" t="s">
        <v>1003</v>
      </c>
      <c r="D119" s="35" t="s">
        <v>1003</v>
      </c>
      <c r="E119" s="35" t="s">
        <v>55</v>
      </c>
      <c r="F119" s="35" t="s">
        <v>2554</v>
      </c>
      <c r="G119" s="52" t="s">
        <v>1005</v>
      </c>
      <c r="H119" s="46" t="s">
        <v>2538</v>
      </c>
      <c r="I119" s="34" t="s">
        <v>35</v>
      </c>
      <c r="J119" s="88" t="s">
        <v>2542</v>
      </c>
      <c r="K119" s="75"/>
      <c r="L119" s="48" t="s">
        <v>2540</v>
      </c>
      <c r="M119" s="51" t="s">
        <v>2560</v>
      </c>
    </row>
    <row r="120" spans="2:13" x14ac:dyDescent="0.45">
      <c r="B120" s="35" t="s">
        <v>8</v>
      </c>
      <c r="C120" s="35" t="s">
        <v>1049</v>
      </c>
      <c r="D120" s="35" t="s">
        <v>1049</v>
      </c>
      <c r="E120" s="35" t="s">
        <v>55</v>
      </c>
      <c r="F120" s="35" t="s">
        <v>1050</v>
      </c>
      <c r="G120" s="52" t="s">
        <v>483</v>
      </c>
      <c r="H120" s="46" t="s">
        <v>2550</v>
      </c>
      <c r="I120" s="34" t="s">
        <v>2643</v>
      </c>
      <c r="J120" s="88" t="s">
        <v>60</v>
      </c>
      <c r="K120" s="35"/>
      <c r="L120" s="48" t="s">
        <v>2544</v>
      </c>
      <c r="M120" s="51"/>
    </row>
    <row r="121" spans="2:13" x14ac:dyDescent="0.45">
      <c r="B121" s="35" t="s">
        <v>8</v>
      </c>
      <c r="C121" s="35" t="s">
        <v>1051</v>
      </c>
      <c r="D121" s="35" t="s">
        <v>1051</v>
      </c>
      <c r="E121" s="35" t="s">
        <v>55</v>
      </c>
      <c r="F121" s="35" t="s">
        <v>1052</v>
      </c>
      <c r="G121" s="52" t="s">
        <v>1053</v>
      </c>
      <c r="H121" s="46" t="s">
        <v>2550</v>
      </c>
      <c r="I121" s="34" t="s">
        <v>2643</v>
      </c>
      <c r="J121" s="88" t="s">
        <v>60</v>
      </c>
      <c r="K121" s="35"/>
      <c r="L121" s="48" t="s">
        <v>2544</v>
      </c>
      <c r="M121" s="51"/>
    </row>
    <row r="122" spans="2:13" x14ac:dyDescent="0.45">
      <c r="B122" s="35" t="s">
        <v>8</v>
      </c>
      <c r="C122" s="35" t="s">
        <v>1076</v>
      </c>
      <c r="D122" s="35" t="s">
        <v>1076</v>
      </c>
      <c r="E122" s="35" t="s">
        <v>55</v>
      </c>
      <c r="F122" s="35" t="s">
        <v>1077</v>
      </c>
      <c r="G122" s="52" t="s">
        <v>1078</v>
      </c>
      <c r="H122" s="46" t="s">
        <v>2538</v>
      </c>
      <c r="I122" s="34" t="s">
        <v>2543</v>
      </c>
      <c r="J122" s="88" t="s">
        <v>2539</v>
      </c>
      <c r="K122" s="35"/>
      <c r="L122" s="48" t="s">
        <v>2540</v>
      </c>
      <c r="M122" s="51" t="s">
        <v>2560</v>
      </c>
    </row>
    <row r="123" spans="2:13" x14ac:dyDescent="0.45">
      <c r="B123" s="35" t="s">
        <v>8</v>
      </c>
      <c r="C123" s="35" t="s">
        <v>1080</v>
      </c>
      <c r="D123" s="35" t="s">
        <v>1080</v>
      </c>
      <c r="E123" s="35" t="s">
        <v>55</v>
      </c>
      <c r="F123" s="35" t="s">
        <v>1081</v>
      </c>
      <c r="G123" s="52" t="s">
        <v>102</v>
      </c>
      <c r="H123" s="46" t="s">
        <v>2680</v>
      </c>
      <c r="I123" s="34" t="s">
        <v>2543</v>
      </c>
      <c r="J123" s="88" t="s">
        <v>2539</v>
      </c>
      <c r="K123" s="35"/>
      <c r="L123" s="48" t="s">
        <v>2540</v>
      </c>
      <c r="M123" s="51" t="s">
        <v>2560</v>
      </c>
    </row>
    <row r="124" spans="2:13" x14ac:dyDescent="0.45">
      <c r="B124" s="35" t="s">
        <v>8</v>
      </c>
      <c r="C124" s="35" t="s">
        <v>1101</v>
      </c>
      <c r="D124" s="35" t="s">
        <v>1101</v>
      </c>
      <c r="E124" s="35" t="s">
        <v>55</v>
      </c>
      <c r="F124" s="35" t="s">
        <v>1102</v>
      </c>
      <c r="G124" s="52" t="s">
        <v>848</v>
      </c>
      <c r="H124" s="46" t="s">
        <v>2680</v>
      </c>
      <c r="I124" s="34" t="s">
        <v>35</v>
      </c>
      <c r="J124" s="88" t="s">
        <v>2542</v>
      </c>
      <c r="K124" s="35"/>
      <c r="L124" s="48" t="s">
        <v>2544</v>
      </c>
      <c r="M124" s="51"/>
    </row>
    <row r="125" spans="2:13" x14ac:dyDescent="0.45">
      <c r="B125" s="35" t="s">
        <v>8</v>
      </c>
      <c r="C125" s="35" t="s">
        <v>1103</v>
      </c>
      <c r="D125" s="35" t="s">
        <v>1103</v>
      </c>
      <c r="E125" s="35" t="s">
        <v>55</v>
      </c>
      <c r="F125" s="35" t="s">
        <v>1104</v>
      </c>
      <c r="G125" s="52" t="s">
        <v>226</v>
      </c>
      <c r="H125" s="46" t="s">
        <v>2546</v>
      </c>
      <c r="I125" s="34" t="s">
        <v>35</v>
      </c>
      <c r="J125" s="88" t="s">
        <v>2542</v>
      </c>
      <c r="K125" s="35"/>
      <c r="L125" s="48" t="s">
        <v>2539</v>
      </c>
      <c r="M125" s="51"/>
    </row>
    <row r="126" spans="2:13" x14ac:dyDescent="0.45">
      <c r="B126" s="35" t="s">
        <v>8</v>
      </c>
      <c r="C126" s="35" t="s">
        <v>1105</v>
      </c>
      <c r="D126" s="35" t="s">
        <v>1105</v>
      </c>
      <c r="E126" s="35" t="s">
        <v>55</v>
      </c>
      <c r="F126" s="35" t="s">
        <v>1106</v>
      </c>
      <c r="G126" s="52" t="s">
        <v>177</v>
      </c>
      <c r="H126" s="46" t="s">
        <v>2546</v>
      </c>
      <c r="I126" s="34" t="s">
        <v>35</v>
      </c>
      <c r="J126" s="88" t="s">
        <v>2542</v>
      </c>
      <c r="K126" s="35"/>
      <c r="L126" s="48" t="s">
        <v>2539</v>
      </c>
      <c r="M126" s="51"/>
    </row>
    <row r="127" spans="2:13" x14ac:dyDescent="0.45">
      <c r="B127" s="35" t="s">
        <v>8</v>
      </c>
      <c r="C127" s="35" t="s">
        <v>1107</v>
      </c>
      <c r="D127" s="35" t="s">
        <v>1107</v>
      </c>
      <c r="E127" s="35" t="s">
        <v>55</v>
      </c>
      <c r="F127" s="35" t="s">
        <v>1108</v>
      </c>
      <c r="G127" s="52" t="s">
        <v>565</v>
      </c>
      <c r="H127" s="46" t="s">
        <v>2546</v>
      </c>
      <c r="I127" s="34" t="s">
        <v>35</v>
      </c>
      <c r="J127" s="88" t="s">
        <v>2542</v>
      </c>
      <c r="K127" s="35"/>
      <c r="L127" s="48" t="s">
        <v>2540</v>
      </c>
      <c r="M127" s="51" t="s">
        <v>2560</v>
      </c>
    </row>
    <row r="128" spans="2:13" x14ac:dyDescent="0.45">
      <c r="B128" s="35" t="s">
        <v>8</v>
      </c>
      <c r="C128" s="35" t="s">
        <v>1109</v>
      </c>
      <c r="D128" s="35" t="s">
        <v>1109</v>
      </c>
      <c r="E128" s="35" t="s">
        <v>55</v>
      </c>
      <c r="F128" s="35" t="s">
        <v>1110</v>
      </c>
      <c r="G128" s="52" t="s">
        <v>1111</v>
      </c>
      <c r="H128" s="46" t="s">
        <v>2546</v>
      </c>
      <c r="I128" s="34" t="s">
        <v>2543</v>
      </c>
      <c r="J128" s="88" t="s">
        <v>2539</v>
      </c>
      <c r="K128" s="35" t="s">
        <v>13</v>
      </c>
      <c r="L128" s="48" t="s">
        <v>2539</v>
      </c>
      <c r="M128" s="51"/>
    </row>
    <row r="129" spans="1:13" x14ac:dyDescent="0.45">
      <c r="B129" s="35" t="s">
        <v>8</v>
      </c>
      <c r="C129" s="35" t="s">
        <v>1112</v>
      </c>
      <c r="D129" s="35" t="s">
        <v>1112</v>
      </c>
      <c r="E129" s="35" t="s">
        <v>55</v>
      </c>
      <c r="F129" s="35" t="s">
        <v>2682</v>
      </c>
      <c r="G129" s="52" t="s">
        <v>132</v>
      </c>
      <c r="H129" s="46" t="s">
        <v>2680</v>
      </c>
      <c r="I129" s="34" t="s">
        <v>2543</v>
      </c>
      <c r="J129" s="88" t="s">
        <v>2539</v>
      </c>
      <c r="K129" s="76" t="s">
        <v>13</v>
      </c>
      <c r="L129" s="48" t="s">
        <v>2539</v>
      </c>
      <c r="M129" s="51"/>
    </row>
    <row r="130" spans="1:13" s="2" customFormat="1" x14ac:dyDescent="0.45">
      <c r="A130" s="7"/>
      <c r="B130" s="76" t="s">
        <v>8</v>
      </c>
      <c r="C130" s="35" t="s">
        <v>1114</v>
      </c>
      <c r="D130" s="35" t="s">
        <v>1114</v>
      </c>
      <c r="E130" s="76" t="s">
        <v>55</v>
      </c>
      <c r="F130" s="76" t="s">
        <v>1115</v>
      </c>
      <c r="G130" s="77" t="s">
        <v>1116</v>
      </c>
      <c r="H130" s="46" t="s">
        <v>2546</v>
      </c>
      <c r="I130" s="34" t="s">
        <v>35</v>
      </c>
      <c r="J130" s="88" t="s">
        <v>2542</v>
      </c>
      <c r="K130" s="76"/>
      <c r="L130" s="78" t="s">
        <v>2539</v>
      </c>
      <c r="M130" s="79"/>
    </row>
    <row r="131" spans="1:13" s="2" customFormat="1" x14ac:dyDescent="0.45">
      <c r="A131" s="7"/>
      <c r="B131" s="35" t="s">
        <v>8</v>
      </c>
      <c r="C131" s="35" t="s">
        <v>1137</v>
      </c>
      <c r="D131" s="35" t="s">
        <v>1138</v>
      </c>
      <c r="E131" s="35" t="s">
        <v>55</v>
      </c>
      <c r="F131" s="35" t="s">
        <v>1139</v>
      </c>
      <c r="G131" s="52" t="s">
        <v>143</v>
      </c>
      <c r="H131" s="46" t="s">
        <v>2538</v>
      </c>
      <c r="I131" s="34" t="s">
        <v>2642</v>
      </c>
      <c r="J131" s="88" t="s">
        <v>2542</v>
      </c>
      <c r="K131" s="35"/>
      <c r="L131" s="48" t="s">
        <v>2540</v>
      </c>
      <c r="M131" s="51" t="s">
        <v>2545</v>
      </c>
    </row>
    <row r="132" spans="1:13" s="2" customFormat="1" x14ac:dyDescent="0.45">
      <c r="A132" s="7"/>
      <c r="B132" s="35" t="s">
        <v>16</v>
      </c>
      <c r="C132" s="35" t="s">
        <v>1140</v>
      </c>
      <c r="D132" s="35" t="s">
        <v>1140</v>
      </c>
      <c r="E132" s="35" t="s">
        <v>55</v>
      </c>
      <c r="F132" s="35" t="s">
        <v>1141</v>
      </c>
      <c r="G132" s="52" t="s">
        <v>1142</v>
      </c>
      <c r="H132" s="46" t="s">
        <v>2546</v>
      </c>
      <c r="I132" s="34" t="s">
        <v>35</v>
      </c>
      <c r="J132" s="88" t="s">
        <v>2542</v>
      </c>
      <c r="K132" s="75" t="s">
        <v>13</v>
      </c>
      <c r="L132" s="48" t="s">
        <v>2539</v>
      </c>
      <c r="M132" s="51"/>
    </row>
    <row r="133" spans="1:13" s="2" customFormat="1" x14ac:dyDescent="0.45">
      <c r="A133" s="7"/>
      <c r="B133" s="35" t="s">
        <v>16</v>
      </c>
      <c r="C133" s="35" t="s">
        <v>1144</v>
      </c>
      <c r="D133" s="35" t="s">
        <v>1144</v>
      </c>
      <c r="E133" s="35" t="s">
        <v>55</v>
      </c>
      <c r="F133" s="35" t="s">
        <v>1145</v>
      </c>
      <c r="G133" s="52" t="s">
        <v>1146</v>
      </c>
      <c r="H133" s="46" t="s">
        <v>2546</v>
      </c>
      <c r="I133" s="34" t="s">
        <v>35</v>
      </c>
      <c r="J133" s="88" t="s">
        <v>2542</v>
      </c>
      <c r="K133" s="75" t="s">
        <v>13</v>
      </c>
      <c r="L133" s="48" t="s">
        <v>2539</v>
      </c>
      <c r="M133" s="51"/>
    </row>
    <row r="134" spans="1:13" s="2" customFormat="1" x14ac:dyDescent="0.45">
      <c r="A134" s="7"/>
      <c r="B134" s="35" t="s">
        <v>16</v>
      </c>
      <c r="C134" s="35" t="s">
        <v>1147</v>
      </c>
      <c r="D134" s="35" t="s">
        <v>1147</v>
      </c>
      <c r="E134" s="35" t="s">
        <v>55</v>
      </c>
      <c r="F134" s="35" t="s">
        <v>1148</v>
      </c>
      <c r="G134" s="52" t="s">
        <v>1149</v>
      </c>
      <c r="H134" s="46" t="s">
        <v>2546</v>
      </c>
      <c r="I134" s="34" t="s">
        <v>35</v>
      </c>
      <c r="J134" s="88" t="s">
        <v>2542</v>
      </c>
      <c r="K134" s="75" t="s">
        <v>13</v>
      </c>
      <c r="L134" s="78" t="s">
        <v>2539</v>
      </c>
      <c r="M134" s="51"/>
    </row>
    <row r="135" spans="1:13" x14ac:dyDescent="0.45">
      <c r="B135" s="35" t="s">
        <v>16</v>
      </c>
      <c r="C135" s="35" t="s">
        <v>1159</v>
      </c>
      <c r="D135" s="35" t="s">
        <v>1159</v>
      </c>
      <c r="E135" s="35" t="s">
        <v>55</v>
      </c>
      <c r="F135" s="35" t="s">
        <v>1160</v>
      </c>
      <c r="G135" s="52" t="s">
        <v>1161</v>
      </c>
      <c r="H135" s="46" t="s">
        <v>2538</v>
      </c>
      <c r="I135" s="34" t="s">
        <v>2642</v>
      </c>
      <c r="J135" s="88" t="s">
        <v>2542</v>
      </c>
      <c r="K135" s="35"/>
      <c r="L135" s="48" t="s">
        <v>2540</v>
      </c>
      <c r="M135" s="51" t="s">
        <v>2560</v>
      </c>
    </row>
    <row r="136" spans="1:13" x14ac:dyDescent="0.45">
      <c r="B136" s="35" t="s">
        <v>16</v>
      </c>
      <c r="C136" s="35" t="s">
        <v>1163</v>
      </c>
      <c r="D136" s="35" t="s">
        <v>1163</v>
      </c>
      <c r="E136" s="35" t="s">
        <v>55</v>
      </c>
      <c r="F136" s="35" t="s">
        <v>1164</v>
      </c>
      <c r="G136" s="52" t="s">
        <v>1165</v>
      </c>
      <c r="H136" s="46" t="s">
        <v>2546</v>
      </c>
      <c r="I136" s="34" t="s">
        <v>2642</v>
      </c>
      <c r="J136" s="88" t="s">
        <v>2542</v>
      </c>
      <c r="K136" s="35"/>
      <c r="L136" s="48" t="s">
        <v>2539</v>
      </c>
      <c r="M136" s="51"/>
    </row>
    <row r="137" spans="1:13" x14ac:dyDescent="0.45">
      <c r="B137" s="35" t="s">
        <v>16</v>
      </c>
      <c r="C137" s="35" t="s">
        <v>1222</v>
      </c>
      <c r="D137" s="35" t="s">
        <v>1222</v>
      </c>
      <c r="E137" s="35" t="s">
        <v>55</v>
      </c>
      <c r="F137" s="35" t="s">
        <v>1223</v>
      </c>
      <c r="G137" s="52" t="s">
        <v>457</v>
      </c>
      <c r="H137" s="46" t="s">
        <v>2550</v>
      </c>
      <c r="I137" s="34" t="s">
        <v>35</v>
      </c>
      <c r="J137" s="88" t="s">
        <v>2542</v>
      </c>
      <c r="K137" s="75" t="s">
        <v>13</v>
      </c>
      <c r="L137" s="48" t="s">
        <v>2539</v>
      </c>
      <c r="M137" s="51"/>
    </row>
    <row r="138" spans="1:13" x14ac:dyDescent="0.45">
      <c r="B138" s="35" t="s">
        <v>16</v>
      </c>
      <c r="C138" s="35" t="s">
        <v>1224</v>
      </c>
      <c r="D138" s="35" t="s">
        <v>1224</v>
      </c>
      <c r="E138" s="35" t="s">
        <v>55</v>
      </c>
      <c r="F138" s="35" t="s">
        <v>1225</v>
      </c>
      <c r="G138" s="52" t="s">
        <v>701</v>
      </c>
      <c r="H138" s="46" t="s">
        <v>2550</v>
      </c>
      <c r="I138" s="34" t="s">
        <v>35</v>
      </c>
      <c r="J138" s="88" t="s">
        <v>2542</v>
      </c>
      <c r="K138" s="35"/>
      <c r="L138" s="48" t="s">
        <v>2540</v>
      </c>
      <c r="M138" s="51" t="s">
        <v>2560</v>
      </c>
    </row>
    <row r="139" spans="1:13" x14ac:dyDescent="0.45">
      <c r="B139" s="35" t="s">
        <v>16</v>
      </c>
      <c r="C139" s="35" t="s">
        <v>1226</v>
      </c>
      <c r="D139" s="35" t="s">
        <v>1226</v>
      </c>
      <c r="E139" s="35" t="s">
        <v>55</v>
      </c>
      <c r="F139" s="35" t="s">
        <v>1227</v>
      </c>
      <c r="G139" s="52" t="s">
        <v>704</v>
      </c>
      <c r="H139" s="46" t="s">
        <v>2550</v>
      </c>
      <c r="I139" s="34" t="s">
        <v>35</v>
      </c>
      <c r="J139" s="88" t="s">
        <v>2542</v>
      </c>
      <c r="K139" s="35"/>
      <c r="L139" s="48" t="s">
        <v>2544</v>
      </c>
      <c r="M139" s="51"/>
    </row>
    <row r="140" spans="1:13" x14ac:dyDescent="0.45">
      <c r="B140" s="35" t="s">
        <v>8</v>
      </c>
      <c r="C140" s="35" t="s">
        <v>1238</v>
      </c>
      <c r="D140" s="35" t="s">
        <v>1238</v>
      </c>
      <c r="E140" s="35" t="s">
        <v>55</v>
      </c>
      <c r="F140" s="35" t="s">
        <v>1239</v>
      </c>
      <c r="G140" s="52" t="s">
        <v>1240</v>
      </c>
      <c r="H140" s="46" t="s">
        <v>2680</v>
      </c>
      <c r="I140" s="34" t="s">
        <v>2543</v>
      </c>
      <c r="J140" s="88" t="s">
        <v>2539</v>
      </c>
      <c r="K140" s="35" t="s">
        <v>13</v>
      </c>
      <c r="L140" s="48" t="s">
        <v>2539</v>
      </c>
      <c r="M140" s="51"/>
    </row>
    <row r="141" spans="1:13" x14ac:dyDescent="0.45">
      <c r="B141" s="35" t="s">
        <v>16</v>
      </c>
      <c r="C141" s="35" t="s">
        <v>1241</v>
      </c>
      <c r="D141" s="35" t="s">
        <v>1241</v>
      </c>
      <c r="E141" s="35" t="s">
        <v>55</v>
      </c>
      <c r="F141" s="35" t="s">
        <v>1242</v>
      </c>
      <c r="G141" s="52" t="s">
        <v>82</v>
      </c>
      <c r="H141" s="46" t="s">
        <v>2550</v>
      </c>
      <c r="I141" s="34" t="s">
        <v>35</v>
      </c>
      <c r="J141" s="88" t="s">
        <v>2542</v>
      </c>
      <c r="K141" s="35"/>
      <c r="L141" s="48" t="s">
        <v>2540</v>
      </c>
      <c r="M141" s="51" t="s">
        <v>2560</v>
      </c>
    </row>
    <row r="142" spans="1:13" x14ac:dyDescent="0.45">
      <c r="B142" s="35" t="s">
        <v>8</v>
      </c>
      <c r="C142" s="35" t="s">
        <v>1244</v>
      </c>
      <c r="D142" s="35" t="s">
        <v>1245</v>
      </c>
      <c r="E142" s="35" t="s">
        <v>55</v>
      </c>
      <c r="F142" s="35" t="s">
        <v>1246</v>
      </c>
      <c r="G142" s="52" t="s">
        <v>151</v>
      </c>
      <c r="H142" s="46" t="s">
        <v>2546</v>
      </c>
      <c r="I142" s="34" t="s">
        <v>2643</v>
      </c>
      <c r="J142" s="88" t="s">
        <v>60</v>
      </c>
      <c r="K142" s="35"/>
      <c r="L142" s="48" t="s">
        <v>2539</v>
      </c>
      <c r="M142" s="51"/>
    </row>
    <row r="143" spans="1:13" x14ac:dyDescent="0.45">
      <c r="B143" s="35" t="s">
        <v>8</v>
      </c>
      <c r="C143" s="35" t="s">
        <v>1247</v>
      </c>
      <c r="D143" s="35" t="s">
        <v>1248</v>
      </c>
      <c r="E143" s="35" t="s">
        <v>55</v>
      </c>
      <c r="F143" s="35" t="s">
        <v>1249</v>
      </c>
      <c r="G143" s="52" t="s">
        <v>177</v>
      </c>
      <c r="H143" s="46" t="s">
        <v>2546</v>
      </c>
      <c r="I143" s="34" t="s">
        <v>2548</v>
      </c>
      <c r="J143" s="88" t="s">
        <v>2539</v>
      </c>
      <c r="K143" s="35" t="s">
        <v>13</v>
      </c>
      <c r="L143" s="48" t="s">
        <v>2544</v>
      </c>
      <c r="M143" s="51"/>
    </row>
    <row r="144" spans="1:13" x14ac:dyDescent="0.45">
      <c r="B144" s="35" t="s">
        <v>16</v>
      </c>
      <c r="C144" s="35" t="s">
        <v>1250</v>
      </c>
      <c r="D144" s="35" t="s">
        <v>1250</v>
      </c>
      <c r="E144" s="35" t="s">
        <v>55</v>
      </c>
      <c r="F144" s="35" t="s">
        <v>1251</v>
      </c>
      <c r="G144" s="52" t="s">
        <v>924</v>
      </c>
      <c r="H144" s="46" t="s">
        <v>2538</v>
      </c>
      <c r="I144" s="34" t="s">
        <v>2642</v>
      </c>
      <c r="J144" s="88" t="s">
        <v>2542</v>
      </c>
      <c r="K144" s="35"/>
      <c r="L144" s="48" t="s">
        <v>2539</v>
      </c>
      <c r="M144" s="51"/>
    </row>
    <row r="145" spans="2:13" x14ac:dyDescent="0.45">
      <c r="B145" s="35" t="s">
        <v>8</v>
      </c>
      <c r="C145" s="35" t="s">
        <v>1252</v>
      </c>
      <c r="D145" s="35" t="s">
        <v>1253</v>
      </c>
      <c r="E145" s="35" t="s">
        <v>55</v>
      </c>
      <c r="F145" s="35" t="s">
        <v>1254</v>
      </c>
      <c r="G145" s="52" t="s">
        <v>102</v>
      </c>
      <c r="H145" s="46" t="s">
        <v>2538</v>
      </c>
      <c r="I145" s="34" t="s">
        <v>2643</v>
      </c>
      <c r="J145" s="88" t="s">
        <v>60</v>
      </c>
      <c r="K145" s="35"/>
      <c r="L145" s="48" t="s">
        <v>2544</v>
      </c>
      <c r="M145" s="51"/>
    </row>
    <row r="146" spans="2:13" x14ac:dyDescent="0.45">
      <c r="B146" s="35" t="s">
        <v>8</v>
      </c>
      <c r="C146" s="35" t="s">
        <v>1256</v>
      </c>
      <c r="D146" s="35" t="s">
        <v>1257</v>
      </c>
      <c r="E146" s="35" t="s">
        <v>55</v>
      </c>
      <c r="F146" s="35" t="s">
        <v>1258</v>
      </c>
      <c r="G146" s="52" t="s">
        <v>106</v>
      </c>
      <c r="H146" s="46" t="s">
        <v>2538</v>
      </c>
      <c r="I146" s="34" t="s">
        <v>2643</v>
      </c>
      <c r="J146" s="88" t="s">
        <v>60</v>
      </c>
      <c r="K146" s="35"/>
      <c r="L146" s="48" t="s">
        <v>2540</v>
      </c>
      <c r="M146" s="51" t="s">
        <v>2560</v>
      </c>
    </row>
    <row r="147" spans="2:13" x14ac:dyDescent="0.45">
      <c r="B147" s="35" t="s">
        <v>8</v>
      </c>
      <c r="C147" s="35" t="s">
        <v>1274</v>
      </c>
      <c r="D147" s="35" t="s">
        <v>1275</v>
      </c>
      <c r="E147" s="35" t="s">
        <v>55</v>
      </c>
      <c r="F147" s="35" t="s">
        <v>1276</v>
      </c>
      <c r="G147" s="52" t="s">
        <v>150</v>
      </c>
      <c r="H147" s="46" t="s">
        <v>2550</v>
      </c>
      <c r="I147" s="34" t="s">
        <v>2548</v>
      </c>
      <c r="J147" s="88" t="s">
        <v>2539</v>
      </c>
      <c r="K147" s="35"/>
      <c r="L147" s="48" t="s">
        <v>2540</v>
      </c>
      <c r="M147" s="51" t="s">
        <v>2560</v>
      </c>
    </row>
    <row r="148" spans="2:13" x14ac:dyDescent="0.45">
      <c r="B148" s="35" t="s">
        <v>8</v>
      </c>
      <c r="C148" s="35" t="s">
        <v>1277</v>
      </c>
      <c r="D148" s="35" t="s">
        <v>1278</v>
      </c>
      <c r="E148" s="35" t="s">
        <v>55</v>
      </c>
      <c r="F148" s="35" t="s">
        <v>1279</v>
      </c>
      <c r="G148" s="52" t="s">
        <v>143</v>
      </c>
      <c r="H148" s="46" t="s">
        <v>2550</v>
      </c>
      <c r="I148" s="34" t="s">
        <v>2548</v>
      </c>
      <c r="J148" s="88" t="s">
        <v>2539</v>
      </c>
      <c r="K148" s="35"/>
      <c r="L148" s="48" t="s">
        <v>2544</v>
      </c>
      <c r="M148" s="51"/>
    </row>
    <row r="149" spans="2:13" x14ac:dyDescent="0.45">
      <c r="B149" s="35" t="s">
        <v>8</v>
      </c>
      <c r="C149" s="35" t="s">
        <v>1280</v>
      </c>
      <c r="D149" s="35" t="s">
        <v>1281</v>
      </c>
      <c r="E149" s="35" t="s">
        <v>55</v>
      </c>
      <c r="F149" s="35" t="s">
        <v>1282</v>
      </c>
      <c r="G149" s="52" t="s">
        <v>150</v>
      </c>
      <c r="H149" s="46" t="s">
        <v>2550</v>
      </c>
      <c r="I149" s="34" t="s">
        <v>2543</v>
      </c>
      <c r="J149" s="88" t="s">
        <v>2539</v>
      </c>
      <c r="K149" s="35" t="s">
        <v>13</v>
      </c>
      <c r="L149" s="48" t="s">
        <v>2539</v>
      </c>
      <c r="M149" s="51"/>
    </row>
    <row r="150" spans="2:13" x14ac:dyDescent="0.45">
      <c r="B150" s="35" t="s">
        <v>8</v>
      </c>
      <c r="C150" s="35" t="s">
        <v>1290</v>
      </c>
      <c r="D150" s="35" t="s">
        <v>1290</v>
      </c>
      <c r="E150" s="35" t="s">
        <v>55</v>
      </c>
      <c r="F150" s="35" t="s">
        <v>1291</v>
      </c>
      <c r="G150" s="52" t="s">
        <v>1292</v>
      </c>
      <c r="H150" s="46" t="s">
        <v>2538</v>
      </c>
      <c r="I150" s="34" t="s">
        <v>35</v>
      </c>
      <c r="J150" s="88" t="s">
        <v>2542</v>
      </c>
      <c r="K150" s="35"/>
      <c r="L150" s="48" t="s">
        <v>2540</v>
      </c>
      <c r="M150" s="51" t="s">
        <v>2560</v>
      </c>
    </row>
    <row r="151" spans="2:13" x14ac:dyDescent="0.45">
      <c r="B151" s="35" t="s">
        <v>8</v>
      </c>
      <c r="C151" s="35" t="s">
        <v>1306</v>
      </c>
      <c r="D151" s="35" t="s">
        <v>1306</v>
      </c>
      <c r="E151" s="35" t="s">
        <v>55</v>
      </c>
      <c r="F151" s="35" t="s">
        <v>1307</v>
      </c>
      <c r="G151" s="52" t="s">
        <v>112</v>
      </c>
      <c r="H151" s="46" t="s">
        <v>2680</v>
      </c>
      <c r="I151" s="34" t="s">
        <v>2543</v>
      </c>
      <c r="J151" s="88" t="s">
        <v>2544</v>
      </c>
      <c r="K151" s="35"/>
      <c r="L151" s="48" t="s">
        <v>2540</v>
      </c>
      <c r="M151" s="51" t="s">
        <v>2560</v>
      </c>
    </row>
    <row r="152" spans="2:13" x14ac:dyDescent="0.45">
      <c r="B152" s="35" t="s">
        <v>8</v>
      </c>
      <c r="C152" s="35" t="s">
        <v>1308</v>
      </c>
      <c r="D152" s="35" t="s">
        <v>1309</v>
      </c>
      <c r="E152" s="35" t="s">
        <v>55</v>
      </c>
      <c r="F152" s="35" t="s">
        <v>1310</v>
      </c>
      <c r="G152" s="52" t="s">
        <v>226</v>
      </c>
      <c r="H152" s="46" t="s">
        <v>2541</v>
      </c>
      <c r="I152" s="34" t="s">
        <v>2543</v>
      </c>
      <c r="J152" s="88" t="s">
        <v>2544</v>
      </c>
      <c r="K152" s="35"/>
      <c r="L152" s="48" t="s">
        <v>2539</v>
      </c>
      <c r="M152" s="51"/>
    </row>
    <row r="153" spans="2:13" x14ac:dyDescent="0.45">
      <c r="B153" s="35" t="s">
        <v>8</v>
      </c>
      <c r="C153" s="35" t="s">
        <v>1311</v>
      </c>
      <c r="D153" s="35" t="s">
        <v>1312</v>
      </c>
      <c r="E153" s="35" t="s">
        <v>55</v>
      </c>
      <c r="F153" s="35" t="s">
        <v>1313</v>
      </c>
      <c r="G153" s="52" t="s">
        <v>300</v>
      </c>
      <c r="H153" s="46" t="s">
        <v>2538</v>
      </c>
      <c r="I153" s="34" t="s">
        <v>2543</v>
      </c>
      <c r="J153" s="88" t="s">
        <v>2539</v>
      </c>
      <c r="K153" s="35" t="s">
        <v>13</v>
      </c>
      <c r="L153" s="48" t="s">
        <v>2539</v>
      </c>
      <c r="M153" s="51"/>
    </row>
    <row r="154" spans="2:13" x14ac:dyDescent="0.45">
      <c r="B154" s="35" t="s">
        <v>8</v>
      </c>
      <c r="C154" s="35" t="s">
        <v>1314</v>
      </c>
      <c r="D154" s="35" t="s">
        <v>1315</v>
      </c>
      <c r="E154" s="35" t="s">
        <v>55</v>
      </c>
      <c r="F154" s="35" t="s">
        <v>1316</v>
      </c>
      <c r="G154" s="52" t="s">
        <v>150</v>
      </c>
      <c r="H154" s="46" t="s">
        <v>2546</v>
      </c>
      <c r="I154" s="34" t="s">
        <v>2543</v>
      </c>
      <c r="J154" s="88" t="s">
        <v>2539</v>
      </c>
      <c r="K154" s="35" t="s">
        <v>13</v>
      </c>
      <c r="L154" s="48" t="s">
        <v>2539</v>
      </c>
      <c r="M154" s="51"/>
    </row>
    <row r="155" spans="2:13" x14ac:dyDescent="0.45">
      <c r="B155" s="35" t="s">
        <v>8</v>
      </c>
      <c r="C155" s="35" t="s">
        <v>1317</v>
      </c>
      <c r="D155" s="35" t="s">
        <v>1317</v>
      </c>
      <c r="E155" s="35" t="s">
        <v>55</v>
      </c>
      <c r="F155" s="35" t="s">
        <v>1318</v>
      </c>
      <c r="G155" s="52" t="s">
        <v>1053</v>
      </c>
      <c r="H155" s="46" t="s">
        <v>2680</v>
      </c>
      <c r="I155" s="34" t="s">
        <v>35</v>
      </c>
      <c r="J155" s="88" t="s">
        <v>2542</v>
      </c>
      <c r="K155" s="35"/>
      <c r="L155" s="48" t="s">
        <v>2540</v>
      </c>
      <c r="M155" s="51" t="s">
        <v>2560</v>
      </c>
    </row>
    <row r="156" spans="2:13" x14ac:dyDescent="0.45">
      <c r="B156" s="35" t="s">
        <v>16</v>
      </c>
      <c r="C156" s="35" t="s">
        <v>1329</v>
      </c>
      <c r="D156" s="35" t="s">
        <v>1329</v>
      </c>
      <c r="E156" s="35" t="s">
        <v>55</v>
      </c>
      <c r="F156" s="35" t="s">
        <v>2555</v>
      </c>
      <c r="G156" s="52" t="s">
        <v>1331</v>
      </c>
      <c r="H156" s="46" t="s">
        <v>2538</v>
      </c>
      <c r="I156" s="34" t="s">
        <v>2642</v>
      </c>
      <c r="J156" s="88" t="s">
        <v>2542</v>
      </c>
      <c r="K156" s="35"/>
      <c r="L156" s="48" t="s">
        <v>2539</v>
      </c>
      <c r="M156" s="51"/>
    </row>
    <row r="157" spans="2:13" x14ac:dyDescent="0.45">
      <c r="B157" s="35" t="s">
        <v>8</v>
      </c>
      <c r="C157" s="35" t="s">
        <v>2647</v>
      </c>
      <c r="D157" s="35" t="s">
        <v>2647</v>
      </c>
      <c r="E157" s="35" t="s">
        <v>55</v>
      </c>
      <c r="F157" s="35" t="s">
        <v>2648</v>
      </c>
      <c r="G157" s="52" t="s">
        <v>2380</v>
      </c>
      <c r="H157" s="46" t="s">
        <v>2546</v>
      </c>
      <c r="I157" s="34" t="s">
        <v>2543</v>
      </c>
      <c r="J157" s="88" t="s">
        <v>2539</v>
      </c>
      <c r="K157" s="35" t="s">
        <v>13</v>
      </c>
      <c r="L157" s="48" t="s">
        <v>2539</v>
      </c>
      <c r="M157" s="51"/>
    </row>
    <row r="158" spans="2:13" x14ac:dyDescent="0.45">
      <c r="B158" s="35" t="s">
        <v>8</v>
      </c>
      <c r="C158" s="35" t="s">
        <v>2649</v>
      </c>
      <c r="D158" s="35" t="s">
        <v>2649</v>
      </c>
      <c r="E158" s="35" t="s">
        <v>55</v>
      </c>
      <c r="F158" s="35" t="s">
        <v>2387</v>
      </c>
      <c r="G158" s="52" t="s">
        <v>2388</v>
      </c>
      <c r="H158" s="46" t="s">
        <v>2546</v>
      </c>
      <c r="I158" s="34" t="s">
        <v>12</v>
      </c>
      <c r="J158" s="88" t="s">
        <v>2539</v>
      </c>
      <c r="K158" s="35" t="s">
        <v>13</v>
      </c>
      <c r="L158" s="48" t="s">
        <v>2539</v>
      </c>
      <c r="M158" s="51"/>
    </row>
    <row r="159" spans="2:13" x14ac:dyDescent="0.45">
      <c r="B159" s="35" t="s">
        <v>8</v>
      </c>
      <c r="C159" s="35" t="s">
        <v>1350</v>
      </c>
      <c r="D159" s="35" t="s">
        <v>1350</v>
      </c>
      <c r="E159" s="35" t="s">
        <v>55</v>
      </c>
      <c r="F159" s="35" t="s">
        <v>1351</v>
      </c>
      <c r="G159" s="52" t="s">
        <v>841</v>
      </c>
      <c r="H159" s="46" t="s">
        <v>2546</v>
      </c>
      <c r="I159" s="34" t="s">
        <v>35</v>
      </c>
      <c r="J159" s="88" t="s">
        <v>2542</v>
      </c>
      <c r="K159" s="35"/>
      <c r="L159" s="48" t="s">
        <v>2544</v>
      </c>
      <c r="M159" s="51"/>
    </row>
    <row r="160" spans="2:13" x14ac:dyDescent="0.45">
      <c r="B160" s="35" t="s">
        <v>8</v>
      </c>
      <c r="C160" s="35" t="s">
        <v>1352</v>
      </c>
      <c r="D160" s="35" t="s">
        <v>1352</v>
      </c>
      <c r="E160" s="35" t="s">
        <v>55</v>
      </c>
      <c r="F160" s="35" t="s">
        <v>1353</v>
      </c>
      <c r="G160" s="52" t="s">
        <v>102</v>
      </c>
      <c r="H160" s="46" t="s">
        <v>2546</v>
      </c>
      <c r="I160" s="34" t="s">
        <v>35</v>
      </c>
      <c r="J160" s="88" t="s">
        <v>2542</v>
      </c>
      <c r="K160" s="35"/>
      <c r="L160" s="48" t="s">
        <v>2544</v>
      </c>
      <c r="M160" s="51"/>
    </row>
    <row r="161" spans="2:13" x14ac:dyDescent="0.45">
      <c r="B161" s="35" t="s">
        <v>8</v>
      </c>
      <c r="C161" s="35" t="s">
        <v>1354</v>
      </c>
      <c r="D161" s="35" t="s">
        <v>1354</v>
      </c>
      <c r="E161" s="35" t="s">
        <v>55</v>
      </c>
      <c r="F161" s="35" t="s">
        <v>1355</v>
      </c>
      <c r="G161" s="52" t="s">
        <v>106</v>
      </c>
      <c r="H161" s="46" t="s">
        <v>2546</v>
      </c>
      <c r="I161" s="34" t="s">
        <v>35</v>
      </c>
      <c r="J161" s="88" t="s">
        <v>2542</v>
      </c>
      <c r="K161" s="35"/>
      <c r="L161" s="48" t="s">
        <v>2540</v>
      </c>
      <c r="M161" s="51" t="s">
        <v>2560</v>
      </c>
    </row>
    <row r="162" spans="2:13" x14ac:dyDescent="0.45">
      <c r="B162" s="35" t="s">
        <v>22</v>
      </c>
      <c r="C162" s="35" t="s">
        <v>1356</v>
      </c>
      <c r="D162" s="35" t="s">
        <v>1357</v>
      </c>
      <c r="E162" s="35" t="s">
        <v>55</v>
      </c>
      <c r="F162" s="35" t="s">
        <v>1358</v>
      </c>
      <c r="G162" s="52" t="s">
        <v>1359</v>
      </c>
      <c r="H162" s="46" t="s">
        <v>2680</v>
      </c>
      <c r="I162" s="34" t="s">
        <v>35</v>
      </c>
      <c r="J162" s="88" t="s">
        <v>2542</v>
      </c>
      <c r="K162" s="35"/>
      <c r="L162" s="48" t="s">
        <v>2540</v>
      </c>
      <c r="M162" s="51" t="s">
        <v>2560</v>
      </c>
    </row>
    <row r="163" spans="2:13" x14ac:dyDescent="0.45">
      <c r="B163" s="35" t="s">
        <v>22</v>
      </c>
      <c r="C163" s="35" t="s">
        <v>1360</v>
      </c>
      <c r="D163" s="35" t="s">
        <v>1361</v>
      </c>
      <c r="E163" s="35" t="s">
        <v>55</v>
      </c>
      <c r="F163" s="35" t="s">
        <v>1362</v>
      </c>
      <c r="G163" s="52" t="s">
        <v>1363</v>
      </c>
      <c r="H163" s="46" t="s">
        <v>2546</v>
      </c>
      <c r="I163" s="34" t="s">
        <v>35</v>
      </c>
      <c r="J163" s="88" t="s">
        <v>2542</v>
      </c>
      <c r="K163" s="35"/>
      <c r="L163" s="48" t="s">
        <v>2540</v>
      </c>
      <c r="M163" s="51" t="s">
        <v>2560</v>
      </c>
    </row>
    <row r="164" spans="2:13" x14ac:dyDescent="0.45">
      <c r="B164" s="35" t="s">
        <v>8</v>
      </c>
      <c r="C164" s="35" t="s">
        <v>1373</v>
      </c>
      <c r="D164" s="35" t="s">
        <v>1374</v>
      </c>
      <c r="E164" s="35" t="s">
        <v>55</v>
      </c>
      <c r="F164" s="35" t="s">
        <v>1375</v>
      </c>
      <c r="G164" s="52" t="s">
        <v>1053</v>
      </c>
      <c r="H164" s="46" t="s">
        <v>2546</v>
      </c>
      <c r="I164" s="34" t="s">
        <v>2543</v>
      </c>
      <c r="J164" s="88" t="s">
        <v>2539</v>
      </c>
      <c r="K164" s="35" t="s">
        <v>13</v>
      </c>
      <c r="L164" s="48" t="s">
        <v>2544</v>
      </c>
      <c r="M164" s="51"/>
    </row>
    <row r="165" spans="2:13" x14ac:dyDescent="0.45">
      <c r="B165" s="35" t="s">
        <v>8</v>
      </c>
      <c r="C165" s="35" t="s">
        <v>1392</v>
      </c>
      <c r="D165" s="35" t="s">
        <v>1393</v>
      </c>
      <c r="E165" s="35" t="s">
        <v>55</v>
      </c>
      <c r="F165" s="35" t="s">
        <v>1394</v>
      </c>
      <c r="G165" s="52" t="s">
        <v>151</v>
      </c>
      <c r="H165" s="46" t="s">
        <v>2538</v>
      </c>
      <c r="I165" s="34" t="s">
        <v>2543</v>
      </c>
      <c r="J165" s="88" t="s">
        <v>2539</v>
      </c>
      <c r="K165" s="35"/>
      <c r="L165" s="48" t="s">
        <v>2540</v>
      </c>
      <c r="M165" s="51" t="s">
        <v>2560</v>
      </c>
    </row>
    <row r="166" spans="2:13" x14ac:dyDescent="0.45">
      <c r="B166" s="35" t="s">
        <v>8</v>
      </c>
      <c r="C166" s="35" t="s">
        <v>1410</v>
      </c>
      <c r="D166" s="35" t="s">
        <v>1410</v>
      </c>
      <c r="E166" s="35" t="s">
        <v>55</v>
      </c>
      <c r="F166" s="35" t="s">
        <v>2556</v>
      </c>
      <c r="G166" s="52" t="s">
        <v>68</v>
      </c>
      <c r="H166" s="46" t="s">
        <v>2538</v>
      </c>
      <c r="I166" s="34" t="s">
        <v>35</v>
      </c>
      <c r="J166" s="88" t="s">
        <v>2542</v>
      </c>
      <c r="K166" s="35"/>
      <c r="L166" s="48" t="s">
        <v>2540</v>
      </c>
      <c r="M166" s="51" t="s">
        <v>2560</v>
      </c>
    </row>
    <row r="167" spans="2:13" x14ac:dyDescent="0.45">
      <c r="B167" s="35" t="s">
        <v>16</v>
      </c>
      <c r="C167" s="35" t="s">
        <v>1423</v>
      </c>
      <c r="D167" s="35" t="s">
        <v>1423</v>
      </c>
      <c r="E167" s="35" t="s">
        <v>55</v>
      </c>
      <c r="F167" s="35" t="s">
        <v>1424</v>
      </c>
      <c r="G167" s="52" t="s">
        <v>1425</v>
      </c>
      <c r="H167" s="46" t="s">
        <v>2546</v>
      </c>
      <c r="I167" s="34" t="s">
        <v>35</v>
      </c>
      <c r="J167" s="88" t="s">
        <v>2542</v>
      </c>
      <c r="K167" s="35"/>
      <c r="L167" s="48" t="s">
        <v>2539</v>
      </c>
      <c r="M167" s="51"/>
    </row>
    <row r="168" spans="2:13" x14ac:dyDescent="0.45">
      <c r="B168" s="35" t="s">
        <v>16</v>
      </c>
      <c r="C168" s="35" t="s">
        <v>1428</v>
      </c>
      <c r="D168" s="35" t="s">
        <v>1428</v>
      </c>
      <c r="E168" s="35" t="s">
        <v>55</v>
      </c>
      <c r="F168" s="35" t="s">
        <v>1429</v>
      </c>
      <c r="G168" s="52" t="s">
        <v>1430</v>
      </c>
      <c r="H168" s="46" t="s">
        <v>2538</v>
      </c>
      <c r="I168" s="34" t="s">
        <v>35</v>
      </c>
      <c r="J168" s="88" t="s">
        <v>2542</v>
      </c>
      <c r="K168" s="35"/>
      <c r="L168" s="48" t="s">
        <v>2540</v>
      </c>
      <c r="M168" s="51" t="s">
        <v>2560</v>
      </c>
    </row>
    <row r="169" spans="2:13" x14ac:dyDescent="0.45">
      <c r="B169" s="35" t="s">
        <v>16</v>
      </c>
      <c r="C169" s="35" t="s">
        <v>1431</v>
      </c>
      <c r="D169" s="35" t="s">
        <v>1431</v>
      </c>
      <c r="E169" s="35" t="s">
        <v>55</v>
      </c>
      <c r="F169" s="35" t="s">
        <v>1432</v>
      </c>
      <c r="G169" s="52" t="s">
        <v>86</v>
      </c>
      <c r="H169" s="46" t="s">
        <v>2546</v>
      </c>
      <c r="I169" s="34" t="s">
        <v>35</v>
      </c>
      <c r="J169" s="88" t="s">
        <v>2542</v>
      </c>
      <c r="K169" s="35"/>
      <c r="L169" s="48" t="s">
        <v>2544</v>
      </c>
      <c r="M169" s="89"/>
    </row>
    <row r="170" spans="2:13" x14ac:dyDescent="0.45">
      <c r="B170" s="35" t="s">
        <v>16</v>
      </c>
      <c r="C170" s="35" t="s">
        <v>1434</v>
      </c>
      <c r="D170" s="35" t="s">
        <v>1434</v>
      </c>
      <c r="E170" s="35" t="s">
        <v>55</v>
      </c>
      <c r="F170" s="35" t="s">
        <v>1435</v>
      </c>
      <c r="G170" s="52" t="s">
        <v>89</v>
      </c>
      <c r="H170" s="46" t="s">
        <v>2546</v>
      </c>
      <c r="I170" s="34" t="s">
        <v>35</v>
      </c>
      <c r="J170" s="88" t="s">
        <v>2542</v>
      </c>
      <c r="K170" s="35"/>
      <c r="L170" s="48" t="s">
        <v>2544</v>
      </c>
      <c r="M170" s="51"/>
    </row>
    <row r="171" spans="2:13" x14ac:dyDescent="0.45">
      <c r="B171" s="35" t="s">
        <v>8</v>
      </c>
      <c r="C171" s="35" t="s">
        <v>1442</v>
      </c>
      <c r="D171" s="35" t="s">
        <v>1442</v>
      </c>
      <c r="E171" s="35" t="s">
        <v>1441</v>
      </c>
      <c r="F171" s="35" t="s">
        <v>1443</v>
      </c>
      <c r="G171" s="52" t="s">
        <v>1444</v>
      </c>
      <c r="H171" s="46" t="s">
        <v>2550</v>
      </c>
      <c r="I171" s="34" t="s">
        <v>2642</v>
      </c>
      <c r="J171" s="88" t="s">
        <v>2542</v>
      </c>
      <c r="K171" s="35"/>
      <c r="L171" s="48" t="s">
        <v>2544</v>
      </c>
      <c r="M171" s="51"/>
    </row>
    <row r="172" spans="2:13" x14ac:dyDescent="0.45">
      <c r="B172" s="35" t="s">
        <v>8</v>
      </c>
      <c r="C172" s="35" t="s">
        <v>1447</v>
      </c>
      <c r="D172" s="35" t="s">
        <v>1447</v>
      </c>
      <c r="E172" s="35" t="s">
        <v>1441</v>
      </c>
      <c r="F172" s="35" t="s">
        <v>1448</v>
      </c>
      <c r="G172" s="52" t="s">
        <v>1449</v>
      </c>
      <c r="H172" s="46" t="s">
        <v>2550</v>
      </c>
      <c r="I172" s="34" t="s">
        <v>2642</v>
      </c>
      <c r="J172" s="88" t="s">
        <v>2542</v>
      </c>
      <c r="K172" s="35"/>
      <c r="L172" s="48" t="s">
        <v>2540</v>
      </c>
      <c r="M172" s="51" t="s">
        <v>2560</v>
      </c>
    </row>
    <row r="173" spans="2:13" x14ac:dyDescent="0.45">
      <c r="B173" s="35" t="s">
        <v>8</v>
      </c>
      <c r="C173" s="35" t="s">
        <v>1457</v>
      </c>
      <c r="D173" s="35" t="s">
        <v>1457</v>
      </c>
      <c r="E173" s="35" t="s">
        <v>1441</v>
      </c>
      <c r="F173" s="35" t="s">
        <v>1458</v>
      </c>
      <c r="G173" s="52" t="s">
        <v>143</v>
      </c>
      <c r="H173" s="46" t="s">
        <v>2680</v>
      </c>
      <c r="I173" s="34" t="s">
        <v>35</v>
      </c>
      <c r="J173" s="88" t="s">
        <v>2542</v>
      </c>
      <c r="K173" s="35"/>
      <c r="L173" s="48" t="s">
        <v>2540</v>
      </c>
      <c r="M173" s="51" t="s">
        <v>2560</v>
      </c>
    </row>
    <row r="174" spans="2:13" x14ac:dyDescent="0.45">
      <c r="B174" s="35" t="s">
        <v>8</v>
      </c>
      <c r="C174" s="35" t="s">
        <v>1460</v>
      </c>
      <c r="D174" s="35" t="s">
        <v>1461</v>
      </c>
      <c r="E174" s="35" t="s">
        <v>1441</v>
      </c>
      <c r="F174" s="35" t="s">
        <v>1462</v>
      </c>
      <c r="G174" s="52" t="s">
        <v>203</v>
      </c>
      <c r="H174" s="46" t="s">
        <v>2538</v>
      </c>
      <c r="I174" s="34" t="s">
        <v>35</v>
      </c>
      <c r="J174" s="88" t="s">
        <v>2542</v>
      </c>
      <c r="K174" s="35"/>
      <c r="L174" s="48" t="s">
        <v>2544</v>
      </c>
      <c r="M174" s="51"/>
    </row>
    <row r="175" spans="2:13" x14ac:dyDescent="0.45">
      <c r="B175" s="35" t="s">
        <v>8</v>
      </c>
      <c r="C175" s="35" t="s">
        <v>1463</v>
      </c>
      <c r="D175" s="35" t="s">
        <v>1464</v>
      </c>
      <c r="E175" s="35" t="s">
        <v>1441</v>
      </c>
      <c r="F175" s="35" t="s">
        <v>1465</v>
      </c>
      <c r="G175" s="52" t="s">
        <v>150</v>
      </c>
      <c r="H175" s="46" t="s">
        <v>2538</v>
      </c>
      <c r="I175" s="34" t="s">
        <v>35</v>
      </c>
      <c r="J175" s="88" t="s">
        <v>2542</v>
      </c>
      <c r="K175" s="35"/>
      <c r="L175" s="48" t="s">
        <v>2544</v>
      </c>
      <c r="M175" s="51"/>
    </row>
    <row r="176" spans="2:13" x14ac:dyDescent="0.45">
      <c r="B176" s="35" t="s">
        <v>16</v>
      </c>
      <c r="C176" s="35" t="s">
        <v>1468</v>
      </c>
      <c r="D176" s="35" t="s">
        <v>1468</v>
      </c>
      <c r="E176" s="35" t="s">
        <v>1441</v>
      </c>
      <c r="F176" s="35" t="s">
        <v>1469</v>
      </c>
      <c r="G176" s="52" t="s">
        <v>1470</v>
      </c>
      <c r="H176" s="46" t="s">
        <v>2680</v>
      </c>
      <c r="I176" s="34" t="s">
        <v>35</v>
      </c>
      <c r="J176" s="88" t="s">
        <v>2542</v>
      </c>
      <c r="K176" s="35"/>
      <c r="L176" s="48" t="s">
        <v>2540</v>
      </c>
      <c r="M176" s="51" t="s">
        <v>2560</v>
      </c>
    </row>
    <row r="177" spans="1:13" x14ac:dyDescent="0.45">
      <c r="B177" s="35" t="s">
        <v>16</v>
      </c>
      <c r="C177" s="35" t="s">
        <v>1471</v>
      </c>
      <c r="D177" s="35" t="s">
        <v>1471</v>
      </c>
      <c r="E177" s="35" t="s">
        <v>1441</v>
      </c>
      <c r="F177" s="35" t="s">
        <v>1472</v>
      </c>
      <c r="G177" s="52" t="s">
        <v>1473</v>
      </c>
      <c r="H177" s="46" t="s">
        <v>2546</v>
      </c>
      <c r="I177" s="34" t="s">
        <v>35</v>
      </c>
      <c r="J177" s="88" t="s">
        <v>2542</v>
      </c>
      <c r="K177" s="35"/>
      <c r="L177" s="48" t="s">
        <v>2540</v>
      </c>
      <c r="M177" s="51" t="s">
        <v>2560</v>
      </c>
    </row>
    <row r="178" spans="1:13" x14ac:dyDescent="0.45">
      <c r="B178" s="35" t="s">
        <v>16</v>
      </c>
      <c r="C178" s="35" t="s">
        <v>1474</v>
      </c>
      <c r="D178" s="35" t="s">
        <v>1474</v>
      </c>
      <c r="E178" s="35" t="s">
        <v>1441</v>
      </c>
      <c r="F178" s="35" t="s">
        <v>1475</v>
      </c>
      <c r="G178" s="52" t="s">
        <v>1476</v>
      </c>
      <c r="H178" s="46" t="s">
        <v>2546</v>
      </c>
      <c r="I178" s="34" t="s">
        <v>35</v>
      </c>
      <c r="J178" s="88" t="s">
        <v>2542</v>
      </c>
      <c r="K178" s="35"/>
      <c r="L178" s="48" t="s">
        <v>2540</v>
      </c>
      <c r="M178" s="51" t="s">
        <v>2560</v>
      </c>
    </row>
    <row r="179" spans="1:13" x14ac:dyDescent="0.45">
      <c r="B179" s="35" t="s">
        <v>8</v>
      </c>
      <c r="C179" s="35" t="s">
        <v>1481</v>
      </c>
      <c r="D179" s="35" t="s">
        <v>1481</v>
      </c>
      <c r="E179" s="35" t="s">
        <v>1441</v>
      </c>
      <c r="F179" s="35" t="s">
        <v>1482</v>
      </c>
      <c r="G179" s="52" t="s">
        <v>686</v>
      </c>
      <c r="H179" s="46" t="s">
        <v>2550</v>
      </c>
      <c r="I179" s="34" t="s">
        <v>2642</v>
      </c>
      <c r="J179" s="88" t="s">
        <v>2542</v>
      </c>
      <c r="K179" s="35"/>
      <c r="L179" s="48" t="s">
        <v>2540</v>
      </c>
      <c r="M179" s="51" t="s">
        <v>2560</v>
      </c>
    </row>
    <row r="180" spans="1:13" x14ac:dyDescent="0.45">
      <c r="B180" s="35" t="s">
        <v>16</v>
      </c>
      <c r="C180" s="35" t="s">
        <v>1483</v>
      </c>
      <c r="D180" s="35" t="s">
        <v>1483</v>
      </c>
      <c r="E180" s="35" t="s">
        <v>1441</v>
      </c>
      <c r="F180" s="35" t="s">
        <v>1484</v>
      </c>
      <c r="G180" s="52" t="s">
        <v>693</v>
      </c>
      <c r="H180" s="46" t="s">
        <v>2550</v>
      </c>
      <c r="I180" s="34" t="s">
        <v>35</v>
      </c>
      <c r="J180" s="88" t="s">
        <v>2542</v>
      </c>
      <c r="K180" s="35"/>
      <c r="L180" s="48" t="s">
        <v>2539</v>
      </c>
      <c r="M180" s="51"/>
    </row>
    <row r="181" spans="1:13" x14ac:dyDescent="0.45">
      <c r="B181" s="35" t="s">
        <v>16</v>
      </c>
      <c r="C181" s="35" t="s">
        <v>1486</v>
      </c>
      <c r="D181" s="35" t="s">
        <v>1486</v>
      </c>
      <c r="E181" s="35" t="s">
        <v>1441</v>
      </c>
      <c r="F181" s="35" t="s">
        <v>1487</v>
      </c>
      <c r="G181" s="52" t="s">
        <v>457</v>
      </c>
      <c r="H181" s="46" t="s">
        <v>2550</v>
      </c>
      <c r="I181" s="34" t="s">
        <v>35</v>
      </c>
      <c r="J181" s="88" t="s">
        <v>2542</v>
      </c>
      <c r="K181" s="35"/>
      <c r="L181" s="48" t="s">
        <v>2540</v>
      </c>
      <c r="M181" s="51" t="s">
        <v>2560</v>
      </c>
    </row>
    <row r="182" spans="1:13" x14ac:dyDescent="0.45">
      <c r="B182" s="35" t="s">
        <v>16</v>
      </c>
      <c r="C182" s="35" t="s">
        <v>1489</v>
      </c>
      <c r="D182" s="35" t="s">
        <v>1489</v>
      </c>
      <c r="E182" s="35" t="s">
        <v>1441</v>
      </c>
      <c r="F182" s="35" t="s">
        <v>1490</v>
      </c>
      <c r="G182" s="52" t="s">
        <v>701</v>
      </c>
      <c r="H182" s="46" t="s">
        <v>2550</v>
      </c>
      <c r="I182" s="34" t="s">
        <v>2642</v>
      </c>
      <c r="J182" s="88" t="s">
        <v>2542</v>
      </c>
      <c r="K182" s="35"/>
      <c r="L182" s="48" t="s">
        <v>2540</v>
      </c>
      <c r="M182" s="51" t="s">
        <v>2560</v>
      </c>
    </row>
    <row r="183" spans="1:13" x14ac:dyDescent="0.45">
      <c r="B183" s="35" t="s">
        <v>16</v>
      </c>
      <c r="C183" s="35" t="s">
        <v>1491</v>
      </c>
      <c r="D183" s="35" t="s">
        <v>1491</v>
      </c>
      <c r="E183" s="35" t="s">
        <v>1441</v>
      </c>
      <c r="F183" s="35" t="s">
        <v>1492</v>
      </c>
      <c r="G183" s="52" t="s">
        <v>704</v>
      </c>
      <c r="H183" s="46" t="s">
        <v>2550</v>
      </c>
      <c r="I183" s="34" t="s">
        <v>35</v>
      </c>
      <c r="J183" s="88" t="s">
        <v>2542</v>
      </c>
      <c r="K183" s="35"/>
      <c r="L183" s="48" t="s">
        <v>2544</v>
      </c>
      <c r="M183" s="51"/>
    </row>
    <row r="184" spans="1:13" x14ac:dyDescent="0.45">
      <c r="B184" s="35" t="s">
        <v>16</v>
      </c>
      <c r="C184" s="35" t="s">
        <v>1493</v>
      </c>
      <c r="D184" s="35" t="s">
        <v>1493</v>
      </c>
      <c r="E184" s="35" t="s">
        <v>1441</v>
      </c>
      <c r="F184" s="35" t="s">
        <v>1494</v>
      </c>
      <c r="G184" s="52" t="s">
        <v>1495</v>
      </c>
      <c r="H184" s="46" t="s">
        <v>2538</v>
      </c>
      <c r="I184" s="34" t="s">
        <v>2543</v>
      </c>
      <c r="J184" s="88" t="s">
        <v>2539</v>
      </c>
      <c r="K184" s="35"/>
      <c r="L184" s="48" t="s">
        <v>2540</v>
      </c>
      <c r="M184" s="51" t="s">
        <v>2560</v>
      </c>
    </row>
    <row r="185" spans="1:13" x14ac:dyDescent="0.45">
      <c r="B185" s="35" t="s">
        <v>16</v>
      </c>
      <c r="C185" s="35" t="s">
        <v>1497</v>
      </c>
      <c r="D185" s="35" t="s">
        <v>1497</v>
      </c>
      <c r="E185" s="35" t="s">
        <v>1441</v>
      </c>
      <c r="F185" s="35" t="s">
        <v>2557</v>
      </c>
      <c r="G185" s="52" t="s">
        <v>1499</v>
      </c>
      <c r="H185" s="46" t="s">
        <v>2538</v>
      </c>
      <c r="I185" s="34" t="s">
        <v>2642</v>
      </c>
      <c r="J185" s="88" t="s">
        <v>2542</v>
      </c>
      <c r="K185" s="35"/>
      <c r="L185" s="48" t="s">
        <v>2540</v>
      </c>
      <c r="M185" s="51" t="s">
        <v>2560</v>
      </c>
    </row>
    <row r="186" spans="1:13" x14ac:dyDescent="0.45">
      <c r="B186" s="35" t="s">
        <v>8</v>
      </c>
      <c r="C186" s="35" t="s">
        <v>1531</v>
      </c>
      <c r="D186" s="35" t="s">
        <v>1531</v>
      </c>
      <c r="E186" s="35" t="s">
        <v>1441</v>
      </c>
      <c r="F186" s="35" t="s">
        <v>1532</v>
      </c>
      <c r="G186" s="52" t="s">
        <v>102</v>
      </c>
      <c r="H186" s="46" t="s">
        <v>2546</v>
      </c>
      <c r="I186" s="34" t="s">
        <v>2642</v>
      </c>
      <c r="J186" s="88" t="s">
        <v>2542</v>
      </c>
      <c r="K186" s="35"/>
      <c r="L186" s="48" t="s">
        <v>2539</v>
      </c>
      <c r="M186" s="51"/>
    </row>
    <row r="187" spans="1:13" s="2" customFormat="1" x14ac:dyDescent="0.45">
      <c r="A187" s="7"/>
      <c r="B187" s="35" t="s">
        <v>8</v>
      </c>
      <c r="C187" s="35" t="s">
        <v>1534</v>
      </c>
      <c r="D187" s="35" t="s">
        <v>1534</v>
      </c>
      <c r="E187" s="35" t="s">
        <v>1441</v>
      </c>
      <c r="F187" s="35" t="s">
        <v>1535</v>
      </c>
      <c r="G187" s="52" t="s">
        <v>106</v>
      </c>
      <c r="H187" s="46" t="s">
        <v>2546</v>
      </c>
      <c r="I187" s="34" t="s">
        <v>2642</v>
      </c>
      <c r="J187" s="88" t="s">
        <v>2542</v>
      </c>
      <c r="K187" s="35"/>
      <c r="L187" s="48" t="s">
        <v>2540</v>
      </c>
      <c r="M187" s="51" t="s">
        <v>2560</v>
      </c>
    </row>
    <row r="188" spans="1:13" s="2" customFormat="1" x14ac:dyDescent="0.45">
      <c r="A188" s="7"/>
      <c r="B188" s="35" t="s">
        <v>16</v>
      </c>
      <c r="C188" s="35" t="s">
        <v>1536</v>
      </c>
      <c r="D188" s="35" t="s">
        <v>1536</v>
      </c>
      <c r="E188" s="35" t="s">
        <v>1441</v>
      </c>
      <c r="F188" s="35" t="s">
        <v>1537</v>
      </c>
      <c r="G188" s="52" t="s">
        <v>693</v>
      </c>
      <c r="H188" s="46" t="s">
        <v>2550</v>
      </c>
      <c r="I188" s="34" t="s">
        <v>35</v>
      </c>
      <c r="J188" s="88" t="s">
        <v>2542</v>
      </c>
      <c r="K188" s="35"/>
      <c r="L188" s="48" t="s">
        <v>2539</v>
      </c>
      <c r="M188" s="51"/>
    </row>
    <row r="189" spans="1:13" x14ac:dyDescent="0.45">
      <c r="B189" s="35" t="s">
        <v>16</v>
      </c>
      <c r="C189" s="35" t="s">
        <v>1538</v>
      </c>
      <c r="D189" s="35" t="s">
        <v>1538</v>
      </c>
      <c r="E189" s="35" t="s">
        <v>1441</v>
      </c>
      <c r="F189" s="35" t="s">
        <v>1539</v>
      </c>
      <c r="G189" s="52" t="s">
        <v>457</v>
      </c>
      <c r="H189" s="46" t="s">
        <v>2550</v>
      </c>
      <c r="I189" s="34" t="s">
        <v>35</v>
      </c>
      <c r="J189" s="88" t="s">
        <v>2542</v>
      </c>
      <c r="K189" s="35"/>
      <c r="L189" s="48" t="s">
        <v>2539</v>
      </c>
      <c r="M189" s="51"/>
    </row>
    <row r="190" spans="1:13" x14ac:dyDescent="0.45">
      <c r="B190" s="35" t="s">
        <v>16</v>
      </c>
      <c r="C190" s="35" t="s">
        <v>1540</v>
      </c>
      <c r="D190" s="35" t="s">
        <v>1540</v>
      </c>
      <c r="E190" s="35" t="s">
        <v>1441</v>
      </c>
      <c r="F190" s="35" t="s">
        <v>1541</v>
      </c>
      <c r="G190" s="52" t="s">
        <v>1542</v>
      </c>
      <c r="H190" s="46" t="s">
        <v>2546</v>
      </c>
      <c r="I190" s="34" t="s">
        <v>35</v>
      </c>
      <c r="J190" s="88" t="s">
        <v>2542</v>
      </c>
      <c r="K190" s="75" t="s">
        <v>13</v>
      </c>
      <c r="L190" s="48" t="s">
        <v>2544</v>
      </c>
      <c r="M190" s="51"/>
    </row>
    <row r="191" spans="1:13" x14ac:dyDescent="0.45">
      <c r="B191" s="35" t="s">
        <v>8</v>
      </c>
      <c r="C191" s="35" t="s">
        <v>1562</v>
      </c>
      <c r="D191" s="35" t="s">
        <v>1562</v>
      </c>
      <c r="E191" s="35" t="s">
        <v>1545</v>
      </c>
      <c r="F191" s="35" t="s">
        <v>1563</v>
      </c>
      <c r="G191" s="52" t="s">
        <v>106</v>
      </c>
      <c r="H191" s="46" t="s">
        <v>2538</v>
      </c>
      <c r="I191" s="34" t="s">
        <v>35</v>
      </c>
      <c r="J191" s="88" t="s">
        <v>2542</v>
      </c>
      <c r="K191" s="35"/>
      <c r="L191" s="48" t="s">
        <v>2539</v>
      </c>
      <c r="M191" s="51"/>
    </row>
    <row r="192" spans="1:13" x14ac:dyDescent="0.45">
      <c r="B192" s="35" t="s">
        <v>8</v>
      </c>
      <c r="C192" s="35" t="s">
        <v>1565</v>
      </c>
      <c r="D192" s="35" t="s">
        <v>1565</v>
      </c>
      <c r="E192" s="35" t="s">
        <v>1545</v>
      </c>
      <c r="F192" s="35" t="s">
        <v>1566</v>
      </c>
      <c r="G192" s="52" t="s">
        <v>1567</v>
      </c>
      <c r="H192" s="46" t="s">
        <v>2538</v>
      </c>
      <c r="I192" s="34" t="s">
        <v>2642</v>
      </c>
      <c r="J192" s="88" t="s">
        <v>2542</v>
      </c>
      <c r="K192" s="35"/>
      <c r="L192" s="48" t="s">
        <v>2540</v>
      </c>
      <c r="M192" s="51" t="s">
        <v>2560</v>
      </c>
    </row>
    <row r="193" spans="2:13" x14ac:dyDescent="0.45">
      <c r="B193" s="35" t="s">
        <v>8</v>
      </c>
      <c r="C193" s="35" t="s">
        <v>1568</v>
      </c>
      <c r="D193" s="35" t="s">
        <v>1569</v>
      </c>
      <c r="E193" s="35" t="s">
        <v>1545</v>
      </c>
      <c r="F193" s="35" t="s">
        <v>1570</v>
      </c>
      <c r="G193" s="52" t="s">
        <v>268</v>
      </c>
      <c r="H193" s="46" t="s">
        <v>2538</v>
      </c>
      <c r="I193" s="34" t="s">
        <v>35</v>
      </c>
      <c r="J193" s="88" t="s">
        <v>2542</v>
      </c>
      <c r="K193" s="35"/>
      <c r="L193" s="48" t="s">
        <v>2540</v>
      </c>
      <c r="M193" s="51" t="s">
        <v>2560</v>
      </c>
    </row>
    <row r="194" spans="2:13" x14ac:dyDescent="0.45">
      <c r="B194" s="35" t="s">
        <v>8</v>
      </c>
      <c r="C194" s="35" t="s">
        <v>1571</v>
      </c>
      <c r="D194" s="35" t="s">
        <v>1572</v>
      </c>
      <c r="E194" s="35" t="s">
        <v>1545</v>
      </c>
      <c r="F194" s="35" t="s">
        <v>1573</v>
      </c>
      <c r="G194" s="52" t="s">
        <v>483</v>
      </c>
      <c r="H194" s="46" t="s">
        <v>2538</v>
      </c>
      <c r="I194" s="34" t="s">
        <v>35</v>
      </c>
      <c r="J194" s="88" t="s">
        <v>2542</v>
      </c>
      <c r="K194" s="35"/>
      <c r="L194" s="48" t="s">
        <v>2540</v>
      </c>
      <c r="M194" s="51" t="s">
        <v>2560</v>
      </c>
    </row>
    <row r="195" spans="2:13" x14ac:dyDescent="0.45">
      <c r="B195" s="35" t="s">
        <v>8</v>
      </c>
      <c r="C195" s="35" t="s">
        <v>1373</v>
      </c>
      <c r="D195" s="35" t="s">
        <v>1583</v>
      </c>
      <c r="E195" s="35" t="s">
        <v>1545</v>
      </c>
      <c r="F195" s="35" t="s">
        <v>1584</v>
      </c>
      <c r="G195" s="52" t="s">
        <v>1053</v>
      </c>
      <c r="H195" s="46" t="s">
        <v>2538</v>
      </c>
      <c r="I195" s="34" t="s">
        <v>2642</v>
      </c>
      <c r="J195" s="88" t="s">
        <v>2542</v>
      </c>
      <c r="K195" s="35"/>
      <c r="L195" s="48" t="s">
        <v>2540</v>
      </c>
      <c r="M195" s="51" t="s">
        <v>2560</v>
      </c>
    </row>
    <row r="196" spans="2:13" x14ac:dyDescent="0.45">
      <c r="B196" s="35" t="s">
        <v>16</v>
      </c>
      <c r="C196" s="35" t="s">
        <v>1601</v>
      </c>
      <c r="D196" s="35" t="s">
        <v>1601</v>
      </c>
      <c r="E196" s="35" t="s">
        <v>1588</v>
      </c>
      <c r="F196" s="35" t="s">
        <v>1602</v>
      </c>
      <c r="G196" s="52" t="s">
        <v>693</v>
      </c>
      <c r="H196" s="46" t="s">
        <v>2546</v>
      </c>
      <c r="I196" s="34" t="s">
        <v>35</v>
      </c>
      <c r="J196" s="88" t="s">
        <v>2542</v>
      </c>
      <c r="K196" s="35"/>
      <c r="L196" s="48" t="s">
        <v>2540</v>
      </c>
      <c r="M196" s="51" t="s">
        <v>2560</v>
      </c>
    </row>
    <row r="197" spans="2:13" x14ac:dyDescent="0.45">
      <c r="B197" s="35" t="s">
        <v>22</v>
      </c>
      <c r="C197" s="35" t="s">
        <v>1605</v>
      </c>
      <c r="D197" s="35" t="s">
        <v>1606</v>
      </c>
      <c r="E197" s="35" t="s">
        <v>1588</v>
      </c>
      <c r="F197" s="35" t="s">
        <v>1607</v>
      </c>
      <c r="G197" s="52" t="s">
        <v>1608</v>
      </c>
      <c r="H197" s="46" t="s">
        <v>2546</v>
      </c>
      <c r="I197" s="34" t="s">
        <v>35</v>
      </c>
      <c r="J197" s="88" t="s">
        <v>2542</v>
      </c>
      <c r="K197" s="35"/>
      <c r="L197" s="48" t="s">
        <v>2539</v>
      </c>
      <c r="M197" s="51"/>
    </row>
    <row r="198" spans="2:13" x14ac:dyDescent="0.45">
      <c r="B198" s="35" t="s">
        <v>22</v>
      </c>
      <c r="C198" s="35" t="s">
        <v>2671</v>
      </c>
      <c r="D198" s="35" t="s">
        <v>1609</v>
      </c>
      <c r="E198" s="35" t="s">
        <v>1588</v>
      </c>
      <c r="F198" s="35" t="s">
        <v>1610</v>
      </c>
      <c r="G198" s="52" t="s">
        <v>1611</v>
      </c>
      <c r="H198" s="46" t="s">
        <v>2680</v>
      </c>
      <c r="I198" s="34" t="s">
        <v>35</v>
      </c>
      <c r="J198" s="88" t="s">
        <v>2542</v>
      </c>
      <c r="K198" s="35"/>
      <c r="L198" s="48" t="s">
        <v>2539</v>
      </c>
      <c r="M198" s="51"/>
    </row>
    <row r="199" spans="2:13" x14ac:dyDescent="0.45">
      <c r="B199" s="35" t="s">
        <v>22</v>
      </c>
      <c r="C199" s="35" t="s">
        <v>1612</v>
      </c>
      <c r="D199" s="35" t="s">
        <v>1613</v>
      </c>
      <c r="E199" s="35" t="s">
        <v>1588</v>
      </c>
      <c r="F199" s="35" t="s">
        <v>1614</v>
      </c>
      <c r="G199" s="52" t="s">
        <v>632</v>
      </c>
      <c r="H199" s="46" t="s">
        <v>2546</v>
      </c>
      <c r="I199" s="34" t="s">
        <v>35</v>
      </c>
      <c r="J199" s="88" t="s">
        <v>2542</v>
      </c>
      <c r="K199" s="35"/>
      <c r="L199" s="48" t="s">
        <v>2539</v>
      </c>
      <c r="M199" s="51"/>
    </row>
    <row r="200" spans="2:13" x14ac:dyDescent="0.45">
      <c r="B200" s="35" t="s">
        <v>8</v>
      </c>
      <c r="C200" s="35" t="s">
        <v>1616</v>
      </c>
      <c r="D200" s="35" t="s">
        <v>1617</v>
      </c>
      <c r="E200" s="35" t="s">
        <v>1588</v>
      </c>
      <c r="F200" s="35" t="s">
        <v>1618</v>
      </c>
      <c r="G200" s="52" t="s">
        <v>311</v>
      </c>
      <c r="H200" s="46" t="s">
        <v>2546</v>
      </c>
      <c r="I200" s="34" t="s">
        <v>2543</v>
      </c>
      <c r="J200" s="88" t="s">
        <v>2544</v>
      </c>
      <c r="K200" s="35" t="s">
        <v>13</v>
      </c>
      <c r="L200" s="48" t="s">
        <v>2539</v>
      </c>
      <c r="M200" s="51"/>
    </row>
    <row r="201" spans="2:13" x14ac:dyDescent="0.45">
      <c r="B201" s="35" t="s">
        <v>8</v>
      </c>
      <c r="C201" s="35" t="s">
        <v>1635</v>
      </c>
      <c r="D201" s="35" t="s">
        <v>1636</v>
      </c>
      <c r="E201" s="35" t="s">
        <v>1588</v>
      </c>
      <c r="F201" s="35" t="s">
        <v>1637</v>
      </c>
      <c r="G201" s="52" t="s">
        <v>1638</v>
      </c>
      <c r="H201" s="46" t="s">
        <v>2546</v>
      </c>
      <c r="I201" s="34" t="s">
        <v>2642</v>
      </c>
      <c r="J201" s="88" t="s">
        <v>2542</v>
      </c>
      <c r="K201" s="35"/>
      <c r="L201" s="48" t="s">
        <v>2540</v>
      </c>
      <c r="M201" s="51" t="s">
        <v>2545</v>
      </c>
    </row>
    <row r="202" spans="2:13" x14ac:dyDescent="0.45">
      <c r="B202" s="35" t="s">
        <v>8</v>
      </c>
      <c r="C202" s="35" t="s">
        <v>1640</v>
      </c>
      <c r="D202" s="35" t="s">
        <v>1641</v>
      </c>
      <c r="E202" s="35" t="s">
        <v>1588</v>
      </c>
      <c r="F202" s="35" t="s">
        <v>1642</v>
      </c>
      <c r="G202" s="52" t="s">
        <v>379</v>
      </c>
      <c r="H202" s="46" t="s">
        <v>2546</v>
      </c>
      <c r="I202" s="34" t="s">
        <v>2642</v>
      </c>
      <c r="J202" s="88" t="s">
        <v>2542</v>
      </c>
      <c r="K202" s="35"/>
      <c r="L202" s="48" t="s">
        <v>2540</v>
      </c>
      <c r="M202" s="51" t="s">
        <v>2545</v>
      </c>
    </row>
    <row r="203" spans="2:13" x14ac:dyDescent="0.45">
      <c r="B203" s="35" t="s">
        <v>8</v>
      </c>
      <c r="C203" s="35" t="s">
        <v>1643</v>
      </c>
      <c r="D203" s="35" t="s">
        <v>1644</v>
      </c>
      <c r="E203" s="35" t="s">
        <v>1588</v>
      </c>
      <c r="F203" s="35" t="s">
        <v>1645</v>
      </c>
      <c r="G203" s="52" t="s">
        <v>1646</v>
      </c>
      <c r="H203" s="46" t="s">
        <v>2546</v>
      </c>
      <c r="I203" s="34" t="s">
        <v>2642</v>
      </c>
      <c r="J203" s="88" t="s">
        <v>2542</v>
      </c>
      <c r="K203" s="35"/>
      <c r="L203" s="48" t="s">
        <v>2540</v>
      </c>
      <c r="M203" s="51" t="s">
        <v>2545</v>
      </c>
    </row>
    <row r="204" spans="2:13" x14ac:dyDescent="0.45">
      <c r="B204" s="35" t="s">
        <v>16</v>
      </c>
      <c r="C204" s="35" t="s">
        <v>1647</v>
      </c>
      <c r="D204" s="35" t="s">
        <v>1647</v>
      </c>
      <c r="E204" s="35" t="s">
        <v>1588</v>
      </c>
      <c r="F204" s="35" t="s">
        <v>1648</v>
      </c>
      <c r="G204" s="52" t="s">
        <v>1649</v>
      </c>
      <c r="H204" s="46" t="s">
        <v>2680</v>
      </c>
      <c r="I204" s="34" t="s">
        <v>2642</v>
      </c>
      <c r="J204" s="88" t="s">
        <v>2542</v>
      </c>
      <c r="K204" s="35"/>
      <c r="L204" s="48" t="s">
        <v>2544</v>
      </c>
      <c r="M204" s="51"/>
    </row>
    <row r="205" spans="2:13" x14ac:dyDescent="0.45">
      <c r="B205" s="35" t="s">
        <v>16</v>
      </c>
      <c r="C205" s="35" t="s">
        <v>251</v>
      </c>
      <c r="D205" s="35" t="s">
        <v>1650</v>
      </c>
      <c r="E205" s="35" t="s">
        <v>1588</v>
      </c>
      <c r="F205" s="35" t="s">
        <v>1651</v>
      </c>
      <c r="G205" s="52" t="s">
        <v>253</v>
      </c>
      <c r="H205" s="46" t="s">
        <v>2541</v>
      </c>
      <c r="I205" s="34" t="s">
        <v>2642</v>
      </c>
      <c r="J205" s="88" t="s">
        <v>2542</v>
      </c>
      <c r="K205" s="35"/>
      <c r="L205" s="48" t="s">
        <v>2540</v>
      </c>
      <c r="M205" s="51" t="s">
        <v>2545</v>
      </c>
    </row>
    <row r="206" spans="2:13" x14ac:dyDescent="0.45">
      <c r="B206" s="35" t="s">
        <v>16</v>
      </c>
      <c r="C206" s="35" t="s">
        <v>1652</v>
      </c>
      <c r="D206" s="35" t="s">
        <v>1652</v>
      </c>
      <c r="E206" s="35" t="s">
        <v>1588</v>
      </c>
      <c r="F206" s="35" t="s">
        <v>1653</v>
      </c>
      <c r="G206" s="52" t="s">
        <v>1654</v>
      </c>
      <c r="H206" s="46" t="s">
        <v>2680</v>
      </c>
      <c r="I206" s="34" t="s">
        <v>2642</v>
      </c>
      <c r="J206" s="88" t="s">
        <v>2542</v>
      </c>
      <c r="K206" s="35"/>
      <c r="L206" s="48" t="s">
        <v>2539</v>
      </c>
      <c r="M206" s="51"/>
    </row>
    <row r="207" spans="2:13" x14ac:dyDescent="0.45">
      <c r="B207" s="35" t="s">
        <v>16</v>
      </c>
      <c r="C207" s="35" t="s">
        <v>1655</v>
      </c>
      <c r="D207" s="35" t="s">
        <v>1655</v>
      </c>
      <c r="E207" s="35" t="s">
        <v>1588</v>
      </c>
      <c r="F207" s="35" t="s">
        <v>1656</v>
      </c>
      <c r="G207" s="52" t="s">
        <v>257</v>
      </c>
      <c r="H207" s="46" t="s">
        <v>2541</v>
      </c>
      <c r="I207" s="34" t="s">
        <v>2642</v>
      </c>
      <c r="J207" s="88" t="s">
        <v>2542</v>
      </c>
      <c r="K207" s="35"/>
      <c r="L207" s="48" t="s">
        <v>2540</v>
      </c>
      <c r="M207" s="51" t="s">
        <v>2545</v>
      </c>
    </row>
    <row r="208" spans="2:13" x14ac:dyDescent="0.45">
      <c r="B208" s="35" t="s">
        <v>16</v>
      </c>
      <c r="C208" s="35" t="s">
        <v>1657</v>
      </c>
      <c r="D208" s="35" t="s">
        <v>1657</v>
      </c>
      <c r="E208" s="35" t="s">
        <v>1588</v>
      </c>
      <c r="F208" s="35" t="s">
        <v>1658</v>
      </c>
      <c r="G208" s="52" t="s">
        <v>1659</v>
      </c>
      <c r="H208" s="46" t="s">
        <v>2538</v>
      </c>
      <c r="I208" s="34" t="s">
        <v>2543</v>
      </c>
      <c r="J208" s="88" t="s">
        <v>2539</v>
      </c>
      <c r="K208" s="35" t="s">
        <v>13</v>
      </c>
      <c r="L208" s="48" t="s">
        <v>2539</v>
      </c>
      <c r="M208" s="51"/>
    </row>
    <row r="209" spans="2:13" x14ac:dyDescent="0.45">
      <c r="B209" s="35" t="s">
        <v>16</v>
      </c>
      <c r="C209" s="35" t="s">
        <v>1660</v>
      </c>
      <c r="D209" s="35" t="s">
        <v>1660</v>
      </c>
      <c r="E209" s="35" t="s">
        <v>1588</v>
      </c>
      <c r="F209" s="35" t="s">
        <v>1661</v>
      </c>
      <c r="G209" s="52" t="s">
        <v>1662</v>
      </c>
      <c r="H209" s="46" t="s">
        <v>2546</v>
      </c>
      <c r="I209" s="34" t="s">
        <v>2543</v>
      </c>
      <c r="J209" s="88" t="s">
        <v>2539</v>
      </c>
      <c r="K209" s="35" t="s">
        <v>13</v>
      </c>
      <c r="L209" s="48" t="s">
        <v>2539</v>
      </c>
      <c r="M209" s="51"/>
    </row>
    <row r="210" spans="2:13" x14ac:dyDescent="0.45">
      <c r="B210" s="35" t="s">
        <v>16</v>
      </c>
      <c r="C210" s="35" t="s">
        <v>1664</v>
      </c>
      <c r="D210" s="35" t="s">
        <v>1664</v>
      </c>
      <c r="E210" s="35" t="s">
        <v>1588</v>
      </c>
      <c r="F210" s="35" t="s">
        <v>1665</v>
      </c>
      <c r="G210" s="52" t="s">
        <v>1666</v>
      </c>
      <c r="H210" s="46" t="s">
        <v>2680</v>
      </c>
      <c r="I210" s="34" t="s">
        <v>2543</v>
      </c>
      <c r="J210" s="88" t="s">
        <v>2539</v>
      </c>
      <c r="K210" s="35" t="s">
        <v>13</v>
      </c>
      <c r="L210" s="48" t="s">
        <v>2539</v>
      </c>
      <c r="M210" s="51"/>
    </row>
    <row r="211" spans="2:13" x14ac:dyDescent="0.45">
      <c r="B211" s="35" t="s">
        <v>16</v>
      </c>
      <c r="C211" s="35" t="s">
        <v>1668</v>
      </c>
      <c r="D211" s="35" t="s">
        <v>1668</v>
      </c>
      <c r="E211" s="35" t="s">
        <v>1588</v>
      </c>
      <c r="F211" s="35" t="s">
        <v>1669</v>
      </c>
      <c r="G211" s="52" t="s">
        <v>1670</v>
      </c>
      <c r="H211" s="46" t="s">
        <v>2538</v>
      </c>
      <c r="I211" s="34" t="s">
        <v>2543</v>
      </c>
      <c r="J211" s="88" t="s">
        <v>2539</v>
      </c>
      <c r="K211" s="35" t="s">
        <v>13</v>
      </c>
      <c r="L211" s="48" t="s">
        <v>2539</v>
      </c>
      <c r="M211" s="51"/>
    </row>
    <row r="212" spans="2:13" x14ac:dyDescent="0.45">
      <c r="B212" s="35" t="s">
        <v>8</v>
      </c>
      <c r="C212" s="35" t="s">
        <v>1671</v>
      </c>
      <c r="D212" s="35" t="s">
        <v>1672</v>
      </c>
      <c r="E212" s="35" t="s">
        <v>1588</v>
      </c>
      <c r="F212" s="35" t="s">
        <v>1673</v>
      </c>
      <c r="G212" s="52" t="s">
        <v>260</v>
      </c>
      <c r="H212" s="46" t="s">
        <v>2546</v>
      </c>
      <c r="I212" s="34" t="s">
        <v>35</v>
      </c>
      <c r="J212" s="88" t="s">
        <v>2542</v>
      </c>
      <c r="K212" s="35"/>
      <c r="L212" s="48" t="s">
        <v>2540</v>
      </c>
      <c r="M212" s="51" t="s">
        <v>2560</v>
      </c>
    </row>
    <row r="213" spans="2:13" x14ac:dyDescent="0.45">
      <c r="B213" s="35" t="s">
        <v>8</v>
      </c>
      <c r="C213" s="35" t="s">
        <v>1675</v>
      </c>
      <c r="D213" s="35" t="s">
        <v>1675</v>
      </c>
      <c r="E213" s="35" t="s">
        <v>1588</v>
      </c>
      <c r="F213" s="35" t="s">
        <v>1676</v>
      </c>
      <c r="G213" s="52" t="s">
        <v>150</v>
      </c>
      <c r="H213" s="46" t="s">
        <v>2680</v>
      </c>
      <c r="I213" s="34" t="s">
        <v>35</v>
      </c>
      <c r="J213" s="88" t="s">
        <v>2542</v>
      </c>
      <c r="K213" s="35"/>
      <c r="L213" s="48" t="s">
        <v>2540</v>
      </c>
      <c r="M213" s="51" t="s">
        <v>2560</v>
      </c>
    </row>
    <row r="214" spans="2:13" x14ac:dyDescent="0.45">
      <c r="B214" s="35" t="s">
        <v>8</v>
      </c>
      <c r="C214" s="35" t="s">
        <v>1678</v>
      </c>
      <c r="D214" s="35" t="s">
        <v>1679</v>
      </c>
      <c r="E214" s="35" t="s">
        <v>1588</v>
      </c>
      <c r="F214" s="35" t="s">
        <v>1680</v>
      </c>
      <c r="G214" s="52" t="s">
        <v>112</v>
      </c>
      <c r="H214" s="46" t="s">
        <v>2546</v>
      </c>
      <c r="I214" s="34" t="s">
        <v>35</v>
      </c>
      <c r="J214" s="88" t="s">
        <v>2542</v>
      </c>
      <c r="K214" s="35"/>
      <c r="L214" s="48" t="s">
        <v>2539</v>
      </c>
      <c r="M214" s="51"/>
    </row>
    <row r="215" spans="2:13" x14ac:dyDescent="0.45">
      <c r="B215" s="35" t="s">
        <v>8</v>
      </c>
      <c r="C215" s="35" t="s">
        <v>1681</v>
      </c>
      <c r="D215" s="35" t="s">
        <v>1682</v>
      </c>
      <c r="E215" s="35" t="s">
        <v>1588</v>
      </c>
      <c r="F215" s="35" t="s">
        <v>1683</v>
      </c>
      <c r="G215" s="52" t="s">
        <v>177</v>
      </c>
      <c r="H215" s="46" t="s">
        <v>2546</v>
      </c>
      <c r="I215" s="34" t="s">
        <v>35</v>
      </c>
      <c r="J215" s="88" t="s">
        <v>2542</v>
      </c>
      <c r="K215" s="35"/>
      <c r="L215" s="48" t="s">
        <v>2544</v>
      </c>
      <c r="M215" s="51"/>
    </row>
    <row r="216" spans="2:13" x14ac:dyDescent="0.45">
      <c r="B216" s="35" t="s">
        <v>8</v>
      </c>
      <c r="C216" s="35" t="s">
        <v>1689</v>
      </c>
      <c r="D216" s="35" t="s">
        <v>1689</v>
      </c>
      <c r="E216" s="35" t="s">
        <v>1588</v>
      </c>
      <c r="F216" s="35" t="s">
        <v>1690</v>
      </c>
      <c r="G216" s="52" t="s">
        <v>112</v>
      </c>
      <c r="H216" s="46" t="s">
        <v>2546</v>
      </c>
      <c r="I216" s="34" t="s">
        <v>2543</v>
      </c>
      <c r="J216" s="88" t="s">
        <v>2539</v>
      </c>
      <c r="K216" s="35" t="s">
        <v>13</v>
      </c>
      <c r="L216" s="48" t="s">
        <v>2539</v>
      </c>
      <c r="M216" s="51"/>
    </row>
    <row r="217" spans="2:13" x14ac:dyDescent="0.45">
      <c r="B217" s="35" t="s">
        <v>8</v>
      </c>
      <c r="C217" s="35" t="s">
        <v>2672</v>
      </c>
      <c r="D217" s="35" t="s">
        <v>1711</v>
      </c>
      <c r="E217" s="35" t="s">
        <v>1588</v>
      </c>
      <c r="F217" s="35" t="s">
        <v>1712</v>
      </c>
      <c r="G217" s="52" t="s">
        <v>112</v>
      </c>
      <c r="H217" s="46" t="s">
        <v>2546</v>
      </c>
      <c r="I217" s="34" t="s">
        <v>35</v>
      </c>
      <c r="J217" s="88" t="s">
        <v>2542</v>
      </c>
      <c r="K217" s="35"/>
      <c r="L217" s="48" t="s">
        <v>2539</v>
      </c>
      <c r="M217" s="51"/>
    </row>
    <row r="218" spans="2:13" x14ac:dyDescent="0.45">
      <c r="B218" s="35" t="s">
        <v>8</v>
      </c>
      <c r="C218" s="35" t="s">
        <v>2673</v>
      </c>
      <c r="D218" s="35" t="s">
        <v>1713</v>
      </c>
      <c r="E218" s="35" t="s">
        <v>1588</v>
      </c>
      <c r="F218" s="35" t="s">
        <v>1714</v>
      </c>
      <c r="G218" s="52" t="s">
        <v>177</v>
      </c>
      <c r="H218" s="46" t="s">
        <v>2546</v>
      </c>
      <c r="I218" s="34" t="s">
        <v>35</v>
      </c>
      <c r="J218" s="88" t="s">
        <v>2542</v>
      </c>
      <c r="K218" s="35"/>
      <c r="L218" s="48" t="s">
        <v>2539</v>
      </c>
      <c r="M218" s="51"/>
    </row>
    <row r="219" spans="2:13" x14ac:dyDescent="0.45">
      <c r="B219" s="35" t="s">
        <v>16</v>
      </c>
      <c r="C219" s="35" t="s">
        <v>1726</v>
      </c>
      <c r="D219" s="35" t="s">
        <v>1726</v>
      </c>
      <c r="E219" s="35" t="s">
        <v>1588</v>
      </c>
      <c r="F219" s="35" t="s">
        <v>2651</v>
      </c>
      <c r="G219" s="52" t="s">
        <v>1728</v>
      </c>
      <c r="H219" s="46" t="s">
        <v>2546</v>
      </c>
      <c r="I219" s="34" t="s">
        <v>2642</v>
      </c>
      <c r="J219" s="88" t="s">
        <v>2542</v>
      </c>
      <c r="K219" s="35"/>
      <c r="L219" s="48" t="s">
        <v>2544</v>
      </c>
      <c r="M219" s="51"/>
    </row>
    <row r="220" spans="2:13" x14ac:dyDescent="0.45">
      <c r="B220" s="35" t="s">
        <v>8</v>
      </c>
      <c r="C220" s="35" t="s">
        <v>1750</v>
      </c>
      <c r="D220" s="35" t="s">
        <v>1751</v>
      </c>
      <c r="E220" s="35" t="s">
        <v>1588</v>
      </c>
      <c r="F220" s="35" t="s">
        <v>1752</v>
      </c>
      <c r="G220" s="52" t="s">
        <v>368</v>
      </c>
      <c r="H220" s="46" t="s">
        <v>2546</v>
      </c>
      <c r="I220" s="34" t="s">
        <v>35</v>
      </c>
      <c r="J220" s="88" t="s">
        <v>2542</v>
      </c>
      <c r="K220" s="35"/>
      <c r="L220" s="48" t="s">
        <v>2539</v>
      </c>
      <c r="M220" s="51"/>
    </row>
    <row r="221" spans="2:13" x14ac:dyDescent="0.45">
      <c r="B221" s="35" t="s">
        <v>8</v>
      </c>
      <c r="C221" s="35" t="s">
        <v>1788</v>
      </c>
      <c r="D221" s="35" t="s">
        <v>1789</v>
      </c>
      <c r="E221" s="35" t="s">
        <v>1588</v>
      </c>
      <c r="F221" s="35" t="s">
        <v>1790</v>
      </c>
      <c r="G221" s="52" t="s">
        <v>203</v>
      </c>
      <c r="H221" s="46" t="s">
        <v>2550</v>
      </c>
      <c r="I221" s="34" t="s">
        <v>35</v>
      </c>
      <c r="J221" s="88" t="s">
        <v>2542</v>
      </c>
      <c r="K221" s="35"/>
      <c r="L221" s="48" t="s">
        <v>2539</v>
      </c>
      <c r="M221" s="51"/>
    </row>
    <row r="222" spans="2:13" x14ac:dyDescent="0.45">
      <c r="B222" s="35" t="s">
        <v>8</v>
      </c>
      <c r="C222" s="35" t="s">
        <v>1792</v>
      </c>
      <c r="D222" s="35" t="s">
        <v>1793</v>
      </c>
      <c r="E222" s="35" t="s">
        <v>1588</v>
      </c>
      <c r="F222" s="35" t="s">
        <v>1794</v>
      </c>
      <c r="G222" s="52" t="s">
        <v>150</v>
      </c>
      <c r="H222" s="46" t="s">
        <v>2550</v>
      </c>
      <c r="I222" s="34" t="s">
        <v>35</v>
      </c>
      <c r="J222" s="88" t="s">
        <v>2542</v>
      </c>
      <c r="K222" s="35"/>
      <c r="L222" s="48" t="s">
        <v>2544</v>
      </c>
      <c r="M222" s="51"/>
    </row>
    <row r="223" spans="2:13" x14ac:dyDescent="0.45">
      <c r="B223" s="35" t="s">
        <v>8</v>
      </c>
      <c r="C223" s="35" t="s">
        <v>1803</v>
      </c>
      <c r="D223" s="35" t="s">
        <v>1804</v>
      </c>
      <c r="E223" s="35" t="s">
        <v>1588</v>
      </c>
      <c r="F223" s="35" t="s">
        <v>2652</v>
      </c>
      <c r="G223" s="52" t="s">
        <v>1638</v>
      </c>
      <c r="H223" s="46" t="s">
        <v>2546</v>
      </c>
      <c r="I223" s="34" t="s">
        <v>25</v>
      </c>
      <c r="J223" s="88" t="s">
        <v>2542</v>
      </c>
      <c r="K223" s="35"/>
      <c r="L223" s="48" t="s">
        <v>2539</v>
      </c>
      <c r="M223" s="51"/>
    </row>
    <row r="224" spans="2:13" x14ac:dyDescent="0.45">
      <c r="B224" s="35" t="s">
        <v>8</v>
      </c>
      <c r="C224" s="35" t="s">
        <v>1806</v>
      </c>
      <c r="D224" s="35" t="s">
        <v>1807</v>
      </c>
      <c r="E224" s="35" t="s">
        <v>1588</v>
      </c>
      <c r="F224" s="35" t="s">
        <v>1808</v>
      </c>
      <c r="G224" s="52" t="s">
        <v>379</v>
      </c>
      <c r="H224" s="46" t="s">
        <v>2546</v>
      </c>
      <c r="I224" s="34" t="s">
        <v>2548</v>
      </c>
      <c r="J224" s="88" t="s">
        <v>2542</v>
      </c>
      <c r="K224" s="35"/>
      <c r="L224" s="48" t="s">
        <v>2540</v>
      </c>
      <c r="M224" s="51" t="s">
        <v>2560</v>
      </c>
    </row>
    <row r="225" spans="2:13" x14ac:dyDescent="0.45">
      <c r="B225" s="35" t="s">
        <v>8</v>
      </c>
      <c r="C225" s="35" t="s">
        <v>1809</v>
      </c>
      <c r="D225" s="35" t="s">
        <v>1810</v>
      </c>
      <c r="E225" s="35" t="s">
        <v>1588</v>
      </c>
      <c r="F225" s="35" t="s">
        <v>1811</v>
      </c>
      <c r="G225" s="52" t="s">
        <v>1812</v>
      </c>
      <c r="H225" s="46" t="s">
        <v>2680</v>
      </c>
      <c r="I225" s="35" t="s">
        <v>35</v>
      </c>
      <c r="J225" s="88" t="s">
        <v>2542</v>
      </c>
      <c r="K225" s="35"/>
      <c r="L225" s="48" t="s">
        <v>2539</v>
      </c>
      <c r="M225" s="51"/>
    </row>
    <row r="226" spans="2:13" x14ac:dyDescent="0.45">
      <c r="B226" s="35" t="s">
        <v>8</v>
      </c>
      <c r="C226" s="35" t="s">
        <v>1813</v>
      </c>
      <c r="D226" s="35" t="s">
        <v>1814</v>
      </c>
      <c r="E226" s="35" t="s">
        <v>1588</v>
      </c>
      <c r="F226" s="35" t="s">
        <v>1815</v>
      </c>
      <c r="G226" s="52" t="s">
        <v>143</v>
      </c>
      <c r="H226" s="46" t="s">
        <v>2546</v>
      </c>
      <c r="I226" s="35" t="s">
        <v>35</v>
      </c>
      <c r="J226" s="88" t="s">
        <v>2542</v>
      </c>
      <c r="K226" s="35"/>
      <c r="L226" s="48" t="s">
        <v>2540</v>
      </c>
      <c r="M226" s="51" t="s">
        <v>2560</v>
      </c>
    </row>
    <row r="227" spans="2:13" x14ac:dyDescent="0.45">
      <c r="B227" s="35" t="s">
        <v>8</v>
      </c>
      <c r="C227" s="35" t="s">
        <v>1816</v>
      </c>
      <c r="D227" s="35" t="s">
        <v>1817</v>
      </c>
      <c r="E227" s="35" t="s">
        <v>1588</v>
      </c>
      <c r="F227" s="35" t="s">
        <v>1818</v>
      </c>
      <c r="G227" s="52" t="s">
        <v>203</v>
      </c>
      <c r="H227" s="46" t="s">
        <v>2538</v>
      </c>
      <c r="I227" s="35" t="s">
        <v>35</v>
      </c>
      <c r="J227" s="88" t="s">
        <v>2542</v>
      </c>
      <c r="K227" s="35"/>
      <c r="L227" s="48" t="s">
        <v>2544</v>
      </c>
      <c r="M227" s="51"/>
    </row>
    <row r="228" spans="2:13" x14ac:dyDescent="0.45">
      <c r="B228" s="35" t="s">
        <v>8</v>
      </c>
      <c r="C228" s="35" t="s">
        <v>1819</v>
      </c>
      <c r="D228" s="35" t="s">
        <v>1820</v>
      </c>
      <c r="E228" s="35" t="s">
        <v>1588</v>
      </c>
      <c r="F228" s="35" t="s">
        <v>1821</v>
      </c>
      <c r="G228" s="52" t="s">
        <v>326</v>
      </c>
      <c r="H228" s="46" t="s">
        <v>2538</v>
      </c>
      <c r="I228" s="34" t="s">
        <v>35</v>
      </c>
      <c r="J228" s="88" t="s">
        <v>2542</v>
      </c>
      <c r="K228" s="35" t="s">
        <v>13</v>
      </c>
      <c r="L228" s="48" t="s">
        <v>2544</v>
      </c>
      <c r="M228" s="51"/>
    </row>
    <row r="229" spans="2:13" x14ac:dyDescent="0.45">
      <c r="B229" s="35" t="s">
        <v>8</v>
      </c>
      <c r="C229" s="35" t="s">
        <v>1834</v>
      </c>
      <c r="D229" s="35" t="s">
        <v>1835</v>
      </c>
      <c r="E229" s="35" t="s">
        <v>1588</v>
      </c>
      <c r="F229" s="35" t="s">
        <v>1836</v>
      </c>
      <c r="G229" s="52" t="s">
        <v>231</v>
      </c>
      <c r="H229" s="46" t="s">
        <v>2680</v>
      </c>
      <c r="I229" s="35" t="s">
        <v>2543</v>
      </c>
      <c r="J229" s="88" t="s">
        <v>2539</v>
      </c>
      <c r="K229" s="35" t="s">
        <v>13</v>
      </c>
      <c r="L229" s="48" t="s">
        <v>2539</v>
      </c>
      <c r="M229" s="51"/>
    </row>
    <row r="230" spans="2:13" x14ac:dyDescent="0.45">
      <c r="B230" s="35" t="s">
        <v>8</v>
      </c>
      <c r="C230" s="35" t="s">
        <v>1837</v>
      </c>
      <c r="D230" s="35" t="s">
        <v>1838</v>
      </c>
      <c r="E230" s="35" t="s">
        <v>1588</v>
      </c>
      <c r="F230" s="35" t="s">
        <v>1839</v>
      </c>
      <c r="G230" s="52" t="s">
        <v>300</v>
      </c>
      <c r="H230" s="46" t="s">
        <v>2546</v>
      </c>
      <c r="I230" s="35" t="s">
        <v>2543</v>
      </c>
      <c r="J230" s="88" t="s">
        <v>2544</v>
      </c>
      <c r="K230" s="35" t="s">
        <v>13</v>
      </c>
      <c r="L230" s="48" t="s">
        <v>2539</v>
      </c>
      <c r="M230" s="51"/>
    </row>
    <row r="231" spans="2:13" s="7" customFormat="1" x14ac:dyDescent="0.45">
      <c r="B231" s="35" t="s">
        <v>8</v>
      </c>
      <c r="C231" s="35" t="s">
        <v>1840</v>
      </c>
      <c r="D231" s="35" t="s">
        <v>1841</v>
      </c>
      <c r="E231" s="35" t="s">
        <v>1588</v>
      </c>
      <c r="F231" s="35" t="s">
        <v>1842</v>
      </c>
      <c r="G231" s="52" t="s">
        <v>304</v>
      </c>
      <c r="H231" s="46" t="s">
        <v>2546</v>
      </c>
      <c r="I231" s="35" t="s">
        <v>2543</v>
      </c>
      <c r="J231" s="88" t="s">
        <v>2544</v>
      </c>
      <c r="K231" s="35" t="s">
        <v>13</v>
      </c>
      <c r="L231" s="48" t="s">
        <v>2539</v>
      </c>
      <c r="M231" s="51"/>
    </row>
    <row r="232" spans="2:13" x14ac:dyDescent="0.45">
      <c r="B232" s="35" t="s">
        <v>8</v>
      </c>
      <c r="C232" s="35" t="s">
        <v>1843</v>
      </c>
      <c r="D232" s="35" t="s">
        <v>1844</v>
      </c>
      <c r="E232" s="35" t="s">
        <v>1588</v>
      </c>
      <c r="F232" s="35" t="s">
        <v>1845</v>
      </c>
      <c r="G232" s="52" t="s">
        <v>124</v>
      </c>
      <c r="H232" s="46" t="s">
        <v>2546</v>
      </c>
      <c r="I232" s="35" t="s">
        <v>2543</v>
      </c>
      <c r="J232" s="88" t="s">
        <v>2544</v>
      </c>
      <c r="K232" s="35" t="s">
        <v>13</v>
      </c>
      <c r="L232" s="48" t="s">
        <v>2539</v>
      </c>
      <c r="M232" s="51"/>
    </row>
    <row r="233" spans="2:13" x14ac:dyDescent="0.45">
      <c r="B233" s="35" t="s">
        <v>8</v>
      </c>
      <c r="C233" s="35" t="s">
        <v>1858</v>
      </c>
      <c r="D233" s="35" t="s">
        <v>1858</v>
      </c>
      <c r="E233" s="35" t="s">
        <v>1588</v>
      </c>
      <c r="F233" s="35" t="s">
        <v>1859</v>
      </c>
      <c r="G233" s="52" t="s">
        <v>686</v>
      </c>
      <c r="H233" s="46" t="s">
        <v>2541</v>
      </c>
      <c r="I233" s="34" t="s">
        <v>2543</v>
      </c>
      <c r="J233" s="88" t="s">
        <v>2539</v>
      </c>
      <c r="K233" s="35"/>
      <c r="L233" s="48" t="s">
        <v>2539</v>
      </c>
      <c r="M233" s="51"/>
    </row>
    <row r="234" spans="2:13" x14ac:dyDescent="0.45">
      <c r="B234" s="35" t="s">
        <v>8</v>
      </c>
      <c r="C234" s="35" t="s">
        <v>1860</v>
      </c>
      <c r="D234" s="35" t="s">
        <v>1860</v>
      </c>
      <c r="E234" s="35" t="s">
        <v>1588</v>
      </c>
      <c r="F234" s="35" t="s">
        <v>1861</v>
      </c>
      <c r="G234" s="52" t="s">
        <v>311</v>
      </c>
      <c r="H234" s="46" t="s">
        <v>2546</v>
      </c>
      <c r="I234" s="35" t="s">
        <v>35</v>
      </c>
      <c r="J234" s="88" t="s">
        <v>2542</v>
      </c>
      <c r="K234" s="35"/>
      <c r="L234" s="48" t="s">
        <v>2544</v>
      </c>
      <c r="M234" s="51"/>
    </row>
    <row r="235" spans="2:13" x14ac:dyDescent="0.45">
      <c r="B235" s="35" t="s">
        <v>8</v>
      </c>
      <c r="C235" s="35" t="s">
        <v>528</v>
      </c>
      <c r="D235" s="35" t="s">
        <v>1862</v>
      </c>
      <c r="E235" s="35" t="s">
        <v>1588</v>
      </c>
      <c r="F235" s="35" t="s">
        <v>1863</v>
      </c>
      <c r="G235" s="52" t="s">
        <v>177</v>
      </c>
      <c r="H235" s="46" t="s">
        <v>2546</v>
      </c>
      <c r="I235" s="35" t="s">
        <v>35</v>
      </c>
      <c r="J235" s="88" t="s">
        <v>2542</v>
      </c>
      <c r="K235" s="35"/>
      <c r="L235" s="48" t="s">
        <v>2539</v>
      </c>
      <c r="M235" s="51"/>
    </row>
    <row r="236" spans="2:13" x14ac:dyDescent="0.45">
      <c r="B236" s="35" t="s">
        <v>8</v>
      </c>
      <c r="C236" s="35" t="s">
        <v>1872</v>
      </c>
      <c r="D236" s="35" t="s">
        <v>1873</v>
      </c>
      <c r="E236" s="35" t="s">
        <v>1588</v>
      </c>
      <c r="F236" s="35" t="s">
        <v>1874</v>
      </c>
      <c r="G236" s="52" t="s">
        <v>368</v>
      </c>
      <c r="H236" s="46" t="s">
        <v>2546</v>
      </c>
      <c r="I236" s="35" t="s">
        <v>35</v>
      </c>
      <c r="J236" s="88" t="s">
        <v>2542</v>
      </c>
      <c r="K236" s="35" t="s">
        <v>13</v>
      </c>
      <c r="L236" s="48" t="s">
        <v>2539</v>
      </c>
      <c r="M236" s="51"/>
    </row>
    <row r="237" spans="2:13" x14ac:dyDescent="0.45">
      <c r="B237" s="35" t="s">
        <v>8</v>
      </c>
      <c r="C237" s="35" t="s">
        <v>1876</v>
      </c>
      <c r="D237" s="35" t="s">
        <v>1877</v>
      </c>
      <c r="E237" s="35" t="s">
        <v>1588</v>
      </c>
      <c r="F237" s="35" t="s">
        <v>1878</v>
      </c>
      <c r="G237" s="52" t="s">
        <v>151</v>
      </c>
      <c r="H237" s="46" t="s">
        <v>2546</v>
      </c>
      <c r="I237" s="35" t="s">
        <v>35</v>
      </c>
      <c r="J237" s="88" t="s">
        <v>2542</v>
      </c>
      <c r="K237" s="35" t="s">
        <v>13</v>
      </c>
      <c r="L237" s="48" t="s">
        <v>2539</v>
      </c>
      <c r="M237" s="51"/>
    </row>
    <row r="238" spans="2:13" x14ac:dyDescent="0.45">
      <c r="B238" s="35" t="s">
        <v>8</v>
      </c>
      <c r="C238" s="35" t="s">
        <v>1879</v>
      </c>
      <c r="D238" s="35" t="s">
        <v>1880</v>
      </c>
      <c r="E238" s="35" t="s">
        <v>1588</v>
      </c>
      <c r="F238" s="35" t="s">
        <v>1881</v>
      </c>
      <c r="G238" s="52" t="s">
        <v>237</v>
      </c>
      <c r="H238" s="46" t="s">
        <v>2546</v>
      </c>
      <c r="I238" s="35" t="s">
        <v>35</v>
      </c>
      <c r="J238" s="88" t="s">
        <v>2542</v>
      </c>
      <c r="K238" s="35" t="s">
        <v>13</v>
      </c>
      <c r="L238" s="48" t="s">
        <v>2539</v>
      </c>
      <c r="M238" s="51"/>
    </row>
    <row r="239" spans="2:13" x14ac:dyDescent="0.45">
      <c r="B239" s="35" t="s">
        <v>16</v>
      </c>
      <c r="C239" s="35" t="s">
        <v>1882</v>
      </c>
      <c r="D239" s="35" t="s">
        <v>1882</v>
      </c>
      <c r="E239" s="35" t="s">
        <v>1588</v>
      </c>
      <c r="F239" s="35" t="s">
        <v>1883</v>
      </c>
      <c r="G239" s="52" t="s">
        <v>1884</v>
      </c>
      <c r="H239" s="46" t="s">
        <v>2546</v>
      </c>
      <c r="I239" s="35" t="s">
        <v>2642</v>
      </c>
      <c r="J239" s="88" t="s">
        <v>2542</v>
      </c>
      <c r="K239" s="35" t="s">
        <v>13</v>
      </c>
      <c r="L239" s="48" t="s">
        <v>2539</v>
      </c>
      <c r="M239" s="51"/>
    </row>
    <row r="240" spans="2:13" x14ac:dyDescent="0.45">
      <c r="B240" s="35" t="s">
        <v>16</v>
      </c>
      <c r="C240" s="35" t="s">
        <v>1886</v>
      </c>
      <c r="D240" s="35" t="s">
        <v>1886</v>
      </c>
      <c r="E240" s="35" t="s">
        <v>1588</v>
      </c>
      <c r="F240" s="35" t="s">
        <v>1887</v>
      </c>
      <c r="G240" s="52" t="s">
        <v>1888</v>
      </c>
      <c r="H240" s="46" t="s">
        <v>2546</v>
      </c>
      <c r="I240" s="35" t="s">
        <v>35</v>
      </c>
      <c r="J240" s="88" t="s">
        <v>2542</v>
      </c>
      <c r="K240" s="35" t="s">
        <v>13</v>
      </c>
      <c r="L240" s="48" t="s">
        <v>2539</v>
      </c>
      <c r="M240" s="51"/>
    </row>
    <row r="241" spans="2:13" x14ac:dyDescent="0.45">
      <c r="B241" s="35" t="s">
        <v>8</v>
      </c>
      <c r="C241" s="35" t="s">
        <v>1906</v>
      </c>
      <c r="D241" s="35" t="s">
        <v>1906</v>
      </c>
      <c r="E241" s="35" t="s">
        <v>1588</v>
      </c>
      <c r="F241" s="35" t="s">
        <v>1907</v>
      </c>
      <c r="G241" s="52" t="s">
        <v>102</v>
      </c>
      <c r="H241" s="46" t="s">
        <v>2546</v>
      </c>
      <c r="I241" s="35" t="s">
        <v>35</v>
      </c>
      <c r="J241" s="88" t="s">
        <v>2542</v>
      </c>
      <c r="K241" s="35"/>
      <c r="L241" s="48" t="s">
        <v>2539</v>
      </c>
      <c r="M241" s="51"/>
    </row>
    <row r="242" spans="2:13" x14ac:dyDescent="0.45">
      <c r="B242" s="35" t="s">
        <v>8</v>
      </c>
      <c r="C242" s="35" t="s">
        <v>1909</v>
      </c>
      <c r="D242" s="35" t="s">
        <v>1909</v>
      </c>
      <c r="E242" s="35" t="s">
        <v>1588</v>
      </c>
      <c r="F242" s="35" t="s">
        <v>1910</v>
      </c>
      <c r="G242" s="52" t="s">
        <v>106</v>
      </c>
      <c r="H242" s="46" t="s">
        <v>2546</v>
      </c>
      <c r="I242" s="35" t="s">
        <v>35</v>
      </c>
      <c r="J242" s="88" t="s">
        <v>2542</v>
      </c>
      <c r="K242" s="35"/>
      <c r="L242" s="48" t="s">
        <v>2544</v>
      </c>
      <c r="M242" s="51"/>
    </row>
    <row r="243" spans="2:13" x14ac:dyDescent="0.45">
      <c r="B243" s="35" t="s">
        <v>8</v>
      </c>
      <c r="C243" s="35" t="s">
        <v>1912</v>
      </c>
      <c r="D243" s="35" t="s">
        <v>1913</v>
      </c>
      <c r="E243" s="35" t="s">
        <v>1588</v>
      </c>
      <c r="F243" s="35" t="s">
        <v>1914</v>
      </c>
      <c r="G243" s="52" t="s">
        <v>112</v>
      </c>
      <c r="H243" s="46" t="s">
        <v>2546</v>
      </c>
      <c r="I243" s="34" t="s">
        <v>35</v>
      </c>
      <c r="J243" s="88" t="s">
        <v>2542</v>
      </c>
      <c r="K243" s="35"/>
      <c r="L243" s="48" t="s">
        <v>2540</v>
      </c>
      <c r="M243" s="51" t="s">
        <v>2560</v>
      </c>
    </row>
    <row r="244" spans="2:13" x14ac:dyDescent="0.45">
      <c r="B244" s="35" t="s">
        <v>8</v>
      </c>
      <c r="C244" s="35" t="s">
        <v>1915</v>
      </c>
      <c r="D244" s="35" t="s">
        <v>1916</v>
      </c>
      <c r="E244" s="35" t="s">
        <v>1588</v>
      </c>
      <c r="F244" s="35" t="s">
        <v>1917</v>
      </c>
      <c r="G244" s="52" t="s">
        <v>177</v>
      </c>
      <c r="H244" s="46" t="s">
        <v>2546</v>
      </c>
      <c r="I244" s="34" t="s">
        <v>35</v>
      </c>
      <c r="J244" s="88" t="s">
        <v>2542</v>
      </c>
      <c r="K244" s="35"/>
      <c r="L244" s="48" t="s">
        <v>2544</v>
      </c>
      <c r="M244" s="51"/>
    </row>
    <row r="245" spans="2:13" x14ac:dyDescent="0.45">
      <c r="B245" s="35" t="s">
        <v>16</v>
      </c>
      <c r="C245" s="35" t="s">
        <v>1918</v>
      </c>
      <c r="D245" s="35" t="s">
        <v>1918</v>
      </c>
      <c r="E245" s="35" t="s">
        <v>1588</v>
      </c>
      <c r="F245" s="35" t="s">
        <v>1919</v>
      </c>
      <c r="G245" s="52" t="s">
        <v>590</v>
      </c>
      <c r="H245" s="46" t="s">
        <v>2546</v>
      </c>
      <c r="I245" s="35" t="s">
        <v>2642</v>
      </c>
      <c r="J245" s="88" t="s">
        <v>2542</v>
      </c>
      <c r="K245" s="35"/>
      <c r="L245" s="48" t="s">
        <v>2544</v>
      </c>
      <c r="M245" s="51"/>
    </row>
    <row r="246" spans="2:13" x14ac:dyDescent="0.45">
      <c r="B246" s="35" t="s">
        <v>16</v>
      </c>
      <c r="C246" s="35" t="s">
        <v>1920</v>
      </c>
      <c r="D246" s="35" t="s">
        <v>1920</v>
      </c>
      <c r="E246" s="35" t="s">
        <v>1588</v>
      </c>
      <c r="F246" s="35" t="s">
        <v>1921</v>
      </c>
      <c r="G246" s="52" t="s">
        <v>1922</v>
      </c>
      <c r="H246" s="46" t="s">
        <v>2546</v>
      </c>
      <c r="I246" s="35" t="s">
        <v>2642</v>
      </c>
      <c r="J246" s="88" t="s">
        <v>2542</v>
      </c>
      <c r="K246" s="35"/>
      <c r="L246" s="48" t="s">
        <v>2539</v>
      </c>
      <c r="M246" s="51"/>
    </row>
    <row r="247" spans="2:13" x14ac:dyDescent="0.45">
      <c r="B247" s="35" t="s">
        <v>16</v>
      </c>
      <c r="C247" s="35" t="s">
        <v>1936</v>
      </c>
      <c r="D247" s="35" t="s">
        <v>1936</v>
      </c>
      <c r="E247" s="35" t="s">
        <v>1588</v>
      </c>
      <c r="F247" s="35" t="s">
        <v>2653</v>
      </c>
      <c r="G247" s="52" t="s">
        <v>701</v>
      </c>
      <c r="H247" s="46" t="s">
        <v>2680</v>
      </c>
      <c r="I247" s="35" t="s">
        <v>2642</v>
      </c>
      <c r="J247" s="88" t="s">
        <v>2542</v>
      </c>
      <c r="K247" s="35"/>
      <c r="L247" s="48" t="s">
        <v>2540</v>
      </c>
      <c r="M247" s="51" t="s">
        <v>2560</v>
      </c>
    </row>
    <row r="248" spans="2:13" x14ac:dyDescent="0.45">
      <c r="B248" s="35" t="s">
        <v>16</v>
      </c>
      <c r="C248" s="35" t="s">
        <v>1938</v>
      </c>
      <c r="D248" s="35" t="s">
        <v>1938</v>
      </c>
      <c r="E248" s="35" t="s">
        <v>1588</v>
      </c>
      <c r="F248" s="35" t="s">
        <v>1939</v>
      </c>
      <c r="G248" s="52" t="s">
        <v>789</v>
      </c>
      <c r="H248" s="46" t="s">
        <v>2680</v>
      </c>
      <c r="I248" s="35" t="s">
        <v>2642</v>
      </c>
      <c r="J248" s="88" t="s">
        <v>2542</v>
      </c>
      <c r="K248" s="35"/>
      <c r="L248" s="48" t="s">
        <v>2540</v>
      </c>
      <c r="M248" s="51" t="s">
        <v>2560</v>
      </c>
    </row>
    <row r="249" spans="2:13" x14ac:dyDescent="0.45">
      <c r="B249" s="35" t="s">
        <v>8</v>
      </c>
      <c r="C249" s="35" t="s">
        <v>658</v>
      </c>
      <c r="D249" s="35" t="s">
        <v>1954</v>
      </c>
      <c r="E249" s="35" t="s">
        <v>1588</v>
      </c>
      <c r="F249" s="35" t="s">
        <v>1955</v>
      </c>
      <c r="G249" s="52" t="s">
        <v>112</v>
      </c>
      <c r="H249" s="46" t="s">
        <v>2546</v>
      </c>
      <c r="I249" s="35" t="s">
        <v>2543</v>
      </c>
      <c r="J249" s="88" t="s">
        <v>2539</v>
      </c>
      <c r="K249" s="35" t="s">
        <v>13</v>
      </c>
      <c r="L249" s="48" t="s">
        <v>2539</v>
      </c>
      <c r="M249" s="51"/>
    </row>
    <row r="250" spans="2:13" x14ac:dyDescent="0.45">
      <c r="B250" s="35" t="s">
        <v>8</v>
      </c>
      <c r="C250" s="35" t="s">
        <v>661</v>
      </c>
      <c r="D250" s="35" t="s">
        <v>1956</v>
      </c>
      <c r="E250" s="35" t="s">
        <v>1588</v>
      </c>
      <c r="F250" s="35" t="s">
        <v>1957</v>
      </c>
      <c r="G250" s="52" t="s">
        <v>177</v>
      </c>
      <c r="H250" s="46" t="s">
        <v>2546</v>
      </c>
      <c r="I250" s="35" t="s">
        <v>2543</v>
      </c>
      <c r="J250" s="88" t="s">
        <v>2539</v>
      </c>
      <c r="K250" s="35" t="s">
        <v>13</v>
      </c>
      <c r="L250" s="48" t="s">
        <v>2539</v>
      </c>
      <c r="M250" s="51"/>
    </row>
    <row r="251" spans="2:13" x14ac:dyDescent="0.45">
      <c r="B251" s="35" t="s">
        <v>8</v>
      </c>
      <c r="C251" s="35" t="s">
        <v>1979</v>
      </c>
      <c r="D251" s="35" t="s">
        <v>1979</v>
      </c>
      <c r="E251" s="35" t="s">
        <v>1588</v>
      </c>
      <c r="F251" s="35" t="s">
        <v>1980</v>
      </c>
      <c r="G251" s="52" t="s">
        <v>143</v>
      </c>
      <c r="H251" s="46" t="s">
        <v>2546</v>
      </c>
      <c r="I251" s="35" t="s">
        <v>2543</v>
      </c>
      <c r="J251" s="88" t="s">
        <v>2544</v>
      </c>
      <c r="K251" s="35" t="s">
        <v>13</v>
      </c>
      <c r="L251" s="48" t="s">
        <v>2539</v>
      </c>
      <c r="M251" s="51"/>
    </row>
    <row r="252" spans="2:13" x14ac:dyDescent="0.45">
      <c r="B252" s="35" t="s">
        <v>8</v>
      </c>
      <c r="C252" s="35" t="s">
        <v>1982</v>
      </c>
      <c r="D252" s="35" t="s">
        <v>1983</v>
      </c>
      <c r="E252" s="35" t="s">
        <v>1588</v>
      </c>
      <c r="F252" s="35" t="s">
        <v>1984</v>
      </c>
      <c r="G252" s="52" t="s">
        <v>150</v>
      </c>
      <c r="H252" s="46" t="s">
        <v>2546</v>
      </c>
      <c r="I252" s="35" t="s">
        <v>2543</v>
      </c>
      <c r="J252" s="88" t="s">
        <v>2544</v>
      </c>
      <c r="K252" s="35" t="s">
        <v>13</v>
      </c>
      <c r="L252" s="48" t="s">
        <v>2539</v>
      </c>
      <c r="M252" s="51"/>
    </row>
    <row r="253" spans="2:13" x14ac:dyDescent="0.45">
      <c r="B253" s="35" t="s">
        <v>16</v>
      </c>
      <c r="C253" s="35" t="s">
        <v>1985</v>
      </c>
      <c r="D253" s="35" t="s">
        <v>1985</v>
      </c>
      <c r="E253" s="35" t="s">
        <v>1588</v>
      </c>
      <c r="F253" s="35" t="s">
        <v>1986</v>
      </c>
      <c r="G253" s="52" t="s">
        <v>1987</v>
      </c>
      <c r="H253" s="46" t="s">
        <v>2546</v>
      </c>
      <c r="I253" s="35" t="s">
        <v>2642</v>
      </c>
      <c r="J253" s="88" t="s">
        <v>2542</v>
      </c>
      <c r="K253" s="35"/>
      <c r="L253" s="48" t="s">
        <v>2539</v>
      </c>
      <c r="M253" s="51"/>
    </row>
    <row r="254" spans="2:13" x14ac:dyDescent="0.45">
      <c r="B254" s="35" t="s">
        <v>8</v>
      </c>
      <c r="C254" s="35" t="s">
        <v>2010</v>
      </c>
      <c r="D254" s="35" t="s">
        <v>2011</v>
      </c>
      <c r="E254" s="35" t="s">
        <v>1588</v>
      </c>
      <c r="F254" s="35" t="s">
        <v>2012</v>
      </c>
      <c r="G254" s="52" t="s">
        <v>2013</v>
      </c>
      <c r="H254" s="46" t="s">
        <v>2538</v>
      </c>
      <c r="I254" s="35" t="s">
        <v>2642</v>
      </c>
      <c r="J254" s="88" t="s">
        <v>2542</v>
      </c>
      <c r="K254" s="35"/>
      <c r="L254" s="48" t="s">
        <v>2540</v>
      </c>
      <c r="M254" s="51" t="s">
        <v>2560</v>
      </c>
    </row>
    <row r="255" spans="2:13" x14ac:dyDescent="0.45">
      <c r="B255" s="35" t="s">
        <v>8</v>
      </c>
      <c r="C255" s="35" t="s">
        <v>2014</v>
      </c>
      <c r="D255" s="35" t="s">
        <v>2015</v>
      </c>
      <c r="E255" s="35" t="s">
        <v>1588</v>
      </c>
      <c r="F255" s="35" t="s">
        <v>2016</v>
      </c>
      <c r="G255" s="52" t="s">
        <v>2017</v>
      </c>
      <c r="H255" s="46" t="s">
        <v>2538</v>
      </c>
      <c r="I255" s="35" t="s">
        <v>2642</v>
      </c>
      <c r="J255" s="88" t="s">
        <v>2542</v>
      </c>
      <c r="K255" s="35"/>
      <c r="L255" s="48" t="s">
        <v>2540</v>
      </c>
      <c r="M255" s="51" t="s">
        <v>2560</v>
      </c>
    </row>
    <row r="256" spans="2:13" x14ac:dyDescent="0.45">
      <c r="B256" s="35" t="s">
        <v>16</v>
      </c>
      <c r="C256" s="35" t="s">
        <v>2039</v>
      </c>
      <c r="D256" s="35" t="s">
        <v>2039</v>
      </c>
      <c r="E256" s="35" t="s">
        <v>1588</v>
      </c>
      <c r="F256" s="35" t="s">
        <v>2040</v>
      </c>
      <c r="G256" s="52" t="s">
        <v>2041</v>
      </c>
      <c r="H256" s="46" t="s">
        <v>2538</v>
      </c>
      <c r="I256" s="35" t="s">
        <v>2642</v>
      </c>
      <c r="J256" s="88" t="s">
        <v>2542</v>
      </c>
      <c r="K256" s="35"/>
      <c r="L256" s="48" t="s">
        <v>2539</v>
      </c>
      <c r="M256" s="51"/>
    </row>
    <row r="257" spans="2:13" x14ac:dyDescent="0.45">
      <c r="B257" s="35" t="s">
        <v>16</v>
      </c>
      <c r="C257" s="35" t="s">
        <v>2042</v>
      </c>
      <c r="D257" s="35" t="s">
        <v>2042</v>
      </c>
      <c r="E257" s="35" t="s">
        <v>1588</v>
      </c>
      <c r="F257" s="35" t="s">
        <v>2043</v>
      </c>
      <c r="G257" s="52" t="s">
        <v>2044</v>
      </c>
      <c r="H257" s="46" t="s">
        <v>2546</v>
      </c>
      <c r="I257" s="35" t="s">
        <v>2543</v>
      </c>
      <c r="J257" s="88" t="s">
        <v>2544</v>
      </c>
      <c r="K257" s="35" t="s">
        <v>13</v>
      </c>
      <c r="L257" s="48" t="s">
        <v>2539</v>
      </c>
      <c r="M257" s="51"/>
    </row>
    <row r="258" spans="2:13" x14ac:dyDescent="0.45">
      <c r="B258" s="35" t="s">
        <v>16</v>
      </c>
      <c r="C258" s="35" t="s">
        <v>2045</v>
      </c>
      <c r="D258" s="35" t="s">
        <v>2045</v>
      </c>
      <c r="E258" s="35" t="s">
        <v>1588</v>
      </c>
      <c r="F258" s="35" t="s">
        <v>2046</v>
      </c>
      <c r="G258" s="52" t="s">
        <v>2047</v>
      </c>
      <c r="H258" s="46" t="s">
        <v>2538</v>
      </c>
      <c r="I258" s="35" t="s">
        <v>2543</v>
      </c>
      <c r="J258" s="88" t="s">
        <v>2544</v>
      </c>
      <c r="K258" s="35"/>
      <c r="L258" s="48" t="s">
        <v>2544</v>
      </c>
      <c r="M258" s="51"/>
    </row>
    <row r="259" spans="2:13" x14ac:dyDescent="0.45">
      <c r="B259" s="35" t="s">
        <v>16</v>
      </c>
      <c r="C259" s="35" t="s">
        <v>2048</v>
      </c>
      <c r="D259" s="35" t="s">
        <v>2048</v>
      </c>
      <c r="E259" s="35" t="s">
        <v>1588</v>
      </c>
      <c r="F259" s="35" t="s">
        <v>2049</v>
      </c>
      <c r="G259" s="52" t="s">
        <v>2050</v>
      </c>
      <c r="H259" s="46" t="s">
        <v>2538</v>
      </c>
      <c r="I259" s="35" t="s">
        <v>2642</v>
      </c>
      <c r="J259" s="88" t="s">
        <v>2542</v>
      </c>
      <c r="K259" s="35"/>
      <c r="L259" s="48" t="s">
        <v>2539</v>
      </c>
      <c r="M259" s="51"/>
    </row>
    <row r="260" spans="2:13" x14ac:dyDescent="0.45">
      <c r="B260" s="35" t="s">
        <v>16</v>
      </c>
      <c r="C260" s="35" t="s">
        <v>2051</v>
      </c>
      <c r="D260" s="35" t="s">
        <v>2051</v>
      </c>
      <c r="E260" s="35" t="s">
        <v>1588</v>
      </c>
      <c r="F260" s="35" t="s">
        <v>2052</v>
      </c>
      <c r="G260" s="52" t="s">
        <v>2053</v>
      </c>
      <c r="H260" s="46" t="s">
        <v>2538</v>
      </c>
      <c r="I260" s="35" t="s">
        <v>2543</v>
      </c>
      <c r="J260" s="88" t="s">
        <v>2544</v>
      </c>
      <c r="K260" s="35"/>
      <c r="L260" s="48" t="s">
        <v>2544</v>
      </c>
      <c r="M260" s="51"/>
    </row>
    <row r="261" spans="2:13" x14ac:dyDescent="0.45">
      <c r="B261" s="35" t="s">
        <v>16</v>
      </c>
      <c r="C261" s="35" t="s">
        <v>2056</v>
      </c>
      <c r="D261" s="35" t="s">
        <v>2056</v>
      </c>
      <c r="E261" s="35" t="s">
        <v>1588</v>
      </c>
      <c r="F261" s="35" t="s">
        <v>2057</v>
      </c>
      <c r="G261" s="52" t="s">
        <v>2058</v>
      </c>
      <c r="H261" s="46" t="s">
        <v>2680</v>
      </c>
      <c r="I261" s="35" t="s">
        <v>2543</v>
      </c>
      <c r="J261" s="88" t="s">
        <v>2539</v>
      </c>
      <c r="K261" s="35" t="s">
        <v>13</v>
      </c>
      <c r="L261" s="48" t="s">
        <v>2544</v>
      </c>
      <c r="M261" s="51"/>
    </row>
    <row r="262" spans="2:13" x14ac:dyDescent="0.45">
      <c r="B262" s="35" t="s">
        <v>8</v>
      </c>
      <c r="C262" s="35" t="s">
        <v>2059</v>
      </c>
      <c r="D262" s="35" t="s">
        <v>2060</v>
      </c>
      <c r="E262" s="35" t="s">
        <v>1588</v>
      </c>
      <c r="F262" s="35" t="s">
        <v>2061</v>
      </c>
      <c r="G262" s="52" t="s">
        <v>300</v>
      </c>
      <c r="H262" s="46" t="s">
        <v>2538</v>
      </c>
      <c r="I262" s="35" t="s">
        <v>2543</v>
      </c>
      <c r="J262" s="88" t="s">
        <v>2544</v>
      </c>
      <c r="K262" s="35" t="s">
        <v>13</v>
      </c>
      <c r="L262" s="48" t="s">
        <v>2544</v>
      </c>
      <c r="M262" s="51"/>
    </row>
    <row r="263" spans="2:13" x14ac:dyDescent="0.45">
      <c r="B263" s="35" t="s">
        <v>16</v>
      </c>
      <c r="C263" s="35" t="s">
        <v>2073</v>
      </c>
      <c r="D263" s="35" t="s">
        <v>2073</v>
      </c>
      <c r="E263" s="35" t="s">
        <v>1588</v>
      </c>
      <c r="F263" s="35" t="s">
        <v>2074</v>
      </c>
      <c r="G263" s="52" t="s">
        <v>82</v>
      </c>
      <c r="H263" s="46" t="s">
        <v>2546</v>
      </c>
      <c r="I263" s="35" t="s">
        <v>2543</v>
      </c>
      <c r="J263" s="88" t="s">
        <v>2539</v>
      </c>
      <c r="K263" s="35" t="s">
        <v>13</v>
      </c>
      <c r="L263" s="48" t="s">
        <v>2539</v>
      </c>
      <c r="M263" s="51"/>
    </row>
    <row r="264" spans="2:13" x14ac:dyDescent="0.45">
      <c r="B264" s="35" t="s">
        <v>16</v>
      </c>
      <c r="C264" s="35" t="s">
        <v>2075</v>
      </c>
      <c r="D264" s="35" t="s">
        <v>2075</v>
      </c>
      <c r="E264" s="35" t="s">
        <v>1588</v>
      </c>
      <c r="F264" s="35" t="s">
        <v>2076</v>
      </c>
      <c r="G264" s="52" t="s">
        <v>86</v>
      </c>
      <c r="H264" s="46" t="s">
        <v>2546</v>
      </c>
      <c r="I264" s="35" t="s">
        <v>2543</v>
      </c>
      <c r="J264" s="88" t="s">
        <v>2544</v>
      </c>
      <c r="K264" s="35" t="s">
        <v>13</v>
      </c>
      <c r="L264" s="48" t="s">
        <v>2539</v>
      </c>
      <c r="M264" s="51"/>
    </row>
    <row r="265" spans="2:13" x14ac:dyDescent="0.45">
      <c r="B265" s="35" t="s">
        <v>16</v>
      </c>
      <c r="C265" s="35" t="s">
        <v>2077</v>
      </c>
      <c r="D265" s="35" t="s">
        <v>2077</v>
      </c>
      <c r="E265" s="35" t="s">
        <v>1588</v>
      </c>
      <c r="F265" s="35" t="s">
        <v>2078</v>
      </c>
      <c r="G265" s="52" t="s">
        <v>89</v>
      </c>
      <c r="H265" s="46" t="s">
        <v>2546</v>
      </c>
      <c r="I265" s="35" t="s">
        <v>2543</v>
      </c>
      <c r="J265" s="88" t="s">
        <v>2544</v>
      </c>
      <c r="K265" s="35" t="s">
        <v>13</v>
      </c>
      <c r="L265" s="48" t="s">
        <v>2544</v>
      </c>
      <c r="M265" s="51"/>
    </row>
    <row r="266" spans="2:13" x14ac:dyDescent="0.45">
      <c r="B266" s="35" t="s">
        <v>8</v>
      </c>
      <c r="C266" s="35" t="s">
        <v>2086</v>
      </c>
      <c r="D266" s="35" t="s">
        <v>2087</v>
      </c>
      <c r="E266" s="35" t="s">
        <v>1588</v>
      </c>
      <c r="F266" s="35" t="s">
        <v>2088</v>
      </c>
      <c r="G266" s="52" t="s">
        <v>150</v>
      </c>
      <c r="H266" s="46" t="s">
        <v>2546</v>
      </c>
      <c r="I266" s="35" t="s">
        <v>2543</v>
      </c>
      <c r="J266" s="88" t="s">
        <v>2544</v>
      </c>
      <c r="K266" s="35" t="s">
        <v>13</v>
      </c>
      <c r="L266" s="48" t="s">
        <v>2539</v>
      </c>
      <c r="M266" s="51"/>
    </row>
    <row r="267" spans="2:13" x14ac:dyDescent="0.45">
      <c r="B267" s="35" t="s">
        <v>8</v>
      </c>
      <c r="C267" s="35" t="s">
        <v>2102</v>
      </c>
      <c r="D267" s="35" t="s">
        <v>2102</v>
      </c>
      <c r="E267" s="35" t="s">
        <v>1588</v>
      </c>
      <c r="F267" s="35" t="s">
        <v>2103</v>
      </c>
      <c r="G267" s="52" t="s">
        <v>106</v>
      </c>
      <c r="H267" s="46" t="s">
        <v>2680</v>
      </c>
      <c r="I267" s="35" t="s">
        <v>35</v>
      </c>
      <c r="J267" s="88" t="s">
        <v>2542</v>
      </c>
      <c r="K267" s="35"/>
      <c r="L267" s="48" t="s">
        <v>2539</v>
      </c>
      <c r="M267" s="51"/>
    </row>
    <row r="268" spans="2:13" x14ac:dyDescent="0.45">
      <c r="B268" s="35" t="s">
        <v>8</v>
      </c>
      <c r="C268" s="35" t="s">
        <v>2117</v>
      </c>
      <c r="D268" s="35" t="s">
        <v>2117</v>
      </c>
      <c r="E268" s="35" t="s">
        <v>1588</v>
      </c>
      <c r="F268" s="35" t="s">
        <v>2118</v>
      </c>
      <c r="G268" s="52" t="s">
        <v>457</v>
      </c>
      <c r="H268" s="46" t="s">
        <v>2680</v>
      </c>
      <c r="I268" s="35" t="s">
        <v>2543</v>
      </c>
      <c r="J268" s="88" t="s">
        <v>2539</v>
      </c>
      <c r="K268" s="35" t="s">
        <v>13</v>
      </c>
      <c r="L268" s="48" t="s">
        <v>2539</v>
      </c>
      <c r="M268" s="51"/>
    </row>
    <row r="269" spans="2:13" x14ac:dyDescent="0.45">
      <c r="B269" s="35" t="s">
        <v>16</v>
      </c>
      <c r="C269" s="35" t="s">
        <v>2119</v>
      </c>
      <c r="D269" s="35" t="s">
        <v>2119</v>
      </c>
      <c r="E269" s="35" t="s">
        <v>1588</v>
      </c>
      <c r="F269" s="35" t="s">
        <v>2120</v>
      </c>
      <c r="G269" s="52" t="s">
        <v>2121</v>
      </c>
      <c r="H269" s="46" t="s">
        <v>2546</v>
      </c>
      <c r="I269" s="35" t="s">
        <v>2543</v>
      </c>
      <c r="J269" s="88" t="s">
        <v>2539</v>
      </c>
      <c r="K269" s="35" t="s">
        <v>13</v>
      </c>
      <c r="L269" s="48" t="s">
        <v>2539</v>
      </c>
      <c r="M269" s="51"/>
    </row>
    <row r="270" spans="2:13" x14ac:dyDescent="0.45">
      <c r="B270" s="35" t="s">
        <v>22</v>
      </c>
      <c r="C270" s="35" t="s">
        <v>2124</v>
      </c>
      <c r="D270" s="35" t="s">
        <v>2124</v>
      </c>
      <c r="E270" s="35" t="s">
        <v>1588</v>
      </c>
      <c r="F270" s="35" t="s">
        <v>2125</v>
      </c>
      <c r="G270" s="52" t="s">
        <v>2126</v>
      </c>
      <c r="H270" s="46" t="s">
        <v>2538</v>
      </c>
      <c r="I270" s="35" t="s">
        <v>2543</v>
      </c>
      <c r="J270" s="88" t="s">
        <v>2539</v>
      </c>
      <c r="K270" s="35" t="s">
        <v>13</v>
      </c>
      <c r="L270" s="48" t="s">
        <v>2544</v>
      </c>
      <c r="M270" s="51"/>
    </row>
    <row r="271" spans="2:13" x14ac:dyDescent="0.45">
      <c r="B271" s="35" t="s">
        <v>22</v>
      </c>
      <c r="C271" s="35" t="s">
        <v>2127</v>
      </c>
      <c r="D271" s="35" t="s">
        <v>2127</v>
      </c>
      <c r="E271" s="35" t="s">
        <v>1588</v>
      </c>
      <c r="F271" s="35" t="s">
        <v>2128</v>
      </c>
      <c r="G271" s="52" t="s">
        <v>2129</v>
      </c>
      <c r="H271" s="46" t="s">
        <v>2538</v>
      </c>
      <c r="I271" s="35" t="s">
        <v>2543</v>
      </c>
      <c r="J271" s="88" t="s">
        <v>2539</v>
      </c>
      <c r="K271" s="35" t="s">
        <v>13</v>
      </c>
      <c r="L271" s="48" t="s">
        <v>2539</v>
      </c>
      <c r="M271" s="51"/>
    </row>
    <row r="272" spans="2:13" x14ac:dyDescent="0.45">
      <c r="B272" s="35" t="s">
        <v>22</v>
      </c>
      <c r="C272" s="35" t="s">
        <v>2130</v>
      </c>
      <c r="D272" s="35" t="s">
        <v>2131</v>
      </c>
      <c r="E272" s="35" t="s">
        <v>1588</v>
      </c>
      <c r="F272" s="35" t="s">
        <v>2132</v>
      </c>
      <c r="G272" s="52" t="s">
        <v>2133</v>
      </c>
      <c r="H272" s="46" t="s">
        <v>2546</v>
      </c>
      <c r="I272" s="35" t="s">
        <v>2543</v>
      </c>
      <c r="J272" s="88" t="s">
        <v>2539</v>
      </c>
      <c r="K272" s="35"/>
      <c r="L272" s="48" t="s">
        <v>2540</v>
      </c>
      <c r="M272" s="51" t="s">
        <v>2560</v>
      </c>
    </row>
    <row r="273" spans="1:13" x14ac:dyDescent="0.45">
      <c r="B273" s="35" t="s">
        <v>8</v>
      </c>
      <c r="C273" s="35" t="s">
        <v>2139</v>
      </c>
      <c r="D273" s="35" t="s">
        <v>2139</v>
      </c>
      <c r="E273" s="35" t="s">
        <v>1588</v>
      </c>
      <c r="F273" s="35" t="s">
        <v>2140</v>
      </c>
      <c r="G273" s="52" t="s">
        <v>610</v>
      </c>
      <c r="H273" s="46" t="s">
        <v>2546</v>
      </c>
      <c r="I273" s="35" t="s">
        <v>2543</v>
      </c>
      <c r="J273" s="88" t="s">
        <v>2539</v>
      </c>
      <c r="K273" s="35" t="s">
        <v>13</v>
      </c>
      <c r="L273" s="48" t="s">
        <v>2539</v>
      </c>
      <c r="M273" s="51"/>
    </row>
    <row r="274" spans="1:13" x14ac:dyDescent="0.45">
      <c r="B274" s="35" t="s">
        <v>8</v>
      </c>
      <c r="C274" s="35" t="s">
        <v>2192</v>
      </c>
      <c r="D274" s="35" t="s">
        <v>2193</v>
      </c>
      <c r="E274" s="35" t="s">
        <v>1588</v>
      </c>
      <c r="F274" s="35" t="s">
        <v>2194</v>
      </c>
      <c r="G274" s="52" t="s">
        <v>143</v>
      </c>
      <c r="H274" s="46" t="s">
        <v>2546</v>
      </c>
      <c r="I274" s="35" t="s">
        <v>35</v>
      </c>
      <c r="J274" s="88" t="s">
        <v>2542</v>
      </c>
      <c r="K274" s="35"/>
      <c r="L274" s="48" t="s">
        <v>2540</v>
      </c>
      <c r="M274" s="51" t="s">
        <v>2560</v>
      </c>
    </row>
    <row r="275" spans="1:13" x14ac:dyDescent="0.45">
      <c r="B275" s="35" t="s">
        <v>8</v>
      </c>
      <c r="C275" s="35" t="s">
        <v>2195</v>
      </c>
      <c r="D275" s="35" t="s">
        <v>2196</v>
      </c>
      <c r="E275" s="35" t="s">
        <v>1588</v>
      </c>
      <c r="F275" s="35" t="s">
        <v>2197</v>
      </c>
      <c r="G275" s="52" t="s">
        <v>326</v>
      </c>
      <c r="H275" s="46" t="s">
        <v>2546</v>
      </c>
      <c r="I275" s="35" t="s">
        <v>35</v>
      </c>
      <c r="J275" s="88" t="s">
        <v>2542</v>
      </c>
      <c r="K275" s="35"/>
      <c r="L275" s="48" t="s">
        <v>2544</v>
      </c>
      <c r="M275" s="51"/>
    </row>
    <row r="276" spans="1:13" x14ac:dyDescent="0.45">
      <c r="B276" s="35" t="s">
        <v>8</v>
      </c>
      <c r="C276" s="35" t="s">
        <v>2199</v>
      </c>
      <c r="D276" s="35" t="s">
        <v>2200</v>
      </c>
      <c r="E276" s="35" t="s">
        <v>1588</v>
      </c>
      <c r="F276" s="35" t="s">
        <v>2201</v>
      </c>
      <c r="G276" s="52" t="s">
        <v>432</v>
      </c>
      <c r="H276" s="46" t="s">
        <v>2680</v>
      </c>
      <c r="I276" s="35" t="s">
        <v>35</v>
      </c>
      <c r="J276" s="88" t="s">
        <v>2542</v>
      </c>
      <c r="K276" s="35"/>
      <c r="L276" s="48" t="s">
        <v>2539</v>
      </c>
      <c r="M276" s="51"/>
    </row>
    <row r="277" spans="1:13" x14ac:dyDescent="0.45">
      <c r="B277" s="35" t="s">
        <v>16</v>
      </c>
      <c r="C277" s="35" t="s">
        <v>1127</v>
      </c>
      <c r="D277" s="35" t="s">
        <v>2202</v>
      </c>
      <c r="E277" s="35" t="s">
        <v>1588</v>
      </c>
      <c r="F277" s="35" t="s">
        <v>2203</v>
      </c>
      <c r="G277" s="52" t="s">
        <v>1128</v>
      </c>
      <c r="H277" s="46" t="s">
        <v>2546</v>
      </c>
      <c r="I277" s="35" t="s">
        <v>2543</v>
      </c>
      <c r="J277" s="88" t="s">
        <v>2544</v>
      </c>
      <c r="K277" s="35"/>
      <c r="L277" s="48" t="s">
        <v>2540</v>
      </c>
      <c r="M277" s="51" t="s">
        <v>2560</v>
      </c>
    </row>
    <row r="278" spans="1:13" x14ac:dyDescent="0.45">
      <c r="B278" s="35" t="s">
        <v>16</v>
      </c>
      <c r="C278" s="35" t="s">
        <v>2230</v>
      </c>
      <c r="D278" s="35" t="s">
        <v>2230</v>
      </c>
      <c r="E278" s="35" t="s">
        <v>1588</v>
      </c>
      <c r="F278" s="35" t="s">
        <v>2231</v>
      </c>
      <c r="G278" s="52" t="s">
        <v>2232</v>
      </c>
      <c r="H278" s="46" t="s">
        <v>2680</v>
      </c>
      <c r="I278" s="35" t="s">
        <v>2642</v>
      </c>
      <c r="J278" s="88" t="s">
        <v>2542</v>
      </c>
      <c r="K278" s="35"/>
      <c r="L278" s="48" t="s">
        <v>2540</v>
      </c>
      <c r="M278" s="51" t="s">
        <v>2560</v>
      </c>
    </row>
    <row r="279" spans="1:13" x14ac:dyDescent="0.45">
      <c r="B279" s="35" t="s">
        <v>16</v>
      </c>
      <c r="C279" s="35" t="s">
        <v>2233</v>
      </c>
      <c r="D279" s="35" t="s">
        <v>2233</v>
      </c>
      <c r="E279" s="35" t="s">
        <v>1588</v>
      </c>
      <c r="F279" s="35" t="s">
        <v>2234</v>
      </c>
      <c r="G279" s="52" t="s">
        <v>2235</v>
      </c>
      <c r="H279" s="46" t="s">
        <v>2538</v>
      </c>
      <c r="I279" s="35" t="s">
        <v>2642</v>
      </c>
      <c r="J279" s="88" t="s">
        <v>2542</v>
      </c>
      <c r="K279" s="35"/>
      <c r="L279" s="48" t="s">
        <v>2544</v>
      </c>
      <c r="M279" s="51"/>
    </row>
    <row r="280" spans="1:13" s="2" customFormat="1" x14ac:dyDescent="0.45">
      <c r="A280" s="7"/>
      <c r="B280" s="35" t="s">
        <v>16</v>
      </c>
      <c r="C280" s="35" t="s">
        <v>2236</v>
      </c>
      <c r="D280" s="35" t="s">
        <v>2236</v>
      </c>
      <c r="E280" s="35" t="s">
        <v>1588</v>
      </c>
      <c r="F280" s="35" t="s">
        <v>2237</v>
      </c>
      <c r="G280" s="52" t="s">
        <v>2238</v>
      </c>
      <c r="H280" s="46" t="s">
        <v>2680</v>
      </c>
      <c r="I280" s="35" t="s">
        <v>2642</v>
      </c>
      <c r="J280" s="88" t="s">
        <v>2542</v>
      </c>
      <c r="K280" s="35"/>
      <c r="L280" s="48" t="s">
        <v>2540</v>
      </c>
      <c r="M280" s="51" t="s">
        <v>2560</v>
      </c>
    </row>
    <row r="281" spans="1:13" s="2" customFormat="1" x14ac:dyDescent="0.45">
      <c r="A281" s="7"/>
      <c r="B281" s="35" t="s">
        <v>16</v>
      </c>
      <c r="C281" s="35" t="s">
        <v>2239</v>
      </c>
      <c r="D281" s="35" t="s">
        <v>2239</v>
      </c>
      <c r="E281" s="35" t="s">
        <v>1588</v>
      </c>
      <c r="F281" s="35" t="s">
        <v>2240</v>
      </c>
      <c r="G281" s="52" t="s">
        <v>2241</v>
      </c>
      <c r="H281" s="46" t="s">
        <v>2546</v>
      </c>
      <c r="I281" s="35" t="s">
        <v>2642</v>
      </c>
      <c r="J281" s="88" t="s">
        <v>2542</v>
      </c>
      <c r="K281" s="35"/>
      <c r="L281" s="48" t="s">
        <v>2540</v>
      </c>
      <c r="M281" s="51" t="s">
        <v>2560</v>
      </c>
    </row>
    <row r="282" spans="1:13" s="2" customFormat="1" x14ac:dyDescent="0.45">
      <c r="A282" s="7"/>
      <c r="B282" s="35" t="s">
        <v>16</v>
      </c>
      <c r="C282" s="35" t="s">
        <v>2242</v>
      </c>
      <c r="D282" s="35" t="s">
        <v>2242</v>
      </c>
      <c r="E282" s="35" t="s">
        <v>1588</v>
      </c>
      <c r="F282" s="35" t="s">
        <v>2243</v>
      </c>
      <c r="G282" s="52" t="s">
        <v>2244</v>
      </c>
      <c r="H282" s="46" t="s">
        <v>2538</v>
      </c>
      <c r="I282" s="35" t="s">
        <v>2642</v>
      </c>
      <c r="J282" s="88" t="s">
        <v>2542</v>
      </c>
      <c r="K282" s="35"/>
      <c r="L282" s="48" t="s">
        <v>2539</v>
      </c>
      <c r="M282" s="51"/>
    </row>
    <row r="283" spans="1:13" s="2" customFormat="1" x14ac:dyDescent="0.45">
      <c r="A283" s="7"/>
      <c r="B283" s="35" t="s">
        <v>16</v>
      </c>
      <c r="C283" s="35" t="s">
        <v>2245</v>
      </c>
      <c r="D283" s="35" t="s">
        <v>2245</v>
      </c>
      <c r="E283" s="35" t="s">
        <v>1588</v>
      </c>
      <c r="F283" s="35" t="s">
        <v>2246</v>
      </c>
      <c r="G283" s="52" t="s">
        <v>2247</v>
      </c>
      <c r="H283" s="46" t="s">
        <v>2680</v>
      </c>
      <c r="I283" s="35" t="s">
        <v>2642</v>
      </c>
      <c r="J283" s="88" t="s">
        <v>2542</v>
      </c>
      <c r="K283" s="35"/>
      <c r="L283" s="48" t="s">
        <v>2544</v>
      </c>
      <c r="M283" s="51"/>
    </row>
    <row r="284" spans="1:13" s="2" customFormat="1" x14ac:dyDescent="0.45">
      <c r="A284" s="7"/>
      <c r="B284" s="35" t="s">
        <v>16</v>
      </c>
      <c r="C284" s="35" t="s">
        <v>2248</v>
      </c>
      <c r="D284" s="35" t="s">
        <v>2248</v>
      </c>
      <c r="E284" s="35" t="s">
        <v>1588</v>
      </c>
      <c r="F284" s="35" t="s">
        <v>2249</v>
      </c>
      <c r="G284" s="52" t="s">
        <v>2250</v>
      </c>
      <c r="H284" s="46" t="s">
        <v>2538</v>
      </c>
      <c r="I284" s="35" t="s">
        <v>2642</v>
      </c>
      <c r="J284" s="88" t="s">
        <v>2542</v>
      </c>
      <c r="K284" s="35"/>
      <c r="L284" s="48" t="s">
        <v>2544</v>
      </c>
      <c r="M284" s="51"/>
    </row>
    <row r="285" spans="1:13" s="2" customFormat="1" x14ac:dyDescent="0.45">
      <c r="A285" s="7"/>
      <c r="B285" s="35" t="s">
        <v>8</v>
      </c>
      <c r="C285" s="35" t="s">
        <v>2261</v>
      </c>
      <c r="D285" s="35" t="s">
        <v>2262</v>
      </c>
      <c r="E285" s="35" t="s">
        <v>1588</v>
      </c>
      <c r="F285" s="35" t="s">
        <v>2558</v>
      </c>
      <c r="G285" s="52" t="s">
        <v>432</v>
      </c>
      <c r="H285" s="46" t="s">
        <v>2546</v>
      </c>
      <c r="I285" s="35" t="s">
        <v>2642</v>
      </c>
      <c r="J285" s="88" t="s">
        <v>2542</v>
      </c>
      <c r="K285" s="35"/>
      <c r="L285" s="48" t="s">
        <v>2540</v>
      </c>
      <c r="M285" s="51" t="s">
        <v>2560</v>
      </c>
    </row>
    <row r="286" spans="1:13" s="2" customFormat="1" x14ac:dyDescent="0.45">
      <c r="A286" s="7"/>
      <c r="B286" s="35" t="s">
        <v>8</v>
      </c>
      <c r="C286" s="35" t="s">
        <v>2268</v>
      </c>
      <c r="D286" s="35" t="s">
        <v>2269</v>
      </c>
      <c r="E286" s="35" t="s">
        <v>1588</v>
      </c>
      <c r="F286" s="35" t="s">
        <v>2270</v>
      </c>
      <c r="G286" s="52" t="s">
        <v>2271</v>
      </c>
      <c r="H286" s="46" t="s">
        <v>2546</v>
      </c>
      <c r="I286" s="35" t="s">
        <v>2543</v>
      </c>
      <c r="J286" s="88" t="s">
        <v>2544</v>
      </c>
      <c r="K286" s="35"/>
      <c r="L286" s="48" t="s">
        <v>2540</v>
      </c>
      <c r="M286" s="51" t="s">
        <v>2560</v>
      </c>
    </row>
    <row r="287" spans="1:13" s="2" customFormat="1" x14ac:dyDescent="0.45">
      <c r="A287" s="7"/>
      <c r="B287" s="35" t="s">
        <v>8</v>
      </c>
      <c r="C287" s="35" t="s">
        <v>2272</v>
      </c>
      <c r="D287" s="35" t="s">
        <v>2272</v>
      </c>
      <c r="E287" s="35" t="s">
        <v>1588</v>
      </c>
      <c r="F287" s="35" t="s">
        <v>2273</v>
      </c>
      <c r="G287" s="52" t="s">
        <v>2274</v>
      </c>
      <c r="H287" s="46" t="s">
        <v>2546</v>
      </c>
      <c r="I287" s="35" t="s">
        <v>2543</v>
      </c>
      <c r="J287" s="88" t="s">
        <v>2539</v>
      </c>
      <c r="K287" s="35" t="s">
        <v>13</v>
      </c>
      <c r="L287" s="48" t="s">
        <v>2544</v>
      </c>
      <c r="M287" s="51"/>
    </row>
    <row r="288" spans="1:13" s="2" customFormat="1" x14ac:dyDescent="0.45">
      <c r="A288" s="7"/>
      <c r="B288" s="35" t="s">
        <v>8</v>
      </c>
      <c r="C288" s="35" t="s">
        <v>2283</v>
      </c>
      <c r="D288" s="35" t="s">
        <v>2283</v>
      </c>
      <c r="E288" s="35" t="s">
        <v>1588</v>
      </c>
      <c r="F288" s="35" t="s">
        <v>2654</v>
      </c>
      <c r="G288" s="52" t="s">
        <v>311</v>
      </c>
      <c r="H288" s="46" t="s">
        <v>2680</v>
      </c>
      <c r="I288" s="35" t="s">
        <v>2543</v>
      </c>
      <c r="J288" s="88" t="s">
        <v>2539</v>
      </c>
      <c r="K288" s="35" t="s">
        <v>13</v>
      </c>
      <c r="L288" s="48" t="s">
        <v>2539</v>
      </c>
      <c r="M288" s="51"/>
    </row>
    <row r="289" spans="2:13" x14ac:dyDescent="0.45">
      <c r="B289" s="35" t="s">
        <v>8</v>
      </c>
      <c r="C289" s="35" t="s">
        <v>2285</v>
      </c>
      <c r="D289" s="35" t="s">
        <v>2285</v>
      </c>
      <c r="E289" s="35" t="s">
        <v>1588</v>
      </c>
      <c r="F289" s="35" t="s">
        <v>2286</v>
      </c>
      <c r="G289" s="52" t="s">
        <v>177</v>
      </c>
      <c r="H289" s="46" t="s">
        <v>2680</v>
      </c>
      <c r="I289" s="35" t="s">
        <v>2543</v>
      </c>
      <c r="J289" s="88" t="s">
        <v>2539</v>
      </c>
      <c r="K289" s="35"/>
      <c r="L289" s="48" t="s">
        <v>2539</v>
      </c>
      <c r="M289" s="51"/>
    </row>
    <row r="290" spans="2:13" x14ac:dyDescent="0.45">
      <c r="B290" s="35" t="s">
        <v>16</v>
      </c>
      <c r="C290" s="35" t="s">
        <v>2289</v>
      </c>
      <c r="D290" s="35" t="s">
        <v>2290</v>
      </c>
      <c r="E290" s="35" t="s">
        <v>1588</v>
      </c>
      <c r="F290" s="35" t="s">
        <v>2291</v>
      </c>
      <c r="G290" s="52" t="s">
        <v>2292</v>
      </c>
      <c r="H290" s="46" t="s">
        <v>2546</v>
      </c>
      <c r="I290" s="35" t="s">
        <v>35</v>
      </c>
      <c r="J290" s="88" t="s">
        <v>2542</v>
      </c>
      <c r="K290" s="35"/>
      <c r="L290" s="48" t="s">
        <v>2539</v>
      </c>
      <c r="M290" s="51"/>
    </row>
    <row r="291" spans="2:13" x14ac:dyDescent="0.45">
      <c r="B291" s="35" t="s">
        <v>16</v>
      </c>
      <c r="C291" s="35" t="s">
        <v>2293</v>
      </c>
      <c r="D291" s="35" t="s">
        <v>2294</v>
      </c>
      <c r="E291" s="35" t="s">
        <v>1588</v>
      </c>
      <c r="F291" s="35" t="s">
        <v>2295</v>
      </c>
      <c r="G291" s="52" t="s">
        <v>2296</v>
      </c>
      <c r="H291" s="46" t="s">
        <v>2546</v>
      </c>
      <c r="I291" s="35" t="s">
        <v>35</v>
      </c>
      <c r="J291" s="88" t="s">
        <v>2542</v>
      </c>
      <c r="K291" s="35"/>
      <c r="L291" s="48" t="s">
        <v>2540</v>
      </c>
      <c r="M291" s="51" t="s">
        <v>2560</v>
      </c>
    </row>
    <row r="292" spans="2:13" x14ac:dyDescent="0.45">
      <c r="B292" s="35" t="s">
        <v>16</v>
      </c>
      <c r="C292" s="35" t="s">
        <v>2297</v>
      </c>
      <c r="D292" s="35" t="s">
        <v>2298</v>
      </c>
      <c r="E292" s="35" t="s">
        <v>1588</v>
      </c>
      <c r="F292" s="35" t="s">
        <v>2299</v>
      </c>
      <c r="G292" s="52" t="s">
        <v>1654</v>
      </c>
      <c r="H292" s="46" t="s">
        <v>2546</v>
      </c>
      <c r="I292" s="35" t="s">
        <v>35</v>
      </c>
      <c r="J292" s="88" t="s">
        <v>2542</v>
      </c>
      <c r="K292" s="35"/>
      <c r="L292" s="48" t="s">
        <v>2540</v>
      </c>
      <c r="M292" s="51" t="s">
        <v>2560</v>
      </c>
    </row>
    <row r="293" spans="2:13" x14ac:dyDescent="0.45">
      <c r="B293" s="35" t="s">
        <v>16</v>
      </c>
      <c r="C293" s="35" t="s">
        <v>2306</v>
      </c>
      <c r="D293" s="35" t="s">
        <v>2306</v>
      </c>
      <c r="E293" s="35" t="s">
        <v>1588</v>
      </c>
      <c r="F293" s="35" t="s">
        <v>2307</v>
      </c>
      <c r="G293" s="52" t="s">
        <v>2308</v>
      </c>
      <c r="H293" s="46" t="s">
        <v>2546</v>
      </c>
      <c r="I293" s="35" t="s">
        <v>35</v>
      </c>
      <c r="J293" s="88" t="s">
        <v>2542</v>
      </c>
      <c r="K293" s="35"/>
      <c r="L293" s="48" t="s">
        <v>2540</v>
      </c>
      <c r="M293" s="51" t="s">
        <v>2560</v>
      </c>
    </row>
    <row r="294" spans="2:13" x14ac:dyDescent="0.45">
      <c r="B294" s="35" t="s">
        <v>16</v>
      </c>
      <c r="C294" s="35" t="s">
        <v>2312</v>
      </c>
      <c r="D294" s="35" t="s">
        <v>2312</v>
      </c>
      <c r="E294" s="35" t="s">
        <v>1588</v>
      </c>
      <c r="F294" s="35" t="s">
        <v>2313</v>
      </c>
      <c r="G294" s="52" t="s">
        <v>82</v>
      </c>
      <c r="H294" s="46" t="s">
        <v>2546</v>
      </c>
      <c r="I294" s="35" t="s">
        <v>2543</v>
      </c>
      <c r="J294" s="88" t="s">
        <v>2539</v>
      </c>
      <c r="K294" s="35"/>
      <c r="L294" s="48" t="s">
        <v>2544</v>
      </c>
      <c r="M294" s="51"/>
    </row>
    <row r="295" spans="2:13" x14ac:dyDescent="0.45">
      <c r="B295" s="35" t="s">
        <v>16</v>
      </c>
      <c r="C295" s="35" t="s">
        <v>2314</v>
      </c>
      <c r="D295" s="35" t="s">
        <v>2315</v>
      </c>
      <c r="E295" s="35" t="s">
        <v>1588</v>
      </c>
      <c r="F295" s="35" t="s">
        <v>2316</v>
      </c>
      <c r="G295" s="52" t="s">
        <v>924</v>
      </c>
      <c r="H295" s="46" t="s">
        <v>2546</v>
      </c>
      <c r="I295" s="35" t="s">
        <v>2543</v>
      </c>
      <c r="J295" s="88" t="s">
        <v>2539</v>
      </c>
      <c r="K295" s="35" t="s">
        <v>13</v>
      </c>
      <c r="L295" s="48" t="s">
        <v>2539</v>
      </c>
      <c r="M295" s="51"/>
    </row>
    <row r="296" spans="2:13" x14ac:dyDescent="0.45">
      <c r="B296" s="35" t="s">
        <v>16</v>
      </c>
      <c r="C296" s="35" t="s">
        <v>2337</v>
      </c>
      <c r="D296" s="35" t="s">
        <v>2338</v>
      </c>
      <c r="E296" s="35" t="s">
        <v>1588</v>
      </c>
      <c r="F296" s="35" t="s">
        <v>2633</v>
      </c>
      <c r="G296" s="52" t="s">
        <v>1991</v>
      </c>
      <c r="H296" s="46" t="s">
        <v>2541</v>
      </c>
      <c r="I296" s="35" t="s">
        <v>35</v>
      </c>
      <c r="J296" s="88" t="s">
        <v>2542</v>
      </c>
      <c r="K296" s="35"/>
      <c r="L296" s="48" t="s">
        <v>2544</v>
      </c>
      <c r="M296" s="51"/>
    </row>
    <row r="297" spans="2:13" x14ac:dyDescent="0.45">
      <c r="B297" s="35" t="s">
        <v>8</v>
      </c>
      <c r="C297" s="35" t="s">
        <v>2362</v>
      </c>
      <c r="D297" s="35" t="s">
        <v>2362</v>
      </c>
      <c r="E297" s="35" t="s">
        <v>1588</v>
      </c>
      <c r="F297" s="35" t="s">
        <v>2363</v>
      </c>
      <c r="G297" s="52" t="s">
        <v>1053</v>
      </c>
      <c r="H297" s="46" t="s">
        <v>2546</v>
      </c>
      <c r="I297" s="35" t="s">
        <v>2642</v>
      </c>
      <c r="J297" s="88" t="s">
        <v>2542</v>
      </c>
      <c r="K297" s="35"/>
      <c r="L297" s="48" t="s">
        <v>2540</v>
      </c>
      <c r="M297" s="51" t="s">
        <v>2545</v>
      </c>
    </row>
    <row r="298" spans="2:13" x14ac:dyDescent="0.45">
      <c r="B298" s="35" t="s">
        <v>8</v>
      </c>
      <c r="C298" s="35" t="s">
        <v>2409</v>
      </c>
      <c r="D298" s="35" t="s">
        <v>2410</v>
      </c>
      <c r="E298" s="35" t="s">
        <v>1588</v>
      </c>
      <c r="F298" s="35" t="s">
        <v>2411</v>
      </c>
      <c r="G298" s="52" t="s">
        <v>1467</v>
      </c>
      <c r="H298" s="46" t="s">
        <v>2546</v>
      </c>
      <c r="I298" s="35" t="s">
        <v>2543</v>
      </c>
      <c r="J298" s="88" t="s">
        <v>2539</v>
      </c>
      <c r="K298" s="35" t="s">
        <v>13</v>
      </c>
      <c r="L298" s="48" t="s">
        <v>2539</v>
      </c>
      <c r="M298" s="51"/>
    </row>
    <row r="299" spans="2:13" x14ac:dyDescent="0.45">
      <c r="B299" s="35" t="s">
        <v>8</v>
      </c>
      <c r="C299" s="35" t="s">
        <v>2412</v>
      </c>
      <c r="D299" s="35" t="s">
        <v>2412</v>
      </c>
      <c r="E299" s="35" t="s">
        <v>1588</v>
      </c>
      <c r="F299" s="35" t="s">
        <v>2413</v>
      </c>
      <c r="G299" s="52" t="s">
        <v>1891</v>
      </c>
      <c r="H299" s="46" t="s">
        <v>2680</v>
      </c>
      <c r="I299" s="35" t="s">
        <v>2543</v>
      </c>
      <c r="J299" s="88" t="s">
        <v>2539</v>
      </c>
      <c r="K299" s="35" t="s">
        <v>13</v>
      </c>
      <c r="L299" s="48" t="s">
        <v>2539</v>
      </c>
      <c r="M299" s="51"/>
    </row>
    <row r="300" spans="2:13" x14ac:dyDescent="0.45">
      <c r="B300" s="35" t="s">
        <v>8</v>
      </c>
      <c r="C300" s="35" t="s">
        <v>2414</v>
      </c>
      <c r="D300" s="35" t="s">
        <v>2414</v>
      </c>
      <c r="E300" s="35" t="s">
        <v>1588</v>
      </c>
      <c r="F300" s="35" t="s">
        <v>2415</v>
      </c>
      <c r="G300" s="52" t="s">
        <v>368</v>
      </c>
      <c r="H300" s="46" t="s">
        <v>2680</v>
      </c>
      <c r="I300" s="35" t="s">
        <v>2543</v>
      </c>
      <c r="J300" s="88" t="s">
        <v>2539</v>
      </c>
      <c r="K300" s="35" t="s">
        <v>13</v>
      </c>
      <c r="L300" s="48" t="s">
        <v>2539</v>
      </c>
      <c r="M300" s="51"/>
    </row>
    <row r="301" spans="2:13" x14ac:dyDescent="0.45">
      <c r="B301" s="35" t="s">
        <v>8</v>
      </c>
      <c r="C301" s="35" t="s">
        <v>2417</v>
      </c>
      <c r="D301" s="35" t="s">
        <v>2417</v>
      </c>
      <c r="E301" s="35" t="s">
        <v>1588</v>
      </c>
      <c r="F301" s="35" t="s">
        <v>2418</v>
      </c>
      <c r="G301" s="52" t="s">
        <v>151</v>
      </c>
      <c r="H301" s="46" t="s">
        <v>2680</v>
      </c>
      <c r="I301" s="35" t="s">
        <v>2543</v>
      </c>
      <c r="J301" s="88" t="s">
        <v>2539</v>
      </c>
      <c r="K301" s="35" t="s">
        <v>13</v>
      </c>
      <c r="L301" s="48" t="s">
        <v>2539</v>
      </c>
      <c r="M301" s="51"/>
    </row>
    <row r="302" spans="2:13" x14ac:dyDescent="0.45">
      <c r="B302" s="35" t="s">
        <v>8</v>
      </c>
      <c r="C302" s="35" t="s">
        <v>2425</v>
      </c>
      <c r="D302" s="35" t="s">
        <v>2425</v>
      </c>
      <c r="E302" s="35" t="s">
        <v>1588</v>
      </c>
      <c r="F302" s="35" t="s">
        <v>2559</v>
      </c>
      <c r="G302" s="52" t="s">
        <v>102</v>
      </c>
      <c r="H302" s="46" t="s">
        <v>2538</v>
      </c>
      <c r="I302" s="35" t="s">
        <v>2543</v>
      </c>
      <c r="J302" s="88" t="s">
        <v>2544</v>
      </c>
      <c r="K302" s="35" t="s">
        <v>13</v>
      </c>
      <c r="L302" s="48" t="s">
        <v>2539</v>
      </c>
      <c r="M302" s="51"/>
    </row>
    <row r="303" spans="2:13" x14ac:dyDescent="0.45">
      <c r="B303" s="35" t="s">
        <v>8</v>
      </c>
      <c r="C303" s="35" t="s">
        <v>2427</v>
      </c>
      <c r="D303" s="35" t="s">
        <v>2427</v>
      </c>
      <c r="E303" s="35" t="s">
        <v>1588</v>
      </c>
      <c r="F303" s="35" t="s">
        <v>2428</v>
      </c>
      <c r="G303" s="52" t="s">
        <v>106</v>
      </c>
      <c r="H303" s="46" t="s">
        <v>2680</v>
      </c>
      <c r="I303" s="35" t="s">
        <v>2642</v>
      </c>
      <c r="J303" s="88" t="s">
        <v>2542</v>
      </c>
      <c r="K303" s="35"/>
      <c r="L303" s="48" t="s">
        <v>2539</v>
      </c>
      <c r="M303" s="51"/>
    </row>
    <row r="1048254" spans="1:13" s="82" customFormat="1" x14ac:dyDescent="0.45">
      <c r="A1048254" s="7"/>
      <c r="B1048254"/>
      <c r="C1048254"/>
      <c r="D1048254"/>
      <c r="E1048254"/>
      <c r="F1048254" s="7"/>
      <c r="G1048254"/>
      <c r="H1048254"/>
      <c r="I1048254"/>
      <c r="J1048254"/>
      <c r="K1048254"/>
      <c r="L1048254" s="50"/>
      <c r="M1048254" s="6"/>
    </row>
  </sheetData>
  <sheetProtection algorithmName="SHA-512" hashValue="FstXNU3UqyfLHVJzw8xqcwtLZ0jF3Z8Nnznn+P4lnGGblrueS/jYiKtDDCd+qy74xTTsX59VUd+13jUbOAtaLQ==" saltValue="hrZPgIvb7SWoHo5FQyXm8g==" spinCount="100000" sheet="1" objects="1" scenarios="1" selectLockedCells="1" selectUnlockedCells="1"/>
  <phoneticPr fontId="2"/>
  <conditionalFormatting sqref="I5:I303">
    <cfRule type="containsBlanks" dxfId="1" priority="1">
      <formula>LEN(TRIM(I5))=0</formula>
    </cfRule>
    <cfRule type="cellIs" dxfId="0" priority="2" operator="notEqual">
      <formula>#REF!</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0E9B5-2369-48D9-9B0B-F48ED21A13B5}">
  <sheetPr>
    <tabColor theme="7" tint="0.79998168889431442"/>
  </sheetPr>
  <dimension ref="A1:M1048257"/>
  <sheetViews>
    <sheetView zoomScale="70" zoomScaleNormal="70" workbookViewId="0">
      <selection activeCell="A2" sqref="A2"/>
    </sheetView>
  </sheetViews>
  <sheetFormatPr defaultRowHeight="18" x14ac:dyDescent="0.45"/>
  <cols>
    <col min="1" max="1" width="4.59765625" style="7" customWidth="1"/>
    <col min="2" max="2" width="16.59765625" customWidth="1"/>
    <col min="3" max="3" width="17.19921875" customWidth="1"/>
    <col min="4" max="4" width="16" customWidth="1"/>
    <col min="5" max="5" width="23.296875" customWidth="1"/>
    <col min="6" max="6" width="68.296875" style="7" customWidth="1"/>
    <col min="7" max="7" width="15.296875" customWidth="1"/>
    <col min="8" max="8" width="18" customWidth="1"/>
    <col min="9" max="9" width="33.296875" customWidth="1"/>
    <col min="10" max="10" width="37.09765625" style="39" customWidth="1"/>
    <col min="11" max="11" width="34" customWidth="1"/>
    <col min="12" max="12" width="33.296875" style="50" customWidth="1"/>
    <col min="13" max="13" width="25.296875" style="6" customWidth="1"/>
  </cols>
  <sheetData>
    <row r="1" spans="1:13" ht="25.2" customHeight="1" thickBot="1" x14ac:dyDescent="0.5">
      <c r="A1"/>
      <c r="B1" s="5" t="s">
        <v>2533</v>
      </c>
      <c r="D1" s="36"/>
      <c r="F1"/>
      <c r="J1"/>
      <c r="L1"/>
      <c r="M1"/>
    </row>
    <row r="2" spans="1:13" ht="25.2" customHeight="1" thickBot="1" x14ac:dyDescent="0.5">
      <c r="A2"/>
      <c r="B2" s="37" t="s">
        <v>2534</v>
      </c>
      <c r="C2" s="38">
        <v>45762</v>
      </c>
      <c r="F2"/>
      <c r="L2"/>
      <c r="M2" s="40"/>
    </row>
    <row r="3" spans="1:13" ht="25.2" customHeight="1" x14ac:dyDescent="0.45">
      <c r="A3"/>
      <c r="F3"/>
      <c r="L3" s="41"/>
    </row>
    <row r="4" spans="1:13" s="2" customFormat="1" ht="198.6" customHeight="1" thickBot="1" x14ac:dyDescent="0.5">
      <c r="A4" s="74"/>
      <c r="B4" s="3" t="s">
        <v>0</v>
      </c>
      <c r="C4" s="25" t="s">
        <v>43</v>
      </c>
      <c r="D4" s="26" t="s">
        <v>44</v>
      </c>
      <c r="E4" s="26" t="s">
        <v>45</v>
      </c>
      <c r="F4" s="72" t="s">
        <v>46</v>
      </c>
      <c r="G4" s="27" t="s">
        <v>47</v>
      </c>
      <c r="H4" s="8" t="s">
        <v>2535</v>
      </c>
      <c r="I4" s="42" t="s">
        <v>2536</v>
      </c>
      <c r="J4" s="43" t="s">
        <v>2678</v>
      </c>
      <c r="K4" s="44" t="s">
        <v>2537</v>
      </c>
      <c r="L4" s="45" t="s">
        <v>2679</v>
      </c>
      <c r="M4" s="44" t="s">
        <v>7</v>
      </c>
    </row>
    <row r="5" spans="1:13" ht="18" customHeight="1" thickTop="1" x14ac:dyDescent="0.45">
      <c r="B5" s="35" t="s">
        <v>16</v>
      </c>
      <c r="C5" s="35" t="s">
        <v>54</v>
      </c>
      <c r="D5" s="35" t="s">
        <v>54</v>
      </c>
      <c r="E5" s="35" t="s">
        <v>55</v>
      </c>
      <c r="F5" s="35" t="s">
        <v>56</v>
      </c>
      <c r="G5" s="52" t="s">
        <v>57</v>
      </c>
      <c r="H5" s="46" t="s">
        <v>2546</v>
      </c>
      <c r="I5" s="35" t="s">
        <v>2543</v>
      </c>
      <c r="J5" s="47" t="s">
        <v>2539</v>
      </c>
      <c r="K5" s="35"/>
      <c r="L5" s="47" t="s">
        <v>2539</v>
      </c>
      <c r="M5" s="51"/>
    </row>
    <row r="6" spans="1:13" ht="18" customHeight="1" x14ac:dyDescent="0.45">
      <c r="B6" s="35" t="s">
        <v>16</v>
      </c>
      <c r="C6" s="35" t="s">
        <v>90</v>
      </c>
      <c r="D6" s="35" t="s">
        <v>91</v>
      </c>
      <c r="E6" s="35" t="s">
        <v>55</v>
      </c>
      <c r="F6" s="35" t="s">
        <v>92</v>
      </c>
      <c r="G6" s="52" t="s">
        <v>93</v>
      </c>
      <c r="H6" s="46" t="s">
        <v>2538</v>
      </c>
      <c r="I6" s="35" t="s">
        <v>2642</v>
      </c>
      <c r="J6" s="47" t="s">
        <v>2542</v>
      </c>
      <c r="K6" s="35"/>
      <c r="L6" s="48" t="s">
        <v>2544</v>
      </c>
      <c r="M6" s="51"/>
    </row>
    <row r="7" spans="1:13" ht="18" customHeight="1" x14ac:dyDescent="0.45">
      <c r="B7" s="35" t="s">
        <v>8</v>
      </c>
      <c r="C7" s="35" t="s">
        <v>96</v>
      </c>
      <c r="D7" s="35" t="s">
        <v>96</v>
      </c>
      <c r="E7" s="35" t="s">
        <v>55</v>
      </c>
      <c r="F7" s="35" t="s">
        <v>97</v>
      </c>
      <c r="G7" s="52" t="s">
        <v>98</v>
      </c>
      <c r="H7" s="46" t="s">
        <v>2546</v>
      </c>
      <c r="I7" s="35" t="s">
        <v>2543</v>
      </c>
      <c r="J7" s="47" t="s">
        <v>2539</v>
      </c>
      <c r="K7" s="35" t="s">
        <v>13</v>
      </c>
      <c r="L7" s="48" t="s">
        <v>2539</v>
      </c>
      <c r="M7" s="51"/>
    </row>
    <row r="8" spans="1:13" ht="18" customHeight="1" x14ac:dyDescent="0.45">
      <c r="B8" s="35" t="s">
        <v>8</v>
      </c>
      <c r="C8" s="35" t="s">
        <v>99</v>
      </c>
      <c r="D8" s="35" t="s">
        <v>99</v>
      </c>
      <c r="E8" s="35" t="s">
        <v>55</v>
      </c>
      <c r="F8" s="35" t="s">
        <v>100</v>
      </c>
      <c r="G8" s="52" t="s">
        <v>101</v>
      </c>
      <c r="H8" s="46" t="s">
        <v>2546</v>
      </c>
      <c r="I8" s="35" t="s">
        <v>2543</v>
      </c>
      <c r="J8" s="47" t="s">
        <v>2539</v>
      </c>
      <c r="K8" s="35" t="s">
        <v>13</v>
      </c>
      <c r="L8" s="48" t="s">
        <v>2539</v>
      </c>
      <c r="M8" s="51"/>
    </row>
    <row r="9" spans="1:13" ht="18" customHeight="1" x14ac:dyDescent="0.45">
      <c r="B9" s="35" t="s">
        <v>8</v>
      </c>
      <c r="C9" s="35" t="s">
        <v>109</v>
      </c>
      <c r="D9" s="35" t="s">
        <v>110</v>
      </c>
      <c r="E9" s="35" t="s">
        <v>55</v>
      </c>
      <c r="F9" s="35" t="s">
        <v>111</v>
      </c>
      <c r="G9" s="52" t="s">
        <v>112</v>
      </c>
      <c r="H9" s="46" t="s">
        <v>2538</v>
      </c>
      <c r="I9" s="35" t="s">
        <v>35</v>
      </c>
      <c r="J9" s="47" t="s">
        <v>2542</v>
      </c>
      <c r="K9" s="35"/>
      <c r="L9" s="48" t="s">
        <v>2539</v>
      </c>
      <c r="M9" s="51"/>
    </row>
    <row r="10" spans="1:13" ht="18" customHeight="1" x14ac:dyDescent="0.45">
      <c r="B10" s="35" t="s">
        <v>16</v>
      </c>
      <c r="C10" s="35" t="s">
        <v>178</v>
      </c>
      <c r="D10" s="35" t="s">
        <v>178</v>
      </c>
      <c r="E10" s="35" t="s">
        <v>55</v>
      </c>
      <c r="F10" s="35" t="s">
        <v>179</v>
      </c>
      <c r="G10" s="52" t="s">
        <v>107</v>
      </c>
      <c r="H10" s="46" t="s">
        <v>2550</v>
      </c>
      <c r="I10" s="35" t="s">
        <v>2543</v>
      </c>
      <c r="J10" s="47" t="s">
        <v>2539</v>
      </c>
      <c r="K10" s="35"/>
      <c r="L10" s="48" t="s">
        <v>2539</v>
      </c>
      <c r="M10" s="51"/>
    </row>
    <row r="11" spans="1:13" ht="18" customHeight="1" x14ac:dyDescent="0.45">
      <c r="B11" s="35" t="s">
        <v>16</v>
      </c>
      <c r="C11" s="35" t="s">
        <v>180</v>
      </c>
      <c r="D11" s="35" t="s">
        <v>180</v>
      </c>
      <c r="E11" s="35" t="s">
        <v>55</v>
      </c>
      <c r="F11" s="35" t="s">
        <v>181</v>
      </c>
      <c r="G11" s="52" t="s">
        <v>182</v>
      </c>
      <c r="H11" s="46" t="s">
        <v>2550</v>
      </c>
      <c r="I11" s="35" t="s">
        <v>2543</v>
      </c>
      <c r="J11" s="47" t="s">
        <v>2539</v>
      </c>
      <c r="K11" s="35"/>
      <c r="L11" s="48" t="s">
        <v>2539</v>
      </c>
      <c r="M11" s="51"/>
    </row>
    <row r="12" spans="1:13" ht="18" customHeight="1" x14ac:dyDescent="0.45">
      <c r="B12" s="35" t="s">
        <v>8</v>
      </c>
      <c r="C12" s="35" t="s">
        <v>183</v>
      </c>
      <c r="D12" s="35" t="s">
        <v>184</v>
      </c>
      <c r="E12" s="35" t="s">
        <v>55</v>
      </c>
      <c r="F12" s="35" t="s">
        <v>2547</v>
      </c>
      <c r="G12" s="52" t="s">
        <v>185</v>
      </c>
      <c r="H12" s="46" t="s">
        <v>2546</v>
      </c>
      <c r="I12" s="35" t="s">
        <v>35</v>
      </c>
      <c r="J12" s="47" t="s">
        <v>2542</v>
      </c>
      <c r="K12" s="35"/>
      <c r="L12" s="48" t="s">
        <v>2540</v>
      </c>
      <c r="M12" s="51" t="s">
        <v>2545</v>
      </c>
    </row>
    <row r="13" spans="1:13" ht="18" customHeight="1" x14ac:dyDescent="0.45">
      <c r="B13" s="35" t="s">
        <v>16</v>
      </c>
      <c r="C13" s="35" t="s">
        <v>187</v>
      </c>
      <c r="D13" s="35" t="s">
        <v>188</v>
      </c>
      <c r="E13" s="35" t="s">
        <v>55</v>
      </c>
      <c r="F13" s="35" t="s">
        <v>189</v>
      </c>
      <c r="G13" s="52" t="s">
        <v>190</v>
      </c>
      <c r="H13" s="46" t="s">
        <v>2538</v>
      </c>
      <c r="I13" s="35" t="s">
        <v>2642</v>
      </c>
      <c r="J13" s="47" t="s">
        <v>2542</v>
      </c>
      <c r="K13" s="35"/>
      <c r="L13" s="48" t="s">
        <v>2539</v>
      </c>
      <c r="M13" s="51"/>
    </row>
    <row r="14" spans="1:13" ht="18" customHeight="1" x14ac:dyDescent="0.45">
      <c r="B14" s="35" t="s">
        <v>8</v>
      </c>
      <c r="C14" s="35" t="s">
        <v>197</v>
      </c>
      <c r="D14" s="35" t="s">
        <v>197</v>
      </c>
      <c r="E14" s="35" t="s">
        <v>55</v>
      </c>
      <c r="F14" s="35" t="s">
        <v>198</v>
      </c>
      <c r="G14" s="52" t="s">
        <v>143</v>
      </c>
      <c r="H14" s="46" t="s">
        <v>2546</v>
      </c>
      <c r="I14" s="35" t="s">
        <v>2548</v>
      </c>
      <c r="J14" s="47" t="s">
        <v>2539</v>
      </c>
      <c r="K14" s="35" t="s">
        <v>13</v>
      </c>
      <c r="L14" s="48" t="s">
        <v>2539</v>
      </c>
      <c r="M14" s="51"/>
    </row>
    <row r="15" spans="1:13" ht="18" customHeight="1" x14ac:dyDescent="0.45">
      <c r="B15" s="35" t="s">
        <v>8</v>
      </c>
      <c r="C15" s="35" t="s">
        <v>200</v>
      </c>
      <c r="D15" s="35" t="s">
        <v>201</v>
      </c>
      <c r="E15" s="35" t="s">
        <v>55</v>
      </c>
      <c r="F15" s="35" t="s">
        <v>202</v>
      </c>
      <c r="G15" s="52" t="s">
        <v>203</v>
      </c>
      <c r="H15" s="46" t="s">
        <v>2680</v>
      </c>
      <c r="I15" s="35" t="s">
        <v>2548</v>
      </c>
      <c r="J15" s="47" t="s">
        <v>2539</v>
      </c>
      <c r="K15" s="35" t="s">
        <v>13</v>
      </c>
      <c r="L15" s="48" t="s">
        <v>2539</v>
      </c>
      <c r="M15" s="51"/>
    </row>
    <row r="16" spans="1:13" ht="18" customHeight="1" x14ac:dyDescent="0.45">
      <c r="B16" s="35" t="s">
        <v>8</v>
      </c>
      <c r="C16" s="35" t="s">
        <v>205</v>
      </c>
      <c r="D16" s="35" t="s">
        <v>206</v>
      </c>
      <c r="E16" s="35" t="s">
        <v>55</v>
      </c>
      <c r="F16" s="35" t="s">
        <v>207</v>
      </c>
      <c r="G16" s="52" t="s">
        <v>150</v>
      </c>
      <c r="H16" s="46" t="s">
        <v>2538</v>
      </c>
      <c r="I16" s="35" t="s">
        <v>35</v>
      </c>
      <c r="J16" s="47" t="s">
        <v>2542</v>
      </c>
      <c r="K16" s="35"/>
      <c r="L16" s="48" t="s">
        <v>2539</v>
      </c>
      <c r="M16" s="51"/>
    </row>
    <row r="17" spans="2:13" ht="18" customHeight="1" x14ac:dyDescent="0.45">
      <c r="B17" s="35" t="s">
        <v>8</v>
      </c>
      <c r="C17" s="35" t="s">
        <v>208</v>
      </c>
      <c r="D17" s="35" t="s">
        <v>208</v>
      </c>
      <c r="E17" s="35" t="s">
        <v>55</v>
      </c>
      <c r="F17" s="35" t="s">
        <v>209</v>
      </c>
      <c r="G17" s="52" t="s">
        <v>143</v>
      </c>
      <c r="H17" s="46" t="s">
        <v>2538</v>
      </c>
      <c r="I17" s="35" t="s">
        <v>2543</v>
      </c>
      <c r="J17" s="47" t="s">
        <v>2539</v>
      </c>
      <c r="K17" s="35" t="s">
        <v>13</v>
      </c>
      <c r="L17" s="48" t="s">
        <v>2539</v>
      </c>
      <c r="M17" s="51"/>
    </row>
    <row r="18" spans="2:13" ht="18" customHeight="1" x14ac:dyDescent="0.45">
      <c r="B18" s="35" t="s">
        <v>8</v>
      </c>
      <c r="C18" s="35" t="s">
        <v>211</v>
      </c>
      <c r="D18" s="35" t="s">
        <v>212</v>
      </c>
      <c r="E18" s="35" t="s">
        <v>55</v>
      </c>
      <c r="F18" s="35" t="s">
        <v>213</v>
      </c>
      <c r="G18" s="52" t="s">
        <v>203</v>
      </c>
      <c r="H18" s="46" t="s">
        <v>2538</v>
      </c>
      <c r="I18" s="35" t="s">
        <v>2548</v>
      </c>
      <c r="J18" s="47" t="s">
        <v>2539</v>
      </c>
      <c r="K18" s="35" t="s">
        <v>13</v>
      </c>
      <c r="L18" s="48" t="s">
        <v>2539</v>
      </c>
      <c r="M18" s="51"/>
    </row>
    <row r="19" spans="2:13" ht="18" customHeight="1" x14ac:dyDescent="0.45">
      <c r="B19" s="35" t="s">
        <v>8</v>
      </c>
      <c r="C19" s="35" t="s">
        <v>214</v>
      </c>
      <c r="D19" s="35" t="s">
        <v>215</v>
      </c>
      <c r="E19" s="35" t="s">
        <v>55</v>
      </c>
      <c r="F19" s="35" t="s">
        <v>216</v>
      </c>
      <c r="G19" s="52" t="s">
        <v>150</v>
      </c>
      <c r="H19" s="46" t="s">
        <v>2538</v>
      </c>
      <c r="I19" s="35" t="s">
        <v>35</v>
      </c>
      <c r="J19" s="47" t="s">
        <v>2542</v>
      </c>
      <c r="K19" s="35"/>
      <c r="L19" s="48" t="s">
        <v>2539</v>
      </c>
      <c r="M19" s="51"/>
    </row>
    <row r="20" spans="2:13" ht="18" customHeight="1" x14ac:dyDescent="0.45">
      <c r="B20" s="35" t="s">
        <v>8</v>
      </c>
      <c r="C20" s="35" t="s">
        <v>229</v>
      </c>
      <c r="D20" s="35" t="s">
        <v>229</v>
      </c>
      <c r="E20" s="35" t="s">
        <v>55</v>
      </c>
      <c r="F20" s="35" t="s">
        <v>230</v>
      </c>
      <c r="G20" s="52" t="s">
        <v>231</v>
      </c>
      <c r="H20" s="46" t="s">
        <v>2546</v>
      </c>
      <c r="I20" s="35" t="s">
        <v>2548</v>
      </c>
      <c r="J20" s="47" t="s">
        <v>2539</v>
      </c>
      <c r="K20" s="35"/>
      <c r="L20" s="48" t="s">
        <v>2539</v>
      </c>
      <c r="M20" s="51"/>
    </row>
    <row r="21" spans="2:13" ht="18" customHeight="1" x14ac:dyDescent="0.45">
      <c r="B21" s="35" t="s">
        <v>8</v>
      </c>
      <c r="C21" s="35" t="s">
        <v>232</v>
      </c>
      <c r="D21" s="35" t="s">
        <v>232</v>
      </c>
      <c r="E21" s="35" t="s">
        <v>55</v>
      </c>
      <c r="F21" s="35" t="s">
        <v>233</v>
      </c>
      <c r="G21" s="52" t="s">
        <v>234</v>
      </c>
      <c r="H21" s="46" t="s">
        <v>2546</v>
      </c>
      <c r="I21" s="35" t="s">
        <v>2548</v>
      </c>
      <c r="J21" s="47" t="s">
        <v>2539</v>
      </c>
      <c r="K21" s="35"/>
      <c r="L21" s="48" t="s">
        <v>2544</v>
      </c>
      <c r="M21" s="51"/>
    </row>
    <row r="22" spans="2:13" ht="18" customHeight="1" x14ac:dyDescent="0.45">
      <c r="B22" s="35" t="s">
        <v>8</v>
      </c>
      <c r="C22" s="35" t="s">
        <v>235</v>
      </c>
      <c r="D22" s="35" t="s">
        <v>235</v>
      </c>
      <c r="E22" s="35" t="s">
        <v>55</v>
      </c>
      <c r="F22" s="35" t="s">
        <v>236</v>
      </c>
      <c r="G22" s="52" t="s">
        <v>237</v>
      </c>
      <c r="H22" s="46" t="s">
        <v>2546</v>
      </c>
      <c r="I22" s="35" t="s">
        <v>2548</v>
      </c>
      <c r="J22" s="47" t="s">
        <v>2539</v>
      </c>
      <c r="K22" s="35"/>
      <c r="L22" s="48" t="s">
        <v>2544</v>
      </c>
      <c r="M22" s="51"/>
    </row>
    <row r="23" spans="2:13" ht="18" customHeight="1" x14ac:dyDescent="0.45">
      <c r="B23" s="35" t="s">
        <v>8</v>
      </c>
      <c r="C23" s="35" t="s">
        <v>238</v>
      </c>
      <c r="D23" s="35" t="s">
        <v>238</v>
      </c>
      <c r="E23" s="35" t="s">
        <v>55</v>
      </c>
      <c r="F23" s="35" t="s">
        <v>239</v>
      </c>
      <c r="G23" s="52" t="s">
        <v>240</v>
      </c>
      <c r="H23" s="46" t="s">
        <v>2546</v>
      </c>
      <c r="I23" s="35" t="s">
        <v>2548</v>
      </c>
      <c r="J23" s="47" t="s">
        <v>2539</v>
      </c>
      <c r="K23" s="35"/>
      <c r="L23" s="48" t="s">
        <v>2539</v>
      </c>
      <c r="M23" s="51"/>
    </row>
    <row r="24" spans="2:13" ht="18" customHeight="1" x14ac:dyDescent="0.45">
      <c r="B24" s="35" t="s">
        <v>8</v>
      </c>
      <c r="C24" s="35" t="s">
        <v>2661</v>
      </c>
      <c r="D24" s="35" t="s">
        <v>242</v>
      </c>
      <c r="E24" s="35" t="s">
        <v>55</v>
      </c>
      <c r="F24" s="35" t="s">
        <v>243</v>
      </c>
      <c r="G24" s="52" t="s">
        <v>231</v>
      </c>
      <c r="H24" s="46" t="s">
        <v>2538</v>
      </c>
      <c r="I24" s="35" t="s">
        <v>2548</v>
      </c>
      <c r="J24" s="47" t="s">
        <v>2539</v>
      </c>
      <c r="K24" s="35" t="s">
        <v>13</v>
      </c>
      <c r="L24" s="48" t="s">
        <v>2539</v>
      </c>
      <c r="M24" s="51"/>
    </row>
    <row r="25" spans="2:13" ht="18" customHeight="1" x14ac:dyDescent="0.45">
      <c r="B25" s="35" t="s">
        <v>8</v>
      </c>
      <c r="C25" s="35" t="s">
        <v>244</v>
      </c>
      <c r="D25" s="35" t="s">
        <v>244</v>
      </c>
      <c r="E25" s="35" t="s">
        <v>55</v>
      </c>
      <c r="F25" s="35" t="s">
        <v>245</v>
      </c>
      <c r="G25" s="52" t="s">
        <v>237</v>
      </c>
      <c r="H25" s="46" t="s">
        <v>2538</v>
      </c>
      <c r="I25" s="35" t="s">
        <v>2548</v>
      </c>
      <c r="J25" s="47" t="s">
        <v>2539</v>
      </c>
      <c r="K25" s="35" t="s">
        <v>13</v>
      </c>
      <c r="L25" s="48" t="s">
        <v>2544</v>
      </c>
      <c r="M25" s="51"/>
    </row>
    <row r="26" spans="2:13" ht="18" customHeight="1" x14ac:dyDescent="0.45">
      <c r="B26" s="35" t="s">
        <v>8</v>
      </c>
      <c r="C26" s="35" t="s">
        <v>2662</v>
      </c>
      <c r="D26" s="35" t="s">
        <v>246</v>
      </c>
      <c r="E26" s="35" t="s">
        <v>55</v>
      </c>
      <c r="F26" s="35" t="s">
        <v>247</v>
      </c>
      <c r="G26" s="52" t="s">
        <v>240</v>
      </c>
      <c r="H26" s="46" t="s">
        <v>2546</v>
      </c>
      <c r="I26" s="35" t="s">
        <v>2548</v>
      </c>
      <c r="J26" s="47" t="s">
        <v>2539</v>
      </c>
      <c r="K26" s="35"/>
      <c r="L26" s="48" t="s">
        <v>2540</v>
      </c>
      <c r="M26" s="51" t="s">
        <v>2560</v>
      </c>
    </row>
    <row r="27" spans="2:13" ht="18" customHeight="1" x14ac:dyDescent="0.45">
      <c r="B27" s="35" t="s">
        <v>8</v>
      </c>
      <c r="C27" s="35" t="s">
        <v>258</v>
      </c>
      <c r="D27" s="35" t="s">
        <v>258</v>
      </c>
      <c r="E27" s="35" t="s">
        <v>55</v>
      </c>
      <c r="F27" s="35" t="s">
        <v>259</v>
      </c>
      <c r="G27" s="52" t="s">
        <v>260</v>
      </c>
      <c r="H27" s="46" t="s">
        <v>2538</v>
      </c>
      <c r="I27" s="35" t="s">
        <v>2548</v>
      </c>
      <c r="J27" s="47" t="s">
        <v>2539</v>
      </c>
      <c r="K27" s="35"/>
      <c r="L27" s="48" t="s">
        <v>2540</v>
      </c>
      <c r="M27" s="51" t="s">
        <v>2560</v>
      </c>
    </row>
    <row r="28" spans="2:13" ht="18" customHeight="1" x14ac:dyDescent="0.45">
      <c r="B28" s="35" t="s">
        <v>8</v>
      </c>
      <c r="C28" s="35" t="s">
        <v>262</v>
      </c>
      <c r="D28" s="35" t="s">
        <v>262</v>
      </c>
      <c r="E28" s="35" t="s">
        <v>55</v>
      </c>
      <c r="F28" s="35" t="s">
        <v>263</v>
      </c>
      <c r="G28" s="52" t="s">
        <v>150</v>
      </c>
      <c r="H28" s="46" t="s">
        <v>2680</v>
      </c>
      <c r="I28" s="35" t="s">
        <v>2543</v>
      </c>
      <c r="J28" s="47" t="s">
        <v>2539</v>
      </c>
      <c r="K28" s="35" t="s">
        <v>13</v>
      </c>
      <c r="L28" s="48" t="s">
        <v>2539</v>
      </c>
      <c r="M28" s="51"/>
    </row>
    <row r="29" spans="2:13" ht="18" customHeight="1" x14ac:dyDescent="0.45">
      <c r="B29" s="35" t="s">
        <v>16</v>
      </c>
      <c r="C29" s="35" t="s">
        <v>288</v>
      </c>
      <c r="D29" s="35" t="s">
        <v>289</v>
      </c>
      <c r="E29" s="35" t="s">
        <v>55</v>
      </c>
      <c r="F29" s="35" t="s">
        <v>290</v>
      </c>
      <c r="G29" s="52" t="s">
        <v>291</v>
      </c>
      <c r="H29" s="46" t="s">
        <v>2538</v>
      </c>
      <c r="I29" s="35" t="s">
        <v>2642</v>
      </c>
      <c r="J29" s="47" t="s">
        <v>2542</v>
      </c>
      <c r="K29" s="35"/>
      <c r="L29" s="48" t="s">
        <v>2544</v>
      </c>
      <c r="M29" s="51"/>
    </row>
    <row r="30" spans="2:13" ht="18" customHeight="1" x14ac:dyDescent="0.45">
      <c r="B30" s="35" t="s">
        <v>8</v>
      </c>
      <c r="C30" s="35" t="s">
        <v>292</v>
      </c>
      <c r="D30" s="35" t="s">
        <v>292</v>
      </c>
      <c r="E30" s="35" t="s">
        <v>55</v>
      </c>
      <c r="F30" s="35" t="s">
        <v>293</v>
      </c>
      <c r="G30" s="52" t="s">
        <v>112</v>
      </c>
      <c r="H30" s="46" t="s">
        <v>2550</v>
      </c>
      <c r="I30" s="35" t="s">
        <v>2681</v>
      </c>
      <c r="J30" s="47" t="s">
        <v>60</v>
      </c>
      <c r="K30" s="75"/>
      <c r="L30" s="48" t="s">
        <v>2540</v>
      </c>
      <c r="M30" s="51" t="s">
        <v>2560</v>
      </c>
    </row>
    <row r="31" spans="2:13" ht="18" customHeight="1" x14ac:dyDescent="0.45">
      <c r="B31" s="35" t="s">
        <v>8</v>
      </c>
      <c r="C31" s="35" t="s">
        <v>295</v>
      </c>
      <c r="D31" s="35" t="s">
        <v>295</v>
      </c>
      <c r="E31" s="35" t="s">
        <v>55</v>
      </c>
      <c r="F31" s="35" t="s">
        <v>296</v>
      </c>
      <c r="G31" s="52" t="s">
        <v>177</v>
      </c>
      <c r="H31" s="46" t="s">
        <v>2550</v>
      </c>
      <c r="I31" s="35" t="s">
        <v>2643</v>
      </c>
      <c r="J31" s="47" t="s">
        <v>60</v>
      </c>
      <c r="K31" s="75"/>
      <c r="L31" s="48" t="s">
        <v>2544</v>
      </c>
      <c r="M31" s="51"/>
    </row>
    <row r="32" spans="2:13" ht="18" customHeight="1" x14ac:dyDescent="0.45">
      <c r="B32" s="35" t="s">
        <v>16</v>
      </c>
      <c r="C32" s="35" t="s">
        <v>319</v>
      </c>
      <c r="D32" s="35" t="s">
        <v>319</v>
      </c>
      <c r="E32" s="35" t="s">
        <v>55</v>
      </c>
      <c r="F32" s="35" t="s">
        <v>320</v>
      </c>
      <c r="G32" s="52" t="s">
        <v>82</v>
      </c>
      <c r="H32" s="46" t="s">
        <v>2538</v>
      </c>
      <c r="I32" s="35" t="s">
        <v>37</v>
      </c>
      <c r="J32" s="47" t="s">
        <v>60</v>
      </c>
      <c r="K32" s="35"/>
      <c r="L32" s="48" t="s">
        <v>2539</v>
      </c>
      <c r="M32" s="51" t="s">
        <v>2545</v>
      </c>
    </row>
    <row r="33" spans="2:13" ht="18" customHeight="1" x14ac:dyDescent="0.45">
      <c r="B33" s="35" t="s">
        <v>8</v>
      </c>
      <c r="C33" s="35" t="s">
        <v>321</v>
      </c>
      <c r="D33" s="35" t="s">
        <v>321</v>
      </c>
      <c r="E33" s="35" t="s">
        <v>55</v>
      </c>
      <c r="F33" s="35" t="s">
        <v>322</v>
      </c>
      <c r="G33" s="52" t="s">
        <v>143</v>
      </c>
      <c r="H33" s="46" t="s">
        <v>2546</v>
      </c>
      <c r="I33" s="35" t="s">
        <v>2543</v>
      </c>
      <c r="J33" s="47" t="s">
        <v>2544</v>
      </c>
      <c r="K33" s="35"/>
      <c r="L33" s="48" t="s">
        <v>2540</v>
      </c>
      <c r="M33" s="51" t="s">
        <v>2560</v>
      </c>
    </row>
    <row r="34" spans="2:13" ht="18" customHeight="1" x14ac:dyDescent="0.45">
      <c r="B34" s="35" t="s">
        <v>8</v>
      </c>
      <c r="C34" s="35" t="s">
        <v>324</v>
      </c>
      <c r="D34" s="35" t="s">
        <v>324</v>
      </c>
      <c r="E34" s="35" t="s">
        <v>55</v>
      </c>
      <c r="F34" s="35" t="s">
        <v>325</v>
      </c>
      <c r="G34" s="52" t="s">
        <v>326</v>
      </c>
      <c r="H34" s="46" t="s">
        <v>2680</v>
      </c>
      <c r="I34" s="35" t="s">
        <v>2543</v>
      </c>
      <c r="J34" s="47" t="s">
        <v>2539</v>
      </c>
      <c r="K34" s="35" t="s">
        <v>2644</v>
      </c>
      <c r="L34" s="48" t="s">
        <v>2539</v>
      </c>
      <c r="M34" s="51"/>
    </row>
    <row r="35" spans="2:13" ht="18" customHeight="1" x14ac:dyDescent="0.45">
      <c r="B35" s="35" t="s">
        <v>16</v>
      </c>
      <c r="C35" s="35" t="s">
        <v>358</v>
      </c>
      <c r="D35" s="35" t="s">
        <v>358</v>
      </c>
      <c r="E35" s="35" t="s">
        <v>55</v>
      </c>
      <c r="F35" s="35" t="s">
        <v>359</v>
      </c>
      <c r="G35" s="52" t="s">
        <v>360</v>
      </c>
      <c r="H35" s="46" t="s">
        <v>2538</v>
      </c>
      <c r="I35" s="35" t="s">
        <v>2543</v>
      </c>
      <c r="J35" s="47" t="s">
        <v>2539</v>
      </c>
      <c r="K35" s="35"/>
      <c r="L35" s="48" t="s">
        <v>2539</v>
      </c>
      <c r="M35" s="51"/>
    </row>
    <row r="36" spans="2:13" ht="18" customHeight="1" x14ac:dyDescent="0.45">
      <c r="B36" s="35" t="s">
        <v>8</v>
      </c>
      <c r="C36" s="35" t="s">
        <v>377</v>
      </c>
      <c r="D36" s="35" t="s">
        <v>377</v>
      </c>
      <c r="E36" s="35" t="s">
        <v>55</v>
      </c>
      <c r="F36" s="35" t="s">
        <v>378</v>
      </c>
      <c r="G36" s="52" t="s">
        <v>379</v>
      </c>
      <c r="H36" s="46" t="s">
        <v>2546</v>
      </c>
      <c r="I36" s="35" t="s">
        <v>2543</v>
      </c>
      <c r="J36" s="47" t="s">
        <v>2539</v>
      </c>
      <c r="K36" s="35" t="s">
        <v>13</v>
      </c>
      <c r="L36" s="48" t="s">
        <v>2539</v>
      </c>
      <c r="M36" s="51"/>
    </row>
    <row r="37" spans="2:13" ht="18" customHeight="1" x14ac:dyDescent="0.45">
      <c r="B37" s="35" t="s">
        <v>8</v>
      </c>
      <c r="C37" s="35" t="s">
        <v>381</v>
      </c>
      <c r="D37" s="35" t="s">
        <v>381</v>
      </c>
      <c r="E37" s="35" t="s">
        <v>55</v>
      </c>
      <c r="F37" s="35" t="s">
        <v>382</v>
      </c>
      <c r="G37" s="52" t="s">
        <v>383</v>
      </c>
      <c r="H37" s="46" t="s">
        <v>2538</v>
      </c>
      <c r="I37" s="35" t="s">
        <v>2543</v>
      </c>
      <c r="J37" s="47" t="s">
        <v>2539</v>
      </c>
      <c r="K37" s="35" t="s">
        <v>13</v>
      </c>
      <c r="L37" s="48" t="s">
        <v>2544</v>
      </c>
      <c r="M37" s="51"/>
    </row>
    <row r="38" spans="2:13" ht="18" customHeight="1" x14ac:dyDescent="0.45">
      <c r="B38" s="35" t="s">
        <v>22</v>
      </c>
      <c r="C38" s="35" t="s">
        <v>386</v>
      </c>
      <c r="D38" s="35" t="s">
        <v>386</v>
      </c>
      <c r="E38" s="35" t="s">
        <v>55</v>
      </c>
      <c r="F38" s="35" t="s">
        <v>387</v>
      </c>
      <c r="G38" s="52" t="s">
        <v>388</v>
      </c>
      <c r="H38" s="46" t="s">
        <v>2538</v>
      </c>
      <c r="I38" s="35" t="s">
        <v>35</v>
      </c>
      <c r="J38" s="47" t="s">
        <v>2542</v>
      </c>
      <c r="K38" s="35"/>
      <c r="L38" s="48" t="s">
        <v>2540</v>
      </c>
      <c r="M38" s="51" t="s">
        <v>2545</v>
      </c>
    </row>
    <row r="39" spans="2:13" ht="18" customHeight="1" x14ac:dyDescent="0.45">
      <c r="B39" s="35" t="s">
        <v>16</v>
      </c>
      <c r="C39" s="35" t="s">
        <v>404</v>
      </c>
      <c r="D39" s="35" t="s">
        <v>404</v>
      </c>
      <c r="E39" s="35" t="s">
        <v>55</v>
      </c>
      <c r="F39" s="35" t="s">
        <v>405</v>
      </c>
      <c r="G39" s="52" t="s">
        <v>403</v>
      </c>
      <c r="H39" s="46" t="s">
        <v>2538</v>
      </c>
      <c r="I39" s="35" t="s">
        <v>35</v>
      </c>
      <c r="J39" s="47" t="s">
        <v>2542</v>
      </c>
      <c r="K39" s="35"/>
      <c r="L39" s="48" t="s">
        <v>2540</v>
      </c>
      <c r="M39" s="51" t="s">
        <v>2560</v>
      </c>
    </row>
    <row r="40" spans="2:13" ht="18" customHeight="1" x14ac:dyDescent="0.45">
      <c r="B40" s="35" t="s">
        <v>8</v>
      </c>
      <c r="C40" s="35" t="s">
        <v>423</v>
      </c>
      <c r="D40" s="35" t="s">
        <v>424</v>
      </c>
      <c r="E40" s="35" t="s">
        <v>55</v>
      </c>
      <c r="F40" s="35" t="s">
        <v>425</v>
      </c>
      <c r="G40" s="52" t="s">
        <v>143</v>
      </c>
      <c r="H40" s="46" t="s">
        <v>2546</v>
      </c>
      <c r="I40" s="35" t="s">
        <v>2543</v>
      </c>
      <c r="J40" s="47" t="s">
        <v>2539</v>
      </c>
      <c r="K40" s="35" t="s">
        <v>13</v>
      </c>
      <c r="L40" s="48" t="s">
        <v>2539</v>
      </c>
      <c r="M40" s="51"/>
    </row>
    <row r="41" spans="2:13" ht="18" customHeight="1" x14ac:dyDescent="0.45">
      <c r="B41" s="35" t="s">
        <v>8</v>
      </c>
      <c r="C41" s="35" t="s">
        <v>426</v>
      </c>
      <c r="D41" s="35" t="s">
        <v>427</v>
      </c>
      <c r="E41" s="35" t="s">
        <v>55</v>
      </c>
      <c r="F41" s="35" t="s">
        <v>428</v>
      </c>
      <c r="G41" s="52" t="s">
        <v>326</v>
      </c>
      <c r="H41" s="46" t="s">
        <v>2680</v>
      </c>
      <c r="I41" s="35" t="s">
        <v>2543</v>
      </c>
      <c r="J41" s="47" t="s">
        <v>2539</v>
      </c>
      <c r="K41" s="35" t="s">
        <v>13</v>
      </c>
      <c r="L41" s="48" t="s">
        <v>2539</v>
      </c>
      <c r="M41" s="51"/>
    </row>
    <row r="42" spans="2:13" s="7" customFormat="1" ht="18" customHeight="1" x14ac:dyDescent="0.45">
      <c r="B42" s="35" t="s">
        <v>8</v>
      </c>
      <c r="C42" s="35" t="s">
        <v>429</v>
      </c>
      <c r="D42" s="35" t="s">
        <v>430</v>
      </c>
      <c r="E42" s="35" t="s">
        <v>55</v>
      </c>
      <c r="F42" s="35" t="s">
        <v>431</v>
      </c>
      <c r="G42" s="52" t="s">
        <v>432</v>
      </c>
      <c r="H42" s="46" t="s">
        <v>2680</v>
      </c>
      <c r="I42" s="35" t="s">
        <v>2543</v>
      </c>
      <c r="J42" s="47" t="s">
        <v>2539</v>
      </c>
      <c r="K42" s="35" t="s">
        <v>13</v>
      </c>
      <c r="L42" s="48" t="s">
        <v>2539</v>
      </c>
      <c r="M42" s="51"/>
    </row>
    <row r="43" spans="2:13" ht="18" customHeight="1" x14ac:dyDescent="0.45">
      <c r="B43" s="35" t="s">
        <v>8</v>
      </c>
      <c r="C43" s="35" t="s">
        <v>433</v>
      </c>
      <c r="D43" s="35" t="s">
        <v>434</v>
      </c>
      <c r="E43" s="35" t="s">
        <v>55</v>
      </c>
      <c r="F43" s="35" t="s">
        <v>435</v>
      </c>
      <c r="G43" s="52" t="s">
        <v>150</v>
      </c>
      <c r="H43" s="46" t="s">
        <v>2680</v>
      </c>
      <c r="I43" s="35" t="s">
        <v>2543</v>
      </c>
      <c r="J43" s="47" t="s">
        <v>2539</v>
      </c>
      <c r="K43" s="35" t="s">
        <v>13</v>
      </c>
      <c r="L43" s="48" t="s">
        <v>2539</v>
      </c>
      <c r="M43" s="51"/>
    </row>
    <row r="44" spans="2:13" ht="18" customHeight="1" x14ac:dyDescent="0.45">
      <c r="B44" s="35" t="s">
        <v>8</v>
      </c>
      <c r="C44" s="35" t="s">
        <v>436</v>
      </c>
      <c r="D44" s="35" t="s">
        <v>437</v>
      </c>
      <c r="E44" s="35" t="s">
        <v>55</v>
      </c>
      <c r="F44" s="35" t="s">
        <v>438</v>
      </c>
      <c r="G44" s="52" t="s">
        <v>143</v>
      </c>
      <c r="H44" s="46" t="s">
        <v>2546</v>
      </c>
      <c r="I44" s="35" t="s">
        <v>2548</v>
      </c>
      <c r="J44" s="47" t="s">
        <v>2539</v>
      </c>
      <c r="K44" s="35" t="s">
        <v>13</v>
      </c>
      <c r="L44" s="48" t="s">
        <v>2539</v>
      </c>
      <c r="M44" s="51"/>
    </row>
    <row r="45" spans="2:13" ht="18" customHeight="1" x14ac:dyDescent="0.45">
      <c r="B45" s="35" t="s">
        <v>8</v>
      </c>
      <c r="C45" s="35" t="s">
        <v>439</v>
      </c>
      <c r="D45" s="35" t="s">
        <v>440</v>
      </c>
      <c r="E45" s="35" t="s">
        <v>55</v>
      </c>
      <c r="F45" s="35" t="s">
        <v>441</v>
      </c>
      <c r="G45" s="52" t="s">
        <v>326</v>
      </c>
      <c r="H45" s="46" t="s">
        <v>2546</v>
      </c>
      <c r="I45" s="35" t="s">
        <v>2548</v>
      </c>
      <c r="J45" s="47" t="s">
        <v>2539</v>
      </c>
      <c r="K45" s="35" t="s">
        <v>13</v>
      </c>
      <c r="L45" s="48" t="s">
        <v>2544</v>
      </c>
      <c r="M45" s="51"/>
    </row>
    <row r="46" spans="2:13" ht="18" customHeight="1" x14ac:dyDescent="0.45">
      <c r="B46" s="35" t="s">
        <v>8</v>
      </c>
      <c r="C46" s="35" t="s">
        <v>442</v>
      </c>
      <c r="D46" s="35" t="s">
        <v>443</v>
      </c>
      <c r="E46" s="35" t="s">
        <v>55</v>
      </c>
      <c r="F46" s="35" t="s">
        <v>444</v>
      </c>
      <c r="G46" s="52" t="s">
        <v>432</v>
      </c>
      <c r="H46" s="46" t="s">
        <v>2546</v>
      </c>
      <c r="I46" s="35" t="s">
        <v>2548</v>
      </c>
      <c r="J46" s="47" t="s">
        <v>2539</v>
      </c>
      <c r="K46" s="35"/>
      <c r="L46" s="48" t="s">
        <v>2540</v>
      </c>
      <c r="M46" s="51" t="s">
        <v>2560</v>
      </c>
    </row>
    <row r="47" spans="2:13" ht="18" customHeight="1" x14ac:dyDescent="0.45">
      <c r="B47" s="35" t="s">
        <v>8</v>
      </c>
      <c r="C47" s="35" t="s">
        <v>445</v>
      </c>
      <c r="D47" s="35" t="s">
        <v>446</v>
      </c>
      <c r="E47" s="35" t="s">
        <v>55</v>
      </c>
      <c r="F47" s="35" t="s">
        <v>447</v>
      </c>
      <c r="G47" s="52" t="s">
        <v>150</v>
      </c>
      <c r="H47" s="46" t="s">
        <v>2546</v>
      </c>
      <c r="I47" s="35" t="s">
        <v>2548</v>
      </c>
      <c r="J47" s="47" t="s">
        <v>2539</v>
      </c>
      <c r="K47" s="35" t="s">
        <v>13</v>
      </c>
      <c r="L47" s="48" t="s">
        <v>2539</v>
      </c>
      <c r="M47" s="51"/>
    </row>
    <row r="48" spans="2:13" ht="18" customHeight="1" x14ac:dyDescent="0.45">
      <c r="B48" s="35" t="s">
        <v>8</v>
      </c>
      <c r="C48" s="35" t="s">
        <v>448</v>
      </c>
      <c r="D48" s="35" t="s">
        <v>449</v>
      </c>
      <c r="E48" s="35" t="s">
        <v>55</v>
      </c>
      <c r="F48" s="35" t="s">
        <v>450</v>
      </c>
      <c r="G48" s="52" t="s">
        <v>203</v>
      </c>
      <c r="H48" s="46" t="s">
        <v>2550</v>
      </c>
      <c r="I48" s="35" t="s">
        <v>2548</v>
      </c>
      <c r="J48" s="47" t="s">
        <v>2539</v>
      </c>
      <c r="K48" s="35"/>
      <c r="L48" s="48" t="s">
        <v>2544</v>
      </c>
      <c r="M48" s="51"/>
    </row>
    <row r="49" spans="2:13" ht="18" customHeight="1" x14ac:dyDescent="0.45">
      <c r="B49" s="35" t="s">
        <v>8</v>
      </c>
      <c r="C49" s="35" t="s">
        <v>451</v>
      </c>
      <c r="D49" s="35" t="s">
        <v>452</v>
      </c>
      <c r="E49" s="35" t="s">
        <v>55</v>
      </c>
      <c r="F49" s="35" t="s">
        <v>453</v>
      </c>
      <c r="G49" s="52" t="s">
        <v>150</v>
      </c>
      <c r="H49" s="46" t="s">
        <v>2550</v>
      </c>
      <c r="I49" s="35" t="s">
        <v>2543</v>
      </c>
      <c r="J49" s="47" t="s">
        <v>2539</v>
      </c>
      <c r="K49" s="35"/>
      <c r="L49" s="48" t="s">
        <v>2540</v>
      </c>
      <c r="M49" s="51" t="s">
        <v>2560</v>
      </c>
    </row>
    <row r="50" spans="2:13" ht="18" customHeight="1" x14ac:dyDescent="0.45">
      <c r="B50" s="35" t="s">
        <v>16</v>
      </c>
      <c r="C50" s="35" t="s">
        <v>471</v>
      </c>
      <c r="D50" s="35" t="s">
        <v>471</v>
      </c>
      <c r="E50" s="35" t="s">
        <v>55</v>
      </c>
      <c r="F50" s="35" t="s">
        <v>472</v>
      </c>
      <c r="G50" s="52" t="s">
        <v>473</v>
      </c>
      <c r="H50" s="46" t="s">
        <v>2538</v>
      </c>
      <c r="I50" s="35" t="s">
        <v>2642</v>
      </c>
      <c r="J50" s="47" t="s">
        <v>2542</v>
      </c>
      <c r="K50" s="35"/>
      <c r="L50" s="48" t="s">
        <v>2539</v>
      </c>
      <c r="M50" s="51"/>
    </row>
    <row r="51" spans="2:13" ht="18" customHeight="1" x14ac:dyDescent="0.45">
      <c r="B51" s="35" t="s">
        <v>16</v>
      </c>
      <c r="C51" s="35" t="s">
        <v>474</v>
      </c>
      <c r="D51" s="35" t="s">
        <v>474</v>
      </c>
      <c r="E51" s="35" t="s">
        <v>55</v>
      </c>
      <c r="F51" s="35" t="s">
        <v>475</v>
      </c>
      <c r="G51" s="52" t="s">
        <v>476</v>
      </c>
      <c r="H51" s="46" t="s">
        <v>2538</v>
      </c>
      <c r="I51" s="35" t="s">
        <v>2642</v>
      </c>
      <c r="J51" s="47" t="s">
        <v>2542</v>
      </c>
      <c r="K51" s="35"/>
      <c r="L51" s="48" t="s">
        <v>2539</v>
      </c>
      <c r="M51" s="51"/>
    </row>
    <row r="52" spans="2:13" ht="18" customHeight="1" x14ac:dyDescent="0.45">
      <c r="B52" s="35" t="s">
        <v>16</v>
      </c>
      <c r="C52" s="35" t="s">
        <v>496</v>
      </c>
      <c r="D52" s="35" t="s">
        <v>496</v>
      </c>
      <c r="E52" s="35" t="s">
        <v>55</v>
      </c>
      <c r="F52" s="35" t="s">
        <v>497</v>
      </c>
      <c r="G52" s="52" t="s">
        <v>498</v>
      </c>
      <c r="H52" s="46" t="s">
        <v>2538</v>
      </c>
      <c r="I52" s="35" t="s">
        <v>35</v>
      </c>
      <c r="J52" s="47" t="s">
        <v>2542</v>
      </c>
      <c r="K52" s="35"/>
      <c r="L52" s="48" t="s">
        <v>2539</v>
      </c>
      <c r="M52" s="51"/>
    </row>
    <row r="53" spans="2:13" ht="18" customHeight="1" x14ac:dyDescent="0.45">
      <c r="B53" s="35" t="s">
        <v>16</v>
      </c>
      <c r="C53" s="35" t="s">
        <v>500</v>
      </c>
      <c r="D53" s="35" t="s">
        <v>501</v>
      </c>
      <c r="E53" s="35" t="s">
        <v>55</v>
      </c>
      <c r="F53" s="35" t="s">
        <v>502</v>
      </c>
      <c r="G53" s="52" t="s">
        <v>503</v>
      </c>
      <c r="H53" s="46" t="s">
        <v>2538</v>
      </c>
      <c r="I53" s="35" t="s">
        <v>35</v>
      </c>
      <c r="J53" s="47" t="s">
        <v>2542</v>
      </c>
      <c r="K53" s="35"/>
      <c r="L53" s="48" t="s">
        <v>2540</v>
      </c>
      <c r="M53" s="51" t="s">
        <v>2560</v>
      </c>
    </row>
    <row r="54" spans="2:13" ht="18" customHeight="1" x14ac:dyDescent="0.45">
      <c r="B54" s="35" t="s">
        <v>16</v>
      </c>
      <c r="C54" s="35" t="s">
        <v>504</v>
      </c>
      <c r="D54" s="35" t="s">
        <v>504</v>
      </c>
      <c r="E54" s="35" t="s">
        <v>55</v>
      </c>
      <c r="F54" s="35" t="s">
        <v>505</v>
      </c>
      <c r="G54" s="52" t="s">
        <v>506</v>
      </c>
      <c r="H54" s="46" t="s">
        <v>2538</v>
      </c>
      <c r="I54" s="35" t="s">
        <v>35</v>
      </c>
      <c r="J54" s="47" t="s">
        <v>2542</v>
      </c>
      <c r="K54" s="35"/>
      <c r="L54" s="48" t="s">
        <v>2539</v>
      </c>
      <c r="M54" s="51"/>
    </row>
    <row r="55" spans="2:13" ht="18" customHeight="1" x14ac:dyDescent="0.45">
      <c r="B55" s="35" t="s">
        <v>8</v>
      </c>
      <c r="C55" s="35" t="s">
        <v>525</v>
      </c>
      <c r="D55" s="35" t="s">
        <v>526</v>
      </c>
      <c r="E55" s="35" t="s">
        <v>55</v>
      </c>
      <c r="F55" s="35" t="s">
        <v>527</v>
      </c>
      <c r="G55" s="52" t="s">
        <v>311</v>
      </c>
      <c r="H55" s="46" t="s">
        <v>2550</v>
      </c>
      <c r="I55" s="35" t="s">
        <v>35</v>
      </c>
      <c r="J55" s="47" t="s">
        <v>2542</v>
      </c>
      <c r="K55" s="35"/>
      <c r="L55" s="48" t="s">
        <v>2540</v>
      </c>
      <c r="M55" s="51" t="s">
        <v>2545</v>
      </c>
    </row>
    <row r="56" spans="2:13" ht="18" customHeight="1" x14ac:dyDescent="0.45">
      <c r="B56" s="35" t="s">
        <v>8</v>
      </c>
      <c r="C56" s="35" t="s">
        <v>528</v>
      </c>
      <c r="D56" s="35" t="s">
        <v>529</v>
      </c>
      <c r="E56" s="35" t="s">
        <v>55</v>
      </c>
      <c r="F56" s="35" t="s">
        <v>530</v>
      </c>
      <c r="G56" s="52" t="s">
        <v>177</v>
      </c>
      <c r="H56" s="46" t="s">
        <v>2550</v>
      </c>
      <c r="I56" s="35" t="s">
        <v>35</v>
      </c>
      <c r="J56" s="47" t="s">
        <v>2542</v>
      </c>
      <c r="K56" s="35"/>
      <c r="L56" s="48" t="s">
        <v>2540</v>
      </c>
      <c r="M56" s="51" t="s">
        <v>2545</v>
      </c>
    </row>
    <row r="57" spans="2:13" ht="18" customHeight="1" x14ac:dyDescent="0.45">
      <c r="B57" s="35" t="s">
        <v>8</v>
      </c>
      <c r="C57" s="35" t="s">
        <v>541</v>
      </c>
      <c r="D57" s="35" t="s">
        <v>542</v>
      </c>
      <c r="E57" s="35" t="s">
        <v>55</v>
      </c>
      <c r="F57" s="35" t="s">
        <v>543</v>
      </c>
      <c r="G57" s="52" t="s">
        <v>368</v>
      </c>
      <c r="H57" s="46" t="s">
        <v>2546</v>
      </c>
      <c r="I57" s="35" t="s">
        <v>2543</v>
      </c>
      <c r="J57" s="47" t="s">
        <v>2539</v>
      </c>
      <c r="K57" s="35" t="s">
        <v>13</v>
      </c>
      <c r="L57" s="48" t="s">
        <v>2539</v>
      </c>
      <c r="M57" s="51"/>
    </row>
    <row r="58" spans="2:13" ht="18" customHeight="1" x14ac:dyDescent="0.45">
      <c r="B58" s="35" t="s">
        <v>8</v>
      </c>
      <c r="C58" s="35" t="s">
        <v>544</v>
      </c>
      <c r="D58" s="35" t="s">
        <v>545</v>
      </c>
      <c r="E58" s="35" t="s">
        <v>55</v>
      </c>
      <c r="F58" s="35" t="s">
        <v>546</v>
      </c>
      <c r="G58" s="52" t="s">
        <v>151</v>
      </c>
      <c r="H58" s="46" t="s">
        <v>2546</v>
      </c>
      <c r="I58" s="35" t="s">
        <v>2543</v>
      </c>
      <c r="J58" s="47" t="s">
        <v>2539</v>
      </c>
      <c r="K58" s="35" t="s">
        <v>13</v>
      </c>
      <c r="L58" s="48" t="s">
        <v>2539</v>
      </c>
      <c r="M58" s="51"/>
    </row>
    <row r="59" spans="2:13" ht="18" customHeight="1" x14ac:dyDescent="0.45">
      <c r="B59" s="35" t="s">
        <v>8</v>
      </c>
      <c r="C59" s="35" t="s">
        <v>547</v>
      </c>
      <c r="D59" s="35" t="s">
        <v>548</v>
      </c>
      <c r="E59" s="35" t="s">
        <v>55</v>
      </c>
      <c r="F59" s="35" t="s">
        <v>549</v>
      </c>
      <c r="G59" s="52" t="s">
        <v>237</v>
      </c>
      <c r="H59" s="46" t="s">
        <v>2546</v>
      </c>
      <c r="I59" s="35" t="s">
        <v>2543</v>
      </c>
      <c r="J59" s="47" t="s">
        <v>2539</v>
      </c>
      <c r="K59" s="35" t="s">
        <v>13</v>
      </c>
      <c r="L59" s="48" t="s">
        <v>2539</v>
      </c>
      <c r="M59" s="51"/>
    </row>
    <row r="60" spans="2:13" ht="18" customHeight="1" x14ac:dyDescent="0.45">
      <c r="B60" s="35" t="s">
        <v>8</v>
      </c>
      <c r="C60" s="35" t="s">
        <v>561</v>
      </c>
      <c r="D60" s="35" t="s">
        <v>561</v>
      </c>
      <c r="E60" s="35" t="s">
        <v>55</v>
      </c>
      <c r="F60" s="35" t="s">
        <v>562</v>
      </c>
      <c r="G60" s="52" t="s">
        <v>226</v>
      </c>
      <c r="H60" s="46" t="s">
        <v>2538</v>
      </c>
      <c r="I60" s="35" t="s">
        <v>2643</v>
      </c>
      <c r="J60" s="47" t="s">
        <v>60</v>
      </c>
      <c r="K60" s="35"/>
      <c r="L60" s="48" t="s">
        <v>2544</v>
      </c>
      <c r="M60" s="51"/>
    </row>
    <row r="61" spans="2:13" ht="18" customHeight="1" x14ac:dyDescent="0.45">
      <c r="B61" s="35" t="s">
        <v>8</v>
      </c>
      <c r="C61" s="35" t="s">
        <v>563</v>
      </c>
      <c r="D61" s="35" t="s">
        <v>563</v>
      </c>
      <c r="E61" s="35" t="s">
        <v>55</v>
      </c>
      <c r="F61" s="35" t="s">
        <v>564</v>
      </c>
      <c r="G61" s="52" t="s">
        <v>565</v>
      </c>
      <c r="H61" s="46" t="s">
        <v>2538</v>
      </c>
      <c r="I61" s="35" t="s">
        <v>2643</v>
      </c>
      <c r="J61" s="47" t="s">
        <v>60</v>
      </c>
      <c r="K61" s="35"/>
      <c r="L61" s="48" t="s">
        <v>2544</v>
      </c>
      <c r="M61" s="51"/>
    </row>
    <row r="62" spans="2:13" ht="18" customHeight="1" x14ac:dyDescent="0.45">
      <c r="B62" s="35" t="s">
        <v>22</v>
      </c>
      <c r="C62" s="35" t="s">
        <v>568</v>
      </c>
      <c r="D62" s="35" t="s">
        <v>568</v>
      </c>
      <c r="E62" s="35" t="s">
        <v>55</v>
      </c>
      <c r="F62" s="35" t="s">
        <v>569</v>
      </c>
      <c r="G62" s="52" t="s">
        <v>570</v>
      </c>
      <c r="H62" s="46" t="s">
        <v>2538</v>
      </c>
      <c r="I62" s="35" t="s">
        <v>35</v>
      </c>
      <c r="J62" s="47" t="s">
        <v>2542</v>
      </c>
      <c r="K62" s="35"/>
      <c r="L62" s="48" t="s">
        <v>2540</v>
      </c>
      <c r="M62" s="51" t="s">
        <v>2560</v>
      </c>
    </row>
    <row r="63" spans="2:13" ht="18" customHeight="1" x14ac:dyDescent="0.45">
      <c r="B63" s="35" t="s">
        <v>16</v>
      </c>
      <c r="C63" s="35" t="s">
        <v>588</v>
      </c>
      <c r="D63" s="35" t="s">
        <v>588</v>
      </c>
      <c r="E63" s="35" t="s">
        <v>55</v>
      </c>
      <c r="F63" s="35" t="s">
        <v>589</v>
      </c>
      <c r="G63" s="52" t="s">
        <v>590</v>
      </c>
      <c r="H63" s="46" t="s">
        <v>2550</v>
      </c>
      <c r="I63" s="35" t="s">
        <v>2543</v>
      </c>
      <c r="J63" s="47" t="s">
        <v>2539</v>
      </c>
      <c r="K63" s="35" t="s">
        <v>13</v>
      </c>
      <c r="L63" s="48" t="s">
        <v>2539</v>
      </c>
      <c r="M63" s="51"/>
    </row>
    <row r="64" spans="2:13" ht="18" customHeight="1" x14ac:dyDescent="0.45">
      <c r="B64" s="35" t="s">
        <v>16</v>
      </c>
      <c r="C64" s="35" t="s">
        <v>592</v>
      </c>
      <c r="D64" s="35" t="s">
        <v>592</v>
      </c>
      <c r="E64" s="35" t="s">
        <v>55</v>
      </c>
      <c r="F64" s="35" t="s">
        <v>593</v>
      </c>
      <c r="G64" s="52" t="s">
        <v>594</v>
      </c>
      <c r="H64" s="46" t="s">
        <v>2550</v>
      </c>
      <c r="I64" s="35" t="s">
        <v>2543</v>
      </c>
      <c r="J64" s="47" t="s">
        <v>2539</v>
      </c>
      <c r="K64" s="35" t="s">
        <v>13</v>
      </c>
      <c r="L64" s="48" t="s">
        <v>2539</v>
      </c>
      <c r="M64" s="51"/>
    </row>
    <row r="65" spans="2:13" ht="18" customHeight="1" x14ac:dyDescent="0.45">
      <c r="B65" s="35" t="s">
        <v>16</v>
      </c>
      <c r="C65" s="35" t="s">
        <v>595</v>
      </c>
      <c r="D65" s="35" t="s">
        <v>595</v>
      </c>
      <c r="E65" s="35" t="s">
        <v>55</v>
      </c>
      <c r="F65" s="35" t="s">
        <v>596</v>
      </c>
      <c r="G65" s="52" t="s">
        <v>597</v>
      </c>
      <c r="H65" s="46" t="s">
        <v>2550</v>
      </c>
      <c r="I65" s="35" t="s">
        <v>2543</v>
      </c>
      <c r="J65" s="47" t="s">
        <v>2539</v>
      </c>
      <c r="K65" s="35"/>
      <c r="L65" s="48" t="s">
        <v>2540</v>
      </c>
      <c r="M65" s="51" t="s">
        <v>2560</v>
      </c>
    </row>
    <row r="66" spans="2:13" ht="18" customHeight="1" x14ac:dyDescent="0.45">
      <c r="B66" s="35" t="s">
        <v>8</v>
      </c>
      <c r="C66" s="35" t="s">
        <v>613</v>
      </c>
      <c r="D66" s="35" t="s">
        <v>613</v>
      </c>
      <c r="E66" s="35" t="s">
        <v>55</v>
      </c>
      <c r="F66" s="35" t="s">
        <v>614</v>
      </c>
      <c r="G66" s="52" t="s">
        <v>127</v>
      </c>
      <c r="H66" s="46" t="s">
        <v>2546</v>
      </c>
      <c r="I66" s="35" t="s">
        <v>2543</v>
      </c>
      <c r="J66" s="47" t="s">
        <v>2544</v>
      </c>
      <c r="K66" s="35"/>
      <c r="L66" s="48" t="s">
        <v>2539</v>
      </c>
      <c r="M66" s="51"/>
    </row>
    <row r="67" spans="2:13" ht="18" customHeight="1" x14ac:dyDescent="0.45">
      <c r="B67" s="35" t="s">
        <v>8</v>
      </c>
      <c r="C67" s="35" t="s">
        <v>615</v>
      </c>
      <c r="D67" s="35" t="s">
        <v>615</v>
      </c>
      <c r="E67" s="35" t="s">
        <v>55</v>
      </c>
      <c r="F67" s="35" t="s">
        <v>616</v>
      </c>
      <c r="G67" s="52" t="s">
        <v>132</v>
      </c>
      <c r="H67" s="46" t="s">
        <v>2546</v>
      </c>
      <c r="I67" s="35" t="s">
        <v>2543</v>
      </c>
      <c r="J67" s="47" t="s">
        <v>2544</v>
      </c>
      <c r="K67" s="35"/>
      <c r="L67" s="48" t="s">
        <v>2539</v>
      </c>
      <c r="M67" s="51"/>
    </row>
    <row r="68" spans="2:13" ht="18" customHeight="1" x14ac:dyDescent="0.45">
      <c r="B68" s="35" t="s">
        <v>8</v>
      </c>
      <c r="C68" s="35" t="s">
        <v>617</v>
      </c>
      <c r="D68" s="35" t="s">
        <v>618</v>
      </c>
      <c r="E68" s="35" t="s">
        <v>55</v>
      </c>
      <c r="F68" s="35" t="s">
        <v>619</v>
      </c>
      <c r="G68" s="52" t="s">
        <v>620</v>
      </c>
      <c r="H68" s="46" t="s">
        <v>2546</v>
      </c>
      <c r="I68" s="35" t="s">
        <v>2543</v>
      </c>
      <c r="J68" s="47" t="s">
        <v>2544</v>
      </c>
      <c r="K68" s="35"/>
      <c r="L68" s="48" t="s">
        <v>2544</v>
      </c>
      <c r="M68" s="51"/>
    </row>
    <row r="69" spans="2:13" ht="18" customHeight="1" x14ac:dyDescent="0.45">
      <c r="B69" s="35" t="s">
        <v>8</v>
      </c>
      <c r="C69" s="35" t="s">
        <v>636</v>
      </c>
      <c r="D69" s="35" t="s">
        <v>636</v>
      </c>
      <c r="E69" s="35" t="s">
        <v>55</v>
      </c>
      <c r="F69" s="35" t="s">
        <v>637</v>
      </c>
      <c r="G69" s="52" t="s">
        <v>638</v>
      </c>
      <c r="H69" s="46" t="s">
        <v>2538</v>
      </c>
      <c r="I69" s="35" t="s">
        <v>2543</v>
      </c>
      <c r="J69" s="47" t="s">
        <v>2539</v>
      </c>
      <c r="K69" s="35"/>
      <c r="L69" s="48" t="s">
        <v>2540</v>
      </c>
      <c r="M69" s="51" t="s">
        <v>2560</v>
      </c>
    </row>
    <row r="70" spans="2:13" ht="18" customHeight="1" x14ac:dyDescent="0.45">
      <c r="B70" s="35" t="s">
        <v>8</v>
      </c>
      <c r="C70" s="35" t="s">
        <v>640</v>
      </c>
      <c r="D70" s="35" t="s">
        <v>641</v>
      </c>
      <c r="E70" s="35" t="s">
        <v>55</v>
      </c>
      <c r="F70" s="35" t="s">
        <v>642</v>
      </c>
      <c r="G70" s="52" t="s">
        <v>643</v>
      </c>
      <c r="H70" s="46" t="s">
        <v>2546</v>
      </c>
      <c r="I70" s="35" t="s">
        <v>35</v>
      </c>
      <c r="J70" s="47" t="s">
        <v>2540</v>
      </c>
      <c r="K70" s="35"/>
      <c r="L70" s="48" t="s">
        <v>2540</v>
      </c>
      <c r="M70" s="51" t="s">
        <v>2560</v>
      </c>
    </row>
    <row r="71" spans="2:13" ht="18" customHeight="1" x14ac:dyDescent="0.45">
      <c r="B71" s="35" t="s">
        <v>8</v>
      </c>
      <c r="C71" s="35" t="s">
        <v>651</v>
      </c>
      <c r="D71" s="35" t="s">
        <v>652</v>
      </c>
      <c r="E71" s="35" t="s">
        <v>55</v>
      </c>
      <c r="F71" s="35" t="s">
        <v>653</v>
      </c>
      <c r="G71" s="52" t="s">
        <v>112</v>
      </c>
      <c r="H71" s="46" t="s">
        <v>2538</v>
      </c>
      <c r="I71" s="35" t="s">
        <v>2543</v>
      </c>
      <c r="J71" s="47" t="s">
        <v>2539</v>
      </c>
      <c r="K71" s="35"/>
      <c r="L71" s="48" t="s">
        <v>2540</v>
      </c>
      <c r="M71" s="51" t="s">
        <v>2560</v>
      </c>
    </row>
    <row r="72" spans="2:13" ht="18" customHeight="1" x14ac:dyDescent="0.45">
      <c r="B72" s="35" t="s">
        <v>8</v>
      </c>
      <c r="C72" s="35" t="s">
        <v>655</v>
      </c>
      <c r="D72" s="35" t="s">
        <v>656</v>
      </c>
      <c r="E72" s="35" t="s">
        <v>55</v>
      </c>
      <c r="F72" s="35" t="s">
        <v>657</v>
      </c>
      <c r="G72" s="52" t="s">
        <v>177</v>
      </c>
      <c r="H72" s="46" t="s">
        <v>2538</v>
      </c>
      <c r="I72" s="35" t="s">
        <v>2548</v>
      </c>
      <c r="J72" s="47" t="s">
        <v>2539</v>
      </c>
      <c r="K72" s="35"/>
      <c r="L72" s="48" t="s">
        <v>2539</v>
      </c>
      <c r="M72" s="51"/>
    </row>
    <row r="73" spans="2:13" ht="18" customHeight="1" x14ac:dyDescent="0.45">
      <c r="B73" s="35" t="s">
        <v>8</v>
      </c>
      <c r="C73" s="35" t="s">
        <v>658</v>
      </c>
      <c r="D73" s="35" t="s">
        <v>659</v>
      </c>
      <c r="E73" s="35" t="s">
        <v>55</v>
      </c>
      <c r="F73" s="35" t="s">
        <v>660</v>
      </c>
      <c r="G73" s="52" t="s">
        <v>112</v>
      </c>
      <c r="H73" s="46" t="s">
        <v>2538</v>
      </c>
      <c r="I73" s="35" t="s">
        <v>2543</v>
      </c>
      <c r="J73" s="47" t="s">
        <v>2539</v>
      </c>
      <c r="K73" s="35"/>
      <c r="L73" s="48" t="s">
        <v>2540</v>
      </c>
      <c r="M73" s="51" t="s">
        <v>2560</v>
      </c>
    </row>
    <row r="74" spans="2:13" ht="18" customHeight="1" x14ac:dyDescent="0.45">
      <c r="B74" s="35" t="s">
        <v>8</v>
      </c>
      <c r="C74" s="35" t="s">
        <v>661</v>
      </c>
      <c r="D74" s="35" t="s">
        <v>662</v>
      </c>
      <c r="E74" s="35" t="s">
        <v>55</v>
      </c>
      <c r="F74" s="35" t="s">
        <v>663</v>
      </c>
      <c r="G74" s="52" t="s">
        <v>177</v>
      </c>
      <c r="H74" s="46" t="s">
        <v>2546</v>
      </c>
      <c r="I74" s="35" t="s">
        <v>2543</v>
      </c>
      <c r="J74" s="47" t="s">
        <v>2539</v>
      </c>
      <c r="K74" s="35"/>
      <c r="L74" s="48" t="s">
        <v>2539</v>
      </c>
      <c r="M74" s="51"/>
    </row>
    <row r="75" spans="2:13" ht="18" customHeight="1" x14ac:dyDescent="0.45">
      <c r="B75" s="35" t="s">
        <v>8</v>
      </c>
      <c r="C75" s="35" t="s">
        <v>664</v>
      </c>
      <c r="D75" s="35" t="s">
        <v>664</v>
      </c>
      <c r="E75" s="35" t="s">
        <v>55</v>
      </c>
      <c r="F75" s="35" t="s">
        <v>665</v>
      </c>
      <c r="G75" s="52" t="s">
        <v>666</v>
      </c>
      <c r="H75" s="46" t="s">
        <v>2538</v>
      </c>
      <c r="I75" s="35" t="s">
        <v>35</v>
      </c>
      <c r="J75" s="47" t="s">
        <v>2542</v>
      </c>
      <c r="K75" s="35"/>
      <c r="L75" s="48" t="s">
        <v>2540</v>
      </c>
      <c r="M75" s="51" t="s">
        <v>2560</v>
      </c>
    </row>
    <row r="76" spans="2:13" ht="18" customHeight="1" x14ac:dyDescent="0.45">
      <c r="B76" s="35" t="s">
        <v>8</v>
      </c>
      <c r="C76" s="35" t="s">
        <v>667</v>
      </c>
      <c r="D76" s="35" t="s">
        <v>667</v>
      </c>
      <c r="E76" s="35" t="s">
        <v>55</v>
      </c>
      <c r="F76" s="35" t="s">
        <v>668</v>
      </c>
      <c r="G76" s="52" t="s">
        <v>669</v>
      </c>
      <c r="H76" s="46" t="s">
        <v>2538</v>
      </c>
      <c r="I76" s="35" t="s">
        <v>35</v>
      </c>
      <c r="J76" s="47" t="s">
        <v>2542</v>
      </c>
      <c r="K76" s="35"/>
      <c r="L76" s="48" t="s">
        <v>2540</v>
      </c>
      <c r="M76" s="51" t="s">
        <v>2560</v>
      </c>
    </row>
    <row r="77" spans="2:13" ht="18" customHeight="1" x14ac:dyDescent="0.45">
      <c r="B77" s="35" t="s">
        <v>8</v>
      </c>
      <c r="C77" s="35" t="s">
        <v>676</v>
      </c>
      <c r="D77" s="35" t="s">
        <v>677</v>
      </c>
      <c r="E77" s="35" t="s">
        <v>55</v>
      </c>
      <c r="F77" s="35" t="s">
        <v>678</v>
      </c>
      <c r="G77" s="52" t="s">
        <v>226</v>
      </c>
      <c r="H77" s="46" t="s">
        <v>2538</v>
      </c>
      <c r="I77" s="35" t="s">
        <v>2543</v>
      </c>
      <c r="J77" s="47" t="s">
        <v>2539</v>
      </c>
      <c r="K77" s="35"/>
      <c r="L77" s="48" t="s">
        <v>2544</v>
      </c>
      <c r="M77" s="51"/>
    </row>
    <row r="78" spans="2:13" ht="18" customHeight="1" x14ac:dyDescent="0.45">
      <c r="B78" s="35" t="s">
        <v>8</v>
      </c>
      <c r="C78" s="35" t="s">
        <v>684</v>
      </c>
      <c r="D78" s="35" t="s">
        <v>684</v>
      </c>
      <c r="E78" s="35" t="s">
        <v>55</v>
      </c>
      <c r="F78" s="35" t="s">
        <v>2645</v>
      </c>
      <c r="G78" s="52" t="s">
        <v>686</v>
      </c>
      <c r="H78" s="46" t="s">
        <v>2550</v>
      </c>
      <c r="I78" s="35" t="s">
        <v>2642</v>
      </c>
      <c r="J78" s="47" t="s">
        <v>2542</v>
      </c>
      <c r="K78" s="35"/>
      <c r="L78" s="48" t="s">
        <v>2540</v>
      </c>
      <c r="M78" s="51" t="s">
        <v>2545</v>
      </c>
    </row>
    <row r="79" spans="2:13" ht="18" customHeight="1" x14ac:dyDescent="0.45">
      <c r="B79" s="35" t="s">
        <v>8</v>
      </c>
      <c r="C79" s="35" t="s">
        <v>688</v>
      </c>
      <c r="D79" s="35" t="s">
        <v>688</v>
      </c>
      <c r="E79" s="35" t="s">
        <v>55</v>
      </c>
      <c r="F79" s="35" t="s">
        <v>689</v>
      </c>
      <c r="G79" s="52" t="s">
        <v>690</v>
      </c>
      <c r="H79" s="46" t="s">
        <v>2550</v>
      </c>
      <c r="I79" s="35" t="s">
        <v>2642</v>
      </c>
      <c r="J79" s="47" t="s">
        <v>2542</v>
      </c>
      <c r="K79" s="35"/>
      <c r="L79" s="48" t="s">
        <v>2539</v>
      </c>
      <c r="M79" s="51"/>
    </row>
    <row r="80" spans="2:13" ht="18" customHeight="1" x14ac:dyDescent="0.45">
      <c r="B80" s="35" t="s">
        <v>16</v>
      </c>
      <c r="C80" s="35" t="s">
        <v>691</v>
      </c>
      <c r="D80" s="35" t="s">
        <v>691</v>
      </c>
      <c r="E80" s="35" t="s">
        <v>55</v>
      </c>
      <c r="F80" s="35" t="s">
        <v>692</v>
      </c>
      <c r="G80" s="52" t="s">
        <v>693</v>
      </c>
      <c r="H80" s="46" t="s">
        <v>2550</v>
      </c>
      <c r="I80" s="35" t="s">
        <v>35</v>
      </c>
      <c r="J80" s="47" t="s">
        <v>2542</v>
      </c>
      <c r="K80" s="35"/>
      <c r="L80" s="48" t="s">
        <v>2539</v>
      </c>
      <c r="M80" s="51"/>
    </row>
    <row r="81" spans="2:13" ht="18" customHeight="1" x14ac:dyDescent="0.45">
      <c r="B81" s="35" t="s">
        <v>16</v>
      </c>
      <c r="C81" s="35" t="s">
        <v>696</v>
      </c>
      <c r="D81" s="35" t="s">
        <v>696</v>
      </c>
      <c r="E81" s="35" t="s">
        <v>55</v>
      </c>
      <c r="F81" s="35" t="s">
        <v>697</v>
      </c>
      <c r="G81" s="52" t="s">
        <v>457</v>
      </c>
      <c r="H81" s="46" t="s">
        <v>2550</v>
      </c>
      <c r="I81" s="35" t="s">
        <v>35</v>
      </c>
      <c r="J81" s="47" t="s">
        <v>2542</v>
      </c>
      <c r="K81" s="75" t="s">
        <v>13</v>
      </c>
      <c r="L81" s="48" t="s">
        <v>2539</v>
      </c>
      <c r="M81" s="51"/>
    </row>
    <row r="82" spans="2:13" ht="18" customHeight="1" x14ac:dyDescent="0.45">
      <c r="B82" s="35" t="s">
        <v>16</v>
      </c>
      <c r="C82" s="35" t="s">
        <v>699</v>
      </c>
      <c r="D82" s="35" t="s">
        <v>699</v>
      </c>
      <c r="E82" s="35" t="s">
        <v>55</v>
      </c>
      <c r="F82" s="35" t="s">
        <v>700</v>
      </c>
      <c r="G82" s="52" t="s">
        <v>701</v>
      </c>
      <c r="H82" s="46" t="s">
        <v>2550</v>
      </c>
      <c r="I82" s="35" t="s">
        <v>35</v>
      </c>
      <c r="J82" s="47" t="s">
        <v>2542</v>
      </c>
      <c r="K82" s="35"/>
      <c r="L82" s="48" t="s">
        <v>2540</v>
      </c>
      <c r="M82" s="51" t="s">
        <v>2560</v>
      </c>
    </row>
    <row r="83" spans="2:13" ht="18" customHeight="1" x14ac:dyDescent="0.45">
      <c r="B83" s="35" t="s">
        <v>16</v>
      </c>
      <c r="C83" s="35" t="s">
        <v>702</v>
      </c>
      <c r="D83" s="35" t="s">
        <v>702</v>
      </c>
      <c r="E83" s="35" t="s">
        <v>55</v>
      </c>
      <c r="F83" s="35" t="s">
        <v>703</v>
      </c>
      <c r="G83" s="52" t="s">
        <v>704</v>
      </c>
      <c r="H83" s="46" t="s">
        <v>2550</v>
      </c>
      <c r="I83" s="35" t="s">
        <v>35</v>
      </c>
      <c r="J83" s="47" t="s">
        <v>2542</v>
      </c>
      <c r="K83" s="35"/>
      <c r="L83" s="48" t="s">
        <v>2540</v>
      </c>
      <c r="M83" s="51" t="s">
        <v>2560</v>
      </c>
    </row>
    <row r="84" spans="2:13" ht="18" customHeight="1" x14ac:dyDescent="0.45">
      <c r="B84" s="35" t="s">
        <v>8</v>
      </c>
      <c r="C84" s="35" t="s">
        <v>2659</v>
      </c>
      <c r="D84" s="35" t="s">
        <v>705</v>
      </c>
      <c r="E84" s="35" t="s">
        <v>55</v>
      </c>
      <c r="F84" s="35" t="s">
        <v>2551</v>
      </c>
      <c r="G84" s="52" t="s">
        <v>707</v>
      </c>
      <c r="H84" s="46" t="s">
        <v>2550</v>
      </c>
      <c r="I84" s="35" t="s">
        <v>35</v>
      </c>
      <c r="J84" s="47" t="s">
        <v>2542</v>
      </c>
      <c r="K84" s="35"/>
      <c r="L84" s="48" t="s">
        <v>2540</v>
      </c>
      <c r="M84" s="51" t="s">
        <v>2545</v>
      </c>
    </row>
    <row r="85" spans="2:13" ht="18" customHeight="1" x14ac:dyDescent="0.45">
      <c r="B85" s="35" t="s">
        <v>8</v>
      </c>
      <c r="C85" s="35" t="s">
        <v>709</v>
      </c>
      <c r="D85" s="35" t="s">
        <v>710</v>
      </c>
      <c r="E85" s="35" t="s">
        <v>55</v>
      </c>
      <c r="F85" s="34" t="s">
        <v>711</v>
      </c>
      <c r="G85" s="52" t="s">
        <v>102</v>
      </c>
      <c r="H85" s="46" t="s">
        <v>2546</v>
      </c>
      <c r="I85" s="35" t="s">
        <v>2642</v>
      </c>
      <c r="J85" s="47" t="s">
        <v>2542</v>
      </c>
      <c r="K85" s="35"/>
      <c r="L85" s="48" t="s">
        <v>2544</v>
      </c>
      <c r="M85" s="51"/>
    </row>
    <row r="86" spans="2:13" ht="18" customHeight="1" x14ac:dyDescent="0.45">
      <c r="B86" s="35" t="s">
        <v>16</v>
      </c>
      <c r="C86" s="35" t="s">
        <v>712</v>
      </c>
      <c r="D86" s="35" t="s">
        <v>712</v>
      </c>
      <c r="E86" s="35" t="s">
        <v>55</v>
      </c>
      <c r="F86" s="35" t="s">
        <v>713</v>
      </c>
      <c r="G86" s="52" t="s">
        <v>457</v>
      </c>
      <c r="H86" s="46" t="s">
        <v>2550</v>
      </c>
      <c r="I86" s="35" t="s">
        <v>35</v>
      </c>
      <c r="J86" s="47" t="s">
        <v>2542</v>
      </c>
      <c r="K86" s="35"/>
      <c r="L86" s="48" t="s">
        <v>2544</v>
      </c>
      <c r="M86" s="51"/>
    </row>
    <row r="87" spans="2:13" ht="18" customHeight="1" x14ac:dyDescent="0.45">
      <c r="B87" s="35" t="s">
        <v>16</v>
      </c>
      <c r="C87" s="35" t="s">
        <v>714</v>
      </c>
      <c r="D87" s="35" t="s">
        <v>714</v>
      </c>
      <c r="E87" s="35" t="s">
        <v>55</v>
      </c>
      <c r="F87" s="35" t="s">
        <v>715</v>
      </c>
      <c r="G87" s="52" t="s">
        <v>701</v>
      </c>
      <c r="H87" s="46" t="s">
        <v>2550</v>
      </c>
      <c r="I87" s="35" t="s">
        <v>35</v>
      </c>
      <c r="J87" s="47" t="s">
        <v>2542</v>
      </c>
      <c r="K87" s="35"/>
      <c r="L87" s="48" t="s">
        <v>2540</v>
      </c>
      <c r="M87" s="51" t="s">
        <v>2560</v>
      </c>
    </row>
    <row r="88" spans="2:13" ht="18" customHeight="1" x14ac:dyDescent="0.45">
      <c r="B88" s="35" t="s">
        <v>8</v>
      </c>
      <c r="C88" s="35" t="s">
        <v>716</v>
      </c>
      <c r="D88" s="35" t="s">
        <v>716</v>
      </c>
      <c r="E88" s="35" t="s">
        <v>55</v>
      </c>
      <c r="F88" s="35" t="s">
        <v>717</v>
      </c>
      <c r="G88" s="52" t="s">
        <v>638</v>
      </c>
      <c r="H88" s="46" t="s">
        <v>2550</v>
      </c>
      <c r="I88" s="35" t="s">
        <v>2642</v>
      </c>
      <c r="J88" s="47" t="s">
        <v>2542</v>
      </c>
      <c r="K88" s="35"/>
      <c r="L88" s="48" t="s">
        <v>2540</v>
      </c>
      <c r="M88" s="51" t="s">
        <v>2560</v>
      </c>
    </row>
    <row r="89" spans="2:13" ht="18" customHeight="1" x14ac:dyDescent="0.45">
      <c r="B89" s="35" t="s">
        <v>8</v>
      </c>
      <c r="C89" s="35" t="s">
        <v>719</v>
      </c>
      <c r="D89" s="35" t="s">
        <v>719</v>
      </c>
      <c r="E89" s="35" t="s">
        <v>55</v>
      </c>
      <c r="F89" s="35" t="s">
        <v>720</v>
      </c>
      <c r="G89" s="52" t="s">
        <v>620</v>
      </c>
      <c r="H89" s="46" t="s">
        <v>2550</v>
      </c>
      <c r="I89" s="35" t="s">
        <v>2642</v>
      </c>
      <c r="J89" s="47" t="s">
        <v>2542</v>
      </c>
      <c r="K89" s="35"/>
      <c r="L89" s="48" t="s">
        <v>2540</v>
      </c>
      <c r="M89" s="51" t="s">
        <v>2560</v>
      </c>
    </row>
    <row r="90" spans="2:13" ht="18" customHeight="1" x14ac:dyDescent="0.45">
      <c r="B90" s="35" t="s">
        <v>16</v>
      </c>
      <c r="C90" s="35" t="s">
        <v>722</v>
      </c>
      <c r="D90" s="35" t="s">
        <v>722</v>
      </c>
      <c r="E90" s="35" t="s">
        <v>55</v>
      </c>
      <c r="F90" s="35" t="s">
        <v>723</v>
      </c>
      <c r="G90" s="52" t="s">
        <v>457</v>
      </c>
      <c r="H90" s="46" t="s">
        <v>2550</v>
      </c>
      <c r="I90" s="35" t="s">
        <v>35</v>
      </c>
      <c r="J90" s="47" t="s">
        <v>2542</v>
      </c>
      <c r="K90" s="75" t="s">
        <v>13</v>
      </c>
      <c r="L90" s="48" t="s">
        <v>2539</v>
      </c>
      <c r="M90" s="51"/>
    </row>
    <row r="91" spans="2:13" ht="18" customHeight="1" x14ac:dyDescent="0.45">
      <c r="B91" s="35" t="s">
        <v>16</v>
      </c>
      <c r="C91" s="35" t="s">
        <v>725</v>
      </c>
      <c r="D91" s="35" t="s">
        <v>725</v>
      </c>
      <c r="E91" s="35" t="s">
        <v>55</v>
      </c>
      <c r="F91" s="35" t="s">
        <v>726</v>
      </c>
      <c r="G91" s="52" t="s">
        <v>701</v>
      </c>
      <c r="H91" s="46" t="s">
        <v>2550</v>
      </c>
      <c r="I91" s="35" t="s">
        <v>2642</v>
      </c>
      <c r="J91" s="47" t="s">
        <v>2542</v>
      </c>
      <c r="K91" s="35"/>
      <c r="L91" s="48" t="s">
        <v>2540</v>
      </c>
      <c r="M91" s="51" t="s">
        <v>2560</v>
      </c>
    </row>
    <row r="92" spans="2:13" ht="18" customHeight="1" x14ac:dyDescent="0.45">
      <c r="B92" s="35" t="s">
        <v>8</v>
      </c>
      <c r="C92" s="35" t="s">
        <v>2667</v>
      </c>
      <c r="D92" s="35" t="s">
        <v>740</v>
      </c>
      <c r="E92" s="35" t="s">
        <v>55</v>
      </c>
      <c r="F92" s="35" t="s">
        <v>741</v>
      </c>
      <c r="G92" s="52" t="s">
        <v>203</v>
      </c>
      <c r="H92" s="46" t="s">
        <v>2538</v>
      </c>
      <c r="I92" s="35" t="s">
        <v>2643</v>
      </c>
      <c r="J92" s="47" t="s">
        <v>60</v>
      </c>
      <c r="K92" s="35"/>
      <c r="L92" s="48" t="s">
        <v>2539</v>
      </c>
      <c r="M92" s="51"/>
    </row>
    <row r="93" spans="2:13" ht="18" customHeight="1" x14ac:dyDescent="0.45">
      <c r="B93" s="35" t="s">
        <v>8</v>
      </c>
      <c r="C93" s="35" t="s">
        <v>869</v>
      </c>
      <c r="D93" s="35" t="s">
        <v>742</v>
      </c>
      <c r="E93" s="35" t="s">
        <v>55</v>
      </c>
      <c r="F93" s="35" t="s">
        <v>743</v>
      </c>
      <c r="G93" s="52" t="s">
        <v>150</v>
      </c>
      <c r="H93" s="46" t="s">
        <v>2546</v>
      </c>
      <c r="I93" s="35" t="s">
        <v>2643</v>
      </c>
      <c r="J93" s="47" t="s">
        <v>60</v>
      </c>
      <c r="K93" s="35"/>
      <c r="L93" s="48" t="s">
        <v>2539</v>
      </c>
      <c r="M93" s="51"/>
    </row>
    <row r="94" spans="2:13" ht="18" customHeight="1" x14ac:dyDescent="0.45">
      <c r="B94" s="35" t="s">
        <v>8</v>
      </c>
      <c r="C94" s="35" t="s">
        <v>2668</v>
      </c>
      <c r="D94" s="35" t="s">
        <v>744</v>
      </c>
      <c r="E94" s="35" t="s">
        <v>55</v>
      </c>
      <c r="F94" s="35" t="s">
        <v>745</v>
      </c>
      <c r="G94" s="52" t="s">
        <v>203</v>
      </c>
      <c r="H94" s="46" t="s">
        <v>2546</v>
      </c>
      <c r="I94" s="35" t="s">
        <v>2643</v>
      </c>
      <c r="J94" s="47" t="s">
        <v>60</v>
      </c>
      <c r="K94" s="35"/>
      <c r="L94" s="48" t="s">
        <v>2539</v>
      </c>
      <c r="M94" s="51"/>
    </row>
    <row r="95" spans="2:13" ht="18" customHeight="1" x14ac:dyDescent="0.45">
      <c r="B95" s="35" t="s">
        <v>8</v>
      </c>
      <c r="C95" s="35" t="s">
        <v>1178</v>
      </c>
      <c r="D95" s="35" t="s">
        <v>746</v>
      </c>
      <c r="E95" s="35" t="s">
        <v>55</v>
      </c>
      <c r="F95" s="35" t="s">
        <v>747</v>
      </c>
      <c r="G95" s="52" t="s">
        <v>150</v>
      </c>
      <c r="H95" s="46" t="s">
        <v>2538</v>
      </c>
      <c r="I95" s="35" t="s">
        <v>2643</v>
      </c>
      <c r="J95" s="47" t="s">
        <v>60</v>
      </c>
      <c r="K95" s="35"/>
      <c r="L95" s="48" t="s">
        <v>2539</v>
      </c>
      <c r="M95" s="51"/>
    </row>
    <row r="96" spans="2:13" ht="18" customHeight="1" x14ac:dyDescent="0.45">
      <c r="B96" s="35" t="s">
        <v>8</v>
      </c>
      <c r="C96" s="35" t="s">
        <v>2669</v>
      </c>
      <c r="D96" s="35" t="s">
        <v>748</v>
      </c>
      <c r="E96" s="35" t="s">
        <v>55</v>
      </c>
      <c r="F96" s="35" t="s">
        <v>749</v>
      </c>
      <c r="G96" s="52" t="s">
        <v>143</v>
      </c>
      <c r="H96" s="46" t="s">
        <v>2538</v>
      </c>
      <c r="I96" s="35" t="s">
        <v>35</v>
      </c>
      <c r="J96" s="47" t="s">
        <v>2540</v>
      </c>
      <c r="K96" s="35"/>
      <c r="L96" s="48" t="s">
        <v>2540</v>
      </c>
      <c r="M96" s="51" t="s">
        <v>2545</v>
      </c>
    </row>
    <row r="97" spans="2:13" ht="18" customHeight="1" x14ac:dyDescent="0.45">
      <c r="B97" s="35" t="s">
        <v>8</v>
      </c>
      <c r="C97" s="35" t="s">
        <v>1587</v>
      </c>
      <c r="D97" s="35" t="s">
        <v>750</v>
      </c>
      <c r="E97" s="35" t="s">
        <v>55</v>
      </c>
      <c r="F97" s="35" t="s">
        <v>751</v>
      </c>
      <c r="G97" s="52" t="s">
        <v>150</v>
      </c>
      <c r="H97" s="46" t="s">
        <v>2538</v>
      </c>
      <c r="I97" s="35" t="s">
        <v>2543</v>
      </c>
      <c r="J97" s="47" t="s">
        <v>2539</v>
      </c>
      <c r="K97" s="35"/>
      <c r="L97" s="48" t="s">
        <v>2544</v>
      </c>
      <c r="M97" s="51"/>
    </row>
    <row r="98" spans="2:13" ht="18" customHeight="1" x14ac:dyDescent="0.45">
      <c r="B98" s="35" t="s">
        <v>8</v>
      </c>
      <c r="C98" s="35" t="s">
        <v>752</v>
      </c>
      <c r="D98" s="35" t="s">
        <v>752</v>
      </c>
      <c r="E98" s="35" t="s">
        <v>55</v>
      </c>
      <c r="F98" s="35" t="s">
        <v>753</v>
      </c>
      <c r="G98" s="52" t="s">
        <v>143</v>
      </c>
      <c r="H98" s="46" t="s">
        <v>2538</v>
      </c>
      <c r="I98" s="35" t="s">
        <v>2548</v>
      </c>
      <c r="J98" s="47" t="s">
        <v>2539</v>
      </c>
      <c r="K98" s="35"/>
      <c r="L98" s="48" t="s">
        <v>2539</v>
      </c>
      <c r="M98" s="51"/>
    </row>
    <row r="99" spans="2:13" ht="18" customHeight="1" x14ac:dyDescent="0.45">
      <c r="B99" s="35" t="s">
        <v>8</v>
      </c>
      <c r="C99" s="35" t="s">
        <v>754</v>
      </c>
      <c r="D99" s="35" t="s">
        <v>754</v>
      </c>
      <c r="E99" s="35" t="s">
        <v>55</v>
      </c>
      <c r="F99" s="35" t="s">
        <v>755</v>
      </c>
      <c r="G99" s="52" t="s">
        <v>150</v>
      </c>
      <c r="H99" s="46" t="s">
        <v>2538</v>
      </c>
      <c r="I99" s="35" t="s">
        <v>2548</v>
      </c>
      <c r="J99" s="47" t="s">
        <v>2539</v>
      </c>
      <c r="K99" s="35"/>
      <c r="L99" s="48" t="s">
        <v>2539</v>
      </c>
      <c r="M99" s="51"/>
    </row>
    <row r="100" spans="2:13" ht="18" customHeight="1" x14ac:dyDescent="0.45">
      <c r="B100" s="35" t="s">
        <v>8</v>
      </c>
      <c r="C100" s="35" t="s">
        <v>758</v>
      </c>
      <c r="D100" s="35" t="s">
        <v>758</v>
      </c>
      <c r="E100" s="35" t="s">
        <v>55</v>
      </c>
      <c r="F100" s="35" t="s">
        <v>759</v>
      </c>
      <c r="G100" s="52" t="s">
        <v>368</v>
      </c>
      <c r="H100" s="46" t="s">
        <v>2546</v>
      </c>
      <c r="I100" s="35" t="s">
        <v>2643</v>
      </c>
      <c r="J100" s="47" t="s">
        <v>60</v>
      </c>
      <c r="K100" s="35"/>
      <c r="L100" s="48" t="s">
        <v>2539</v>
      </c>
      <c r="M100" s="51"/>
    </row>
    <row r="101" spans="2:13" ht="18" customHeight="1" x14ac:dyDescent="0.45">
      <c r="B101" s="35" t="s">
        <v>8</v>
      </c>
      <c r="C101" s="35" t="s">
        <v>760</v>
      </c>
      <c r="D101" s="35" t="s">
        <v>760</v>
      </c>
      <c r="E101" s="35" t="s">
        <v>55</v>
      </c>
      <c r="F101" s="35" t="s">
        <v>761</v>
      </c>
      <c r="G101" s="52" t="s">
        <v>151</v>
      </c>
      <c r="H101" s="46" t="s">
        <v>2546</v>
      </c>
      <c r="I101" s="35" t="s">
        <v>2643</v>
      </c>
      <c r="J101" s="47" t="s">
        <v>60</v>
      </c>
      <c r="K101" s="35"/>
      <c r="L101" s="48" t="s">
        <v>2544</v>
      </c>
      <c r="M101" s="51"/>
    </row>
    <row r="102" spans="2:13" ht="18" customHeight="1" x14ac:dyDescent="0.45">
      <c r="B102" s="35" t="s">
        <v>8</v>
      </c>
      <c r="C102" s="35" t="s">
        <v>762</v>
      </c>
      <c r="D102" s="35" t="s">
        <v>762</v>
      </c>
      <c r="E102" s="35" t="s">
        <v>55</v>
      </c>
      <c r="F102" s="35" t="s">
        <v>763</v>
      </c>
      <c r="G102" s="52" t="s">
        <v>150</v>
      </c>
      <c r="H102" s="46" t="s">
        <v>2546</v>
      </c>
      <c r="I102" s="35" t="s">
        <v>2643</v>
      </c>
      <c r="J102" s="47" t="s">
        <v>60</v>
      </c>
      <c r="K102" s="35"/>
      <c r="L102" s="48" t="s">
        <v>2540</v>
      </c>
      <c r="M102" s="51" t="s">
        <v>2560</v>
      </c>
    </row>
    <row r="103" spans="2:13" ht="18" customHeight="1" x14ac:dyDescent="0.45">
      <c r="B103" s="35" t="s">
        <v>8</v>
      </c>
      <c r="C103" s="35" t="s">
        <v>792</v>
      </c>
      <c r="D103" s="35" t="s">
        <v>792</v>
      </c>
      <c r="E103" s="35" t="s">
        <v>55</v>
      </c>
      <c r="F103" s="35" t="s">
        <v>793</v>
      </c>
      <c r="G103" s="52" t="s">
        <v>368</v>
      </c>
      <c r="H103" s="46" t="s">
        <v>2538</v>
      </c>
      <c r="I103" s="35" t="s">
        <v>2543</v>
      </c>
      <c r="J103" s="47" t="s">
        <v>2544</v>
      </c>
      <c r="K103" s="35"/>
      <c r="L103" s="48" t="s">
        <v>2539</v>
      </c>
      <c r="M103" s="51"/>
    </row>
    <row r="104" spans="2:13" ht="18" customHeight="1" x14ac:dyDescent="0.45">
      <c r="B104" s="35" t="s">
        <v>8</v>
      </c>
      <c r="C104" s="35" t="s">
        <v>794</v>
      </c>
      <c r="D104" s="35" t="s">
        <v>794</v>
      </c>
      <c r="E104" s="35" t="s">
        <v>55</v>
      </c>
      <c r="F104" s="35" t="s">
        <v>795</v>
      </c>
      <c r="G104" s="52" t="s">
        <v>304</v>
      </c>
      <c r="H104" s="46" t="s">
        <v>2538</v>
      </c>
      <c r="I104" s="35" t="s">
        <v>2543</v>
      </c>
      <c r="J104" s="47" t="s">
        <v>2539</v>
      </c>
      <c r="K104" s="35"/>
      <c r="L104" s="48" t="s">
        <v>2540</v>
      </c>
      <c r="M104" s="51" t="s">
        <v>2560</v>
      </c>
    </row>
    <row r="105" spans="2:13" ht="18" customHeight="1" x14ac:dyDescent="0.45">
      <c r="B105" s="35" t="s">
        <v>16</v>
      </c>
      <c r="C105" s="35" t="s">
        <v>921</v>
      </c>
      <c r="D105" s="35" t="s">
        <v>922</v>
      </c>
      <c r="E105" s="35" t="s">
        <v>55</v>
      </c>
      <c r="F105" s="35" t="s">
        <v>923</v>
      </c>
      <c r="G105" s="52" t="s">
        <v>924</v>
      </c>
      <c r="H105" s="46" t="s">
        <v>2538</v>
      </c>
      <c r="I105" s="35" t="s">
        <v>2543</v>
      </c>
      <c r="J105" s="47" t="s">
        <v>2544</v>
      </c>
      <c r="K105" s="35"/>
      <c r="L105" s="48" t="s">
        <v>2544</v>
      </c>
      <c r="M105" s="51"/>
    </row>
    <row r="106" spans="2:13" ht="18" customHeight="1" x14ac:dyDescent="0.45">
      <c r="B106" s="35" t="s">
        <v>16</v>
      </c>
      <c r="C106" s="35" t="s">
        <v>926</v>
      </c>
      <c r="D106" s="35" t="s">
        <v>926</v>
      </c>
      <c r="E106" s="35" t="s">
        <v>55</v>
      </c>
      <c r="F106" s="35" t="s">
        <v>927</v>
      </c>
      <c r="G106" s="52" t="s">
        <v>928</v>
      </c>
      <c r="H106" s="46" t="s">
        <v>2538</v>
      </c>
      <c r="I106" s="35" t="s">
        <v>2642</v>
      </c>
      <c r="J106" s="47" t="s">
        <v>2542</v>
      </c>
      <c r="K106" s="35"/>
      <c r="L106" s="48" t="s">
        <v>2544</v>
      </c>
      <c r="M106" s="51"/>
    </row>
    <row r="107" spans="2:13" ht="18" customHeight="1" x14ac:dyDescent="0.45">
      <c r="B107" s="35" t="s">
        <v>16</v>
      </c>
      <c r="C107" s="35" t="s">
        <v>929</v>
      </c>
      <c r="D107" s="35" t="s">
        <v>930</v>
      </c>
      <c r="E107" s="35" t="s">
        <v>55</v>
      </c>
      <c r="F107" s="35" t="s">
        <v>931</v>
      </c>
      <c r="G107" s="52" t="s">
        <v>932</v>
      </c>
      <c r="H107" s="46" t="s">
        <v>2538</v>
      </c>
      <c r="I107" s="35" t="s">
        <v>2543</v>
      </c>
      <c r="J107" s="47" t="s">
        <v>2539</v>
      </c>
      <c r="K107" s="35" t="s">
        <v>13</v>
      </c>
      <c r="L107" s="48" t="s">
        <v>2539</v>
      </c>
      <c r="M107" s="51"/>
    </row>
    <row r="108" spans="2:13" ht="18" customHeight="1" x14ac:dyDescent="0.45">
      <c r="B108" s="35" t="s">
        <v>8</v>
      </c>
      <c r="C108" s="35" t="s">
        <v>933</v>
      </c>
      <c r="D108" s="35" t="s">
        <v>933</v>
      </c>
      <c r="E108" s="35" t="s">
        <v>55</v>
      </c>
      <c r="F108" s="35" t="s">
        <v>934</v>
      </c>
      <c r="G108" s="52" t="s">
        <v>143</v>
      </c>
      <c r="H108" s="46" t="s">
        <v>2538</v>
      </c>
      <c r="I108" s="35" t="s">
        <v>35</v>
      </c>
      <c r="J108" s="47" t="s">
        <v>2542</v>
      </c>
      <c r="K108" s="35"/>
      <c r="L108" s="48" t="s">
        <v>2539</v>
      </c>
      <c r="M108" s="51"/>
    </row>
    <row r="109" spans="2:13" ht="18" customHeight="1" x14ac:dyDescent="0.45">
      <c r="B109" s="35" t="s">
        <v>8</v>
      </c>
      <c r="C109" s="35" t="s">
        <v>936</v>
      </c>
      <c r="D109" s="35" t="s">
        <v>936</v>
      </c>
      <c r="E109" s="35" t="s">
        <v>55</v>
      </c>
      <c r="F109" s="35" t="s">
        <v>937</v>
      </c>
      <c r="G109" s="52" t="s">
        <v>326</v>
      </c>
      <c r="H109" s="46" t="s">
        <v>2546</v>
      </c>
      <c r="I109" s="35" t="s">
        <v>35</v>
      </c>
      <c r="J109" s="47" t="s">
        <v>2542</v>
      </c>
      <c r="K109" s="35"/>
      <c r="L109" s="48" t="s">
        <v>2544</v>
      </c>
      <c r="M109" s="51"/>
    </row>
    <row r="110" spans="2:13" ht="18" customHeight="1" x14ac:dyDescent="0.45">
      <c r="B110" s="35" t="s">
        <v>8</v>
      </c>
      <c r="C110" s="35" t="s">
        <v>938</v>
      </c>
      <c r="D110" s="35" t="s">
        <v>938</v>
      </c>
      <c r="E110" s="35" t="s">
        <v>55</v>
      </c>
      <c r="F110" s="35" t="s">
        <v>939</v>
      </c>
      <c r="G110" s="52" t="s">
        <v>432</v>
      </c>
      <c r="H110" s="46" t="s">
        <v>2538</v>
      </c>
      <c r="I110" s="35" t="s">
        <v>35</v>
      </c>
      <c r="J110" s="47" t="s">
        <v>2542</v>
      </c>
      <c r="K110" s="35"/>
      <c r="L110" s="48" t="s">
        <v>2539</v>
      </c>
      <c r="M110" s="51"/>
    </row>
    <row r="111" spans="2:13" ht="18" customHeight="1" x14ac:dyDescent="0.45">
      <c r="B111" s="35" t="s">
        <v>8</v>
      </c>
      <c r="C111" s="35" t="s">
        <v>940</v>
      </c>
      <c r="D111" s="35" t="s">
        <v>940</v>
      </c>
      <c r="E111" s="35" t="s">
        <v>55</v>
      </c>
      <c r="F111" s="35" t="s">
        <v>941</v>
      </c>
      <c r="G111" s="52" t="s">
        <v>143</v>
      </c>
      <c r="H111" s="46" t="s">
        <v>2680</v>
      </c>
      <c r="I111" s="35" t="s">
        <v>2548</v>
      </c>
      <c r="J111" s="47" t="s">
        <v>2539</v>
      </c>
      <c r="K111" s="35" t="s">
        <v>13</v>
      </c>
      <c r="L111" s="48" t="s">
        <v>2539</v>
      </c>
      <c r="M111" s="51"/>
    </row>
    <row r="112" spans="2:13" ht="18" customHeight="1" x14ac:dyDescent="0.45">
      <c r="B112" s="35" t="s">
        <v>8</v>
      </c>
      <c r="C112" s="35" t="s">
        <v>942</v>
      </c>
      <c r="D112" s="35" t="s">
        <v>942</v>
      </c>
      <c r="E112" s="35" t="s">
        <v>55</v>
      </c>
      <c r="F112" s="35" t="s">
        <v>943</v>
      </c>
      <c r="G112" s="52" t="s">
        <v>326</v>
      </c>
      <c r="H112" s="46" t="s">
        <v>2538</v>
      </c>
      <c r="I112" s="35" t="s">
        <v>2548</v>
      </c>
      <c r="J112" s="47" t="s">
        <v>2539</v>
      </c>
      <c r="K112" s="35" t="s">
        <v>13</v>
      </c>
      <c r="L112" s="48" t="s">
        <v>2539</v>
      </c>
      <c r="M112" s="51"/>
    </row>
    <row r="113" spans="2:13" ht="18" customHeight="1" x14ac:dyDescent="0.45">
      <c r="B113" s="35" t="s">
        <v>22</v>
      </c>
      <c r="C113" s="35" t="s">
        <v>944</v>
      </c>
      <c r="D113" s="35" t="s">
        <v>944</v>
      </c>
      <c r="E113" s="35" t="s">
        <v>55</v>
      </c>
      <c r="F113" s="35" t="s">
        <v>945</v>
      </c>
      <c r="G113" s="52" t="s">
        <v>271</v>
      </c>
      <c r="H113" s="46" t="s">
        <v>2546</v>
      </c>
      <c r="I113" s="35" t="s">
        <v>35</v>
      </c>
      <c r="J113" s="47" t="s">
        <v>2542</v>
      </c>
      <c r="K113" s="35"/>
      <c r="L113" s="48" t="s">
        <v>2540</v>
      </c>
      <c r="M113" s="51" t="s">
        <v>2560</v>
      </c>
    </row>
    <row r="114" spans="2:13" ht="18" customHeight="1" x14ac:dyDescent="0.45">
      <c r="B114" s="35" t="s">
        <v>8</v>
      </c>
      <c r="C114" s="35" t="s">
        <v>960</v>
      </c>
      <c r="D114" s="35" t="s">
        <v>960</v>
      </c>
      <c r="E114" s="35" t="s">
        <v>55</v>
      </c>
      <c r="F114" s="35" t="s">
        <v>961</v>
      </c>
      <c r="G114" s="52" t="s">
        <v>962</v>
      </c>
      <c r="H114" s="46" t="s">
        <v>2538</v>
      </c>
      <c r="I114" s="35" t="s">
        <v>35</v>
      </c>
      <c r="J114" s="47" t="s">
        <v>2542</v>
      </c>
      <c r="K114" s="35"/>
      <c r="L114" s="48" t="s">
        <v>2544</v>
      </c>
      <c r="M114" s="51"/>
    </row>
    <row r="115" spans="2:13" ht="18" customHeight="1" x14ac:dyDescent="0.45">
      <c r="B115" s="35" t="s">
        <v>8</v>
      </c>
      <c r="C115" s="35" t="s">
        <v>964</v>
      </c>
      <c r="D115" s="35" t="s">
        <v>964</v>
      </c>
      <c r="E115" s="35" t="s">
        <v>55</v>
      </c>
      <c r="F115" s="35" t="s">
        <v>965</v>
      </c>
      <c r="G115" s="52" t="s">
        <v>966</v>
      </c>
      <c r="H115" s="46" t="s">
        <v>2538</v>
      </c>
      <c r="I115" s="35" t="s">
        <v>35</v>
      </c>
      <c r="J115" s="47" t="s">
        <v>2542</v>
      </c>
      <c r="K115" s="35"/>
      <c r="L115" s="48" t="s">
        <v>2539</v>
      </c>
      <c r="M115" s="51"/>
    </row>
    <row r="116" spans="2:13" ht="18" customHeight="1" x14ac:dyDescent="0.45">
      <c r="B116" s="35" t="s">
        <v>8</v>
      </c>
      <c r="C116" s="35" t="s">
        <v>968</v>
      </c>
      <c r="D116" s="35" t="s">
        <v>968</v>
      </c>
      <c r="E116" s="35" t="s">
        <v>55</v>
      </c>
      <c r="F116" s="35" t="s">
        <v>969</v>
      </c>
      <c r="G116" s="52" t="s">
        <v>970</v>
      </c>
      <c r="H116" s="46" t="s">
        <v>2538</v>
      </c>
      <c r="I116" s="35" t="s">
        <v>35</v>
      </c>
      <c r="J116" s="47" t="s">
        <v>2542</v>
      </c>
      <c r="K116" s="35"/>
      <c r="L116" s="48" t="s">
        <v>2539</v>
      </c>
      <c r="M116" s="51"/>
    </row>
    <row r="117" spans="2:13" ht="18" customHeight="1" x14ac:dyDescent="0.45">
      <c r="B117" s="35" t="s">
        <v>8</v>
      </c>
      <c r="C117" s="35" t="s">
        <v>985</v>
      </c>
      <c r="D117" s="35" t="s">
        <v>985</v>
      </c>
      <c r="E117" s="35" t="s">
        <v>55</v>
      </c>
      <c r="F117" s="35" t="s">
        <v>986</v>
      </c>
      <c r="G117" s="52" t="s">
        <v>610</v>
      </c>
      <c r="H117" s="46" t="s">
        <v>2546</v>
      </c>
      <c r="I117" s="35" t="s">
        <v>35</v>
      </c>
      <c r="J117" s="47" t="s">
        <v>2542</v>
      </c>
      <c r="K117" s="35"/>
      <c r="L117" s="48" t="s">
        <v>2539</v>
      </c>
      <c r="M117" s="51"/>
    </row>
    <row r="118" spans="2:13" ht="18" customHeight="1" x14ac:dyDescent="0.45">
      <c r="B118" s="35" t="s">
        <v>8</v>
      </c>
      <c r="C118" s="35" t="s">
        <v>987</v>
      </c>
      <c r="D118" s="35" t="s">
        <v>987</v>
      </c>
      <c r="E118" s="35" t="s">
        <v>55</v>
      </c>
      <c r="F118" s="35" t="s">
        <v>988</v>
      </c>
      <c r="G118" s="52" t="s">
        <v>610</v>
      </c>
      <c r="H118" s="46" t="s">
        <v>2546</v>
      </c>
      <c r="I118" s="35" t="s">
        <v>2543</v>
      </c>
      <c r="J118" s="47" t="s">
        <v>2544</v>
      </c>
      <c r="K118" s="35"/>
      <c r="L118" s="48" t="s">
        <v>2539</v>
      </c>
      <c r="M118" s="51"/>
    </row>
    <row r="119" spans="2:13" ht="18" customHeight="1" x14ac:dyDescent="0.45">
      <c r="B119" s="35" t="s">
        <v>16</v>
      </c>
      <c r="C119" s="35" t="s">
        <v>993</v>
      </c>
      <c r="D119" s="35" t="s">
        <v>993</v>
      </c>
      <c r="E119" s="35" t="s">
        <v>55</v>
      </c>
      <c r="F119" s="35" t="s">
        <v>2552</v>
      </c>
      <c r="G119" s="52" t="s">
        <v>995</v>
      </c>
      <c r="H119" s="46" t="s">
        <v>2550</v>
      </c>
      <c r="I119" s="35" t="s">
        <v>2543</v>
      </c>
      <c r="J119" s="47" t="s">
        <v>2539</v>
      </c>
      <c r="K119" s="75" t="s">
        <v>13</v>
      </c>
      <c r="L119" s="48" t="s">
        <v>2539</v>
      </c>
      <c r="M119" s="51"/>
    </row>
    <row r="120" spans="2:13" ht="18" customHeight="1" x14ac:dyDescent="0.45">
      <c r="B120" s="35" t="s">
        <v>16</v>
      </c>
      <c r="C120" s="35" t="s">
        <v>999</v>
      </c>
      <c r="D120" s="35" t="s">
        <v>999</v>
      </c>
      <c r="E120" s="35" t="s">
        <v>55</v>
      </c>
      <c r="F120" s="35" t="s">
        <v>2553</v>
      </c>
      <c r="G120" s="52" t="s">
        <v>1001</v>
      </c>
      <c r="H120" s="46" t="s">
        <v>2550</v>
      </c>
      <c r="I120" s="35" t="s">
        <v>35</v>
      </c>
      <c r="J120" s="47" t="s">
        <v>2542</v>
      </c>
      <c r="K120" s="75" t="s">
        <v>13</v>
      </c>
      <c r="L120" s="48" t="s">
        <v>2539</v>
      </c>
      <c r="M120" s="51"/>
    </row>
    <row r="121" spans="2:13" ht="18" customHeight="1" x14ac:dyDescent="0.45">
      <c r="B121" s="35" t="s">
        <v>16</v>
      </c>
      <c r="C121" s="35" t="s">
        <v>1003</v>
      </c>
      <c r="D121" s="35" t="s">
        <v>1003</v>
      </c>
      <c r="E121" s="35" t="s">
        <v>55</v>
      </c>
      <c r="F121" s="35" t="s">
        <v>2554</v>
      </c>
      <c r="G121" s="52" t="s">
        <v>1005</v>
      </c>
      <c r="H121" s="46" t="s">
        <v>2538</v>
      </c>
      <c r="I121" s="35" t="s">
        <v>2543</v>
      </c>
      <c r="J121" s="47" t="s">
        <v>2544</v>
      </c>
      <c r="K121" s="75" t="s">
        <v>13</v>
      </c>
      <c r="L121" s="48" t="s">
        <v>2544</v>
      </c>
      <c r="M121" s="51"/>
    </row>
    <row r="122" spans="2:13" ht="18" customHeight="1" x14ac:dyDescent="0.45">
      <c r="B122" s="35" t="s">
        <v>8</v>
      </c>
      <c r="C122" s="35" t="s">
        <v>1049</v>
      </c>
      <c r="D122" s="35" t="s">
        <v>1049</v>
      </c>
      <c r="E122" s="35" t="s">
        <v>55</v>
      </c>
      <c r="F122" s="35" t="s">
        <v>1050</v>
      </c>
      <c r="G122" s="52" t="s">
        <v>483</v>
      </c>
      <c r="H122" s="46" t="s">
        <v>2550</v>
      </c>
      <c r="I122" s="35" t="s">
        <v>2643</v>
      </c>
      <c r="J122" s="47" t="s">
        <v>60</v>
      </c>
      <c r="K122" s="35"/>
      <c r="L122" s="48" t="s">
        <v>2544</v>
      </c>
      <c r="M122" s="51"/>
    </row>
    <row r="123" spans="2:13" ht="18" customHeight="1" x14ac:dyDescent="0.45">
      <c r="B123" s="35" t="s">
        <v>8</v>
      </c>
      <c r="C123" s="35" t="s">
        <v>1051</v>
      </c>
      <c r="D123" s="35" t="s">
        <v>1051</v>
      </c>
      <c r="E123" s="35" t="s">
        <v>55</v>
      </c>
      <c r="F123" s="35" t="s">
        <v>1052</v>
      </c>
      <c r="G123" s="52" t="s">
        <v>1053</v>
      </c>
      <c r="H123" s="46" t="s">
        <v>2550</v>
      </c>
      <c r="I123" s="35" t="s">
        <v>2643</v>
      </c>
      <c r="J123" s="47" t="s">
        <v>60</v>
      </c>
      <c r="K123" s="35"/>
      <c r="L123" s="48" t="s">
        <v>2540</v>
      </c>
      <c r="M123" s="51" t="s">
        <v>2560</v>
      </c>
    </row>
    <row r="124" spans="2:13" ht="18" customHeight="1" x14ac:dyDescent="0.45">
      <c r="B124" s="35" t="s">
        <v>16</v>
      </c>
      <c r="C124" s="35" t="s">
        <v>1054</v>
      </c>
      <c r="D124" s="35" t="s">
        <v>1054</v>
      </c>
      <c r="E124" s="35" t="s">
        <v>55</v>
      </c>
      <c r="F124" s="35" t="s">
        <v>1055</v>
      </c>
      <c r="G124" s="52" t="s">
        <v>1056</v>
      </c>
      <c r="H124" s="46" t="s">
        <v>2538</v>
      </c>
      <c r="I124" s="35" t="s">
        <v>35</v>
      </c>
      <c r="J124" s="47" t="s">
        <v>2542</v>
      </c>
      <c r="K124" s="35"/>
      <c r="L124" s="48" t="s">
        <v>2540</v>
      </c>
      <c r="M124" s="51" t="s">
        <v>2560</v>
      </c>
    </row>
    <row r="125" spans="2:13" ht="18" customHeight="1" x14ac:dyDescent="0.45">
      <c r="B125" s="35" t="s">
        <v>8</v>
      </c>
      <c r="C125" s="35" t="s">
        <v>1076</v>
      </c>
      <c r="D125" s="35" t="s">
        <v>1076</v>
      </c>
      <c r="E125" s="35" t="s">
        <v>55</v>
      </c>
      <c r="F125" s="35" t="s">
        <v>1077</v>
      </c>
      <c r="G125" s="52" t="s">
        <v>1078</v>
      </c>
      <c r="H125" s="46" t="s">
        <v>2546</v>
      </c>
      <c r="I125" s="35" t="s">
        <v>2543</v>
      </c>
      <c r="J125" s="47" t="s">
        <v>2539</v>
      </c>
      <c r="K125" s="35" t="s">
        <v>13</v>
      </c>
      <c r="L125" s="48" t="s">
        <v>2544</v>
      </c>
      <c r="M125" s="51"/>
    </row>
    <row r="126" spans="2:13" ht="18" customHeight="1" x14ac:dyDescent="0.45">
      <c r="B126" s="35" t="s">
        <v>8</v>
      </c>
      <c r="C126" s="35" t="s">
        <v>1080</v>
      </c>
      <c r="D126" s="35" t="s">
        <v>1080</v>
      </c>
      <c r="E126" s="35" t="s">
        <v>55</v>
      </c>
      <c r="F126" s="35" t="s">
        <v>1081</v>
      </c>
      <c r="G126" s="52" t="s">
        <v>102</v>
      </c>
      <c r="H126" s="46" t="s">
        <v>2680</v>
      </c>
      <c r="I126" s="35" t="s">
        <v>2543</v>
      </c>
      <c r="J126" s="47" t="s">
        <v>2539</v>
      </c>
      <c r="K126" s="35" t="s">
        <v>13</v>
      </c>
      <c r="L126" s="48" t="s">
        <v>2544</v>
      </c>
      <c r="M126" s="51"/>
    </row>
    <row r="127" spans="2:13" ht="18" customHeight="1" x14ac:dyDescent="0.45">
      <c r="B127" s="35" t="s">
        <v>8</v>
      </c>
      <c r="C127" s="35" t="s">
        <v>1101</v>
      </c>
      <c r="D127" s="35" t="s">
        <v>1101</v>
      </c>
      <c r="E127" s="35" t="s">
        <v>55</v>
      </c>
      <c r="F127" s="35" t="s">
        <v>1102</v>
      </c>
      <c r="G127" s="52" t="s">
        <v>848</v>
      </c>
      <c r="H127" s="46" t="s">
        <v>2546</v>
      </c>
      <c r="I127" s="35" t="s">
        <v>35</v>
      </c>
      <c r="J127" s="47" t="s">
        <v>2542</v>
      </c>
      <c r="K127" s="35" t="s">
        <v>13</v>
      </c>
      <c r="L127" s="48" t="s">
        <v>2539</v>
      </c>
      <c r="M127" s="51"/>
    </row>
    <row r="128" spans="2:13" ht="18" customHeight="1" x14ac:dyDescent="0.45">
      <c r="B128" s="35" t="s">
        <v>8</v>
      </c>
      <c r="C128" s="35" t="s">
        <v>1103</v>
      </c>
      <c r="D128" s="35" t="s">
        <v>1103</v>
      </c>
      <c r="E128" s="35" t="s">
        <v>55</v>
      </c>
      <c r="F128" s="35" t="s">
        <v>1104</v>
      </c>
      <c r="G128" s="52" t="s">
        <v>226</v>
      </c>
      <c r="H128" s="46" t="s">
        <v>2538</v>
      </c>
      <c r="I128" s="35" t="s">
        <v>35</v>
      </c>
      <c r="J128" s="47" t="s">
        <v>2542</v>
      </c>
      <c r="K128" s="35" t="s">
        <v>13</v>
      </c>
      <c r="L128" s="48" t="s">
        <v>2539</v>
      </c>
      <c r="M128" s="51"/>
    </row>
    <row r="129" spans="1:13" ht="18" customHeight="1" x14ac:dyDescent="0.45">
      <c r="B129" s="35" t="s">
        <v>8</v>
      </c>
      <c r="C129" s="35" t="s">
        <v>1105</v>
      </c>
      <c r="D129" s="35" t="s">
        <v>1105</v>
      </c>
      <c r="E129" s="35" t="s">
        <v>55</v>
      </c>
      <c r="F129" s="35" t="s">
        <v>1106</v>
      </c>
      <c r="G129" s="52" t="s">
        <v>177</v>
      </c>
      <c r="H129" s="46" t="s">
        <v>2546</v>
      </c>
      <c r="I129" s="35" t="s">
        <v>35</v>
      </c>
      <c r="J129" s="47" t="s">
        <v>2542</v>
      </c>
      <c r="K129" s="35" t="s">
        <v>13</v>
      </c>
      <c r="L129" s="48" t="s">
        <v>2539</v>
      </c>
      <c r="M129" s="51"/>
    </row>
    <row r="130" spans="1:13" ht="18" customHeight="1" x14ac:dyDescent="0.45">
      <c r="B130" s="35" t="s">
        <v>8</v>
      </c>
      <c r="C130" s="35" t="s">
        <v>1107</v>
      </c>
      <c r="D130" s="35" t="s">
        <v>1107</v>
      </c>
      <c r="E130" s="35" t="s">
        <v>55</v>
      </c>
      <c r="F130" s="35" t="s">
        <v>1108</v>
      </c>
      <c r="G130" s="52" t="s">
        <v>565</v>
      </c>
      <c r="H130" s="46" t="s">
        <v>2546</v>
      </c>
      <c r="I130" s="35" t="s">
        <v>35</v>
      </c>
      <c r="J130" s="47" t="s">
        <v>2542</v>
      </c>
      <c r="K130" s="35"/>
      <c r="L130" s="48" t="s">
        <v>2539</v>
      </c>
      <c r="M130" s="51"/>
    </row>
    <row r="131" spans="1:13" ht="18" customHeight="1" x14ac:dyDescent="0.45">
      <c r="B131" s="35" t="s">
        <v>8</v>
      </c>
      <c r="C131" s="35" t="s">
        <v>1109</v>
      </c>
      <c r="D131" s="35" t="s">
        <v>1109</v>
      </c>
      <c r="E131" s="35" t="s">
        <v>55</v>
      </c>
      <c r="F131" s="35" t="s">
        <v>1110</v>
      </c>
      <c r="G131" s="52" t="s">
        <v>1111</v>
      </c>
      <c r="H131" s="46" t="s">
        <v>2546</v>
      </c>
      <c r="I131" s="35" t="s">
        <v>2543</v>
      </c>
      <c r="J131" s="47" t="s">
        <v>2539</v>
      </c>
      <c r="K131" s="35" t="s">
        <v>13</v>
      </c>
      <c r="L131" s="48" t="s">
        <v>2539</v>
      </c>
      <c r="M131" s="51"/>
    </row>
    <row r="132" spans="1:13" ht="18" customHeight="1" x14ac:dyDescent="0.45">
      <c r="B132" s="35" t="s">
        <v>8</v>
      </c>
      <c r="C132" s="35" t="s">
        <v>1112</v>
      </c>
      <c r="D132" s="35" t="s">
        <v>1112</v>
      </c>
      <c r="E132" s="35" t="s">
        <v>55</v>
      </c>
      <c r="F132" s="35" t="s">
        <v>2682</v>
      </c>
      <c r="G132" s="52" t="s">
        <v>132</v>
      </c>
      <c r="H132" s="46" t="s">
        <v>2538</v>
      </c>
      <c r="I132" s="35" t="s">
        <v>2543</v>
      </c>
      <c r="J132" s="47" t="s">
        <v>2539</v>
      </c>
      <c r="K132" s="76" t="s">
        <v>13</v>
      </c>
      <c r="L132" s="48" t="s">
        <v>2539</v>
      </c>
      <c r="M132" s="51"/>
    </row>
    <row r="133" spans="1:13" s="2" customFormat="1" ht="18" customHeight="1" x14ac:dyDescent="0.45">
      <c r="A133" s="7"/>
      <c r="B133" s="76" t="s">
        <v>8</v>
      </c>
      <c r="C133" s="35" t="s">
        <v>1114</v>
      </c>
      <c r="D133" s="76" t="s">
        <v>1114</v>
      </c>
      <c r="E133" s="76" t="s">
        <v>55</v>
      </c>
      <c r="F133" s="76" t="s">
        <v>1115</v>
      </c>
      <c r="G133" s="77" t="s">
        <v>1116</v>
      </c>
      <c r="H133" s="46" t="s">
        <v>2546</v>
      </c>
      <c r="I133" s="76" t="s">
        <v>2543</v>
      </c>
      <c r="J133" s="47" t="s">
        <v>2539</v>
      </c>
      <c r="K133" s="76" t="s">
        <v>13</v>
      </c>
      <c r="L133" s="78" t="s">
        <v>2539</v>
      </c>
      <c r="M133" s="79"/>
    </row>
    <row r="134" spans="1:13" s="2" customFormat="1" ht="18" customHeight="1" x14ac:dyDescent="0.45">
      <c r="A134" s="7"/>
      <c r="B134" s="35" t="s">
        <v>8</v>
      </c>
      <c r="C134" s="35" t="s">
        <v>1137</v>
      </c>
      <c r="D134" s="35" t="s">
        <v>1138</v>
      </c>
      <c r="E134" s="35" t="s">
        <v>55</v>
      </c>
      <c r="F134" s="35" t="s">
        <v>1139</v>
      </c>
      <c r="G134" s="52" t="s">
        <v>143</v>
      </c>
      <c r="H134" s="46" t="s">
        <v>2546</v>
      </c>
      <c r="I134" s="35" t="s">
        <v>35</v>
      </c>
      <c r="J134" s="47" t="s">
        <v>2540</v>
      </c>
      <c r="K134" s="35"/>
      <c r="L134" s="48" t="s">
        <v>2540</v>
      </c>
      <c r="M134" s="51" t="s">
        <v>2545</v>
      </c>
    </row>
    <row r="135" spans="1:13" s="2" customFormat="1" ht="18" customHeight="1" x14ac:dyDescent="0.45">
      <c r="A135" s="7"/>
      <c r="B135" s="35" t="s">
        <v>16</v>
      </c>
      <c r="C135" s="35" t="s">
        <v>1140</v>
      </c>
      <c r="D135" s="35" t="s">
        <v>1140</v>
      </c>
      <c r="E135" s="35" t="s">
        <v>55</v>
      </c>
      <c r="F135" s="35" t="s">
        <v>1141</v>
      </c>
      <c r="G135" s="52" t="s">
        <v>1142</v>
      </c>
      <c r="H135" s="46" t="s">
        <v>2546</v>
      </c>
      <c r="I135" s="35" t="s">
        <v>2543</v>
      </c>
      <c r="J135" s="47" t="s">
        <v>2539</v>
      </c>
      <c r="K135" s="75" t="s">
        <v>13</v>
      </c>
      <c r="L135" s="48" t="s">
        <v>2539</v>
      </c>
      <c r="M135" s="51"/>
    </row>
    <row r="136" spans="1:13" s="2" customFormat="1" ht="18" customHeight="1" x14ac:dyDescent="0.45">
      <c r="A136" s="7"/>
      <c r="B136" s="35" t="s">
        <v>16</v>
      </c>
      <c r="C136" s="35" t="s">
        <v>1144</v>
      </c>
      <c r="D136" s="35" t="s">
        <v>1144</v>
      </c>
      <c r="E136" s="35" t="s">
        <v>55</v>
      </c>
      <c r="F136" s="35" t="s">
        <v>1145</v>
      </c>
      <c r="G136" s="52" t="s">
        <v>1146</v>
      </c>
      <c r="H136" s="46" t="s">
        <v>2538</v>
      </c>
      <c r="I136" s="35" t="s">
        <v>2543</v>
      </c>
      <c r="J136" s="47" t="s">
        <v>2539</v>
      </c>
      <c r="K136" s="75" t="s">
        <v>13</v>
      </c>
      <c r="L136" s="48" t="s">
        <v>2539</v>
      </c>
      <c r="M136" s="51"/>
    </row>
    <row r="137" spans="1:13" s="2" customFormat="1" ht="18" customHeight="1" x14ac:dyDescent="0.45">
      <c r="A137" s="7"/>
      <c r="B137" s="35" t="s">
        <v>16</v>
      </c>
      <c r="C137" s="35" t="s">
        <v>1147</v>
      </c>
      <c r="D137" s="35" t="s">
        <v>1147</v>
      </c>
      <c r="E137" s="35" t="s">
        <v>55</v>
      </c>
      <c r="F137" s="35" t="s">
        <v>1148</v>
      </c>
      <c r="G137" s="52" t="s">
        <v>1149</v>
      </c>
      <c r="H137" s="46" t="s">
        <v>2538</v>
      </c>
      <c r="I137" s="35" t="s">
        <v>2543</v>
      </c>
      <c r="J137" s="80" t="s">
        <v>2539</v>
      </c>
      <c r="K137" s="75" t="s">
        <v>13</v>
      </c>
      <c r="L137" s="78" t="s">
        <v>2539</v>
      </c>
      <c r="M137" s="51"/>
    </row>
    <row r="138" spans="1:13" ht="18" customHeight="1" x14ac:dyDescent="0.45">
      <c r="B138" s="35" t="s">
        <v>16</v>
      </c>
      <c r="C138" s="35" t="s">
        <v>1159</v>
      </c>
      <c r="D138" s="35" t="s">
        <v>1159</v>
      </c>
      <c r="E138" s="35" t="s">
        <v>55</v>
      </c>
      <c r="F138" s="35" t="s">
        <v>1160</v>
      </c>
      <c r="G138" s="52" t="s">
        <v>1161</v>
      </c>
      <c r="H138" s="46" t="s">
        <v>2538</v>
      </c>
      <c r="I138" s="35" t="s">
        <v>2642</v>
      </c>
      <c r="J138" s="47" t="s">
        <v>2542</v>
      </c>
      <c r="K138" s="35"/>
      <c r="L138" s="48" t="s">
        <v>2540</v>
      </c>
      <c r="M138" s="51" t="s">
        <v>2560</v>
      </c>
    </row>
    <row r="139" spans="1:13" ht="18" customHeight="1" x14ac:dyDescent="0.45">
      <c r="B139" s="35" t="s">
        <v>16</v>
      </c>
      <c r="C139" s="35" t="s">
        <v>1163</v>
      </c>
      <c r="D139" s="35" t="s">
        <v>1163</v>
      </c>
      <c r="E139" s="35" t="s">
        <v>55</v>
      </c>
      <c r="F139" s="35" t="s">
        <v>1164</v>
      </c>
      <c r="G139" s="52" t="s">
        <v>1165</v>
      </c>
      <c r="H139" s="46" t="s">
        <v>2546</v>
      </c>
      <c r="I139" s="35" t="s">
        <v>2642</v>
      </c>
      <c r="J139" s="47" t="s">
        <v>2542</v>
      </c>
      <c r="K139" s="35"/>
      <c r="L139" s="48" t="s">
        <v>2539</v>
      </c>
      <c r="M139" s="51"/>
    </row>
    <row r="140" spans="1:13" ht="18" customHeight="1" x14ac:dyDescent="0.45">
      <c r="B140" s="35" t="s">
        <v>8</v>
      </c>
      <c r="C140" s="35" t="s">
        <v>1190</v>
      </c>
      <c r="D140" s="35" t="s">
        <v>1190</v>
      </c>
      <c r="E140" s="35" t="s">
        <v>55</v>
      </c>
      <c r="F140" s="35" t="s">
        <v>1191</v>
      </c>
      <c r="G140" s="52" t="s">
        <v>2646</v>
      </c>
      <c r="H140" s="46" t="s">
        <v>2550</v>
      </c>
      <c r="I140" s="35" t="s">
        <v>2642</v>
      </c>
      <c r="J140" s="47" t="s">
        <v>2542</v>
      </c>
      <c r="K140" s="75" t="s">
        <v>13</v>
      </c>
      <c r="L140" s="48" t="s">
        <v>2544</v>
      </c>
      <c r="M140" s="51"/>
    </row>
    <row r="141" spans="1:13" ht="18" customHeight="1" x14ac:dyDescent="0.45">
      <c r="B141" s="35" t="s">
        <v>16</v>
      </c>
      <c r="C141" s="35" t="s">
        <v>1222</v>
      </c>
      <c r="D141" s="35" t="s">
        <v>1222</v>
      </c>
      <c r="E141" s="35" t="s">
        <v>55</v>
      </c>
      <c r="F141" s="35" t="s">
        <v>1223</v>
      </c>
      <c r="G141" s="52" t="s">
        <v>457</v>
      </c>
      <c r="H141" s="46" t="s">
        <v>2550</v>
      </c>
      <c r="I141" s="35" t="s">
        <v>2543</v>
      </c>
      <c r="J141" s="47" t="s">
        <v>2539</v>
      </c>
      <c r="K141" s="75" t="s">
        <v>13</v>
      </c>
      <c r="L141" s="48" t="s">
        <v>2539</v>
      </c>
      <c r="M141" s="51"/>
    </row>
    <row r="142" spans="1:13" ht="18" customHeight="1" x14ac:dyDescent="0.45">
      <c r="B142" s="35" t="s">
        <v>16</v>
      </c>
      <c r="C142" s="35" t="s">
        <v>1224</v>
      </c>
      <c r="D142" s="35" t="s">
        <v>1224</v>
      </c>
      <c r="E142" s="35" t="s">
        <v>55</v>
      </c>
      <c r="F142" s="35" t="s">
        <v>1225</v>
      </c>
      <c r="G142" s="52" t="s">
        <v>701</v>
      </c>
      <c r="H142" s="46" t="s">
        <v>2550</v>
      </c>
      <c r="I142" s="35" t="s">
        <v>2543</v>
      </c>
      <c r="J142" s="47" t="s">
        <v>2539</v>
      </c>
      <c r="K142" s="35"/>
      <c r="L142" s="48" t="s">
        <v>2540</v>
      </c>
      <c r="M142" s="51" t="s">
        <v>2560</v>
      </c>
    </row>
    <row r="143" spans="1:13" ht="18" customHeight="1" x14ac:dyDescent="0.45">
      <c r="B143" s="35" t="s">
        <v>16</v>
      </c>
      <c r="C143" s="35" t="s">
        <v>1226</v>
      </c>
      <c r="D143" s="35" t="s">
        <v>1226</v>
      </c>
      <c r="E143" s="35" t="s">
        <v>55</v>
      </c>
      <c r="F143" s="35" t="s">
        <v>1227</v>
      </c>
      <c r="G143" s="52" t="s">
        <v>704</v>
      </c>
      <c r="H143" s="46" t="s">
        <v>2550</v>
      </c>
      <c r="I143" s="35" t="s">
        <v>2543</v>
      </c>
      <c r="J143" s="47" t="s">
        <v>2539</v>
      </c>
      <c r="K143" s="35"/>
      <c r="L143" s="48" t="s">
        <v>2540</v>
      </c>
      <c r="M143" s="51" t="s">
        <v>2560</v>
      </c>
    </row>
    <row r="144" spans="1:13" ht="18" customHeight="1" x14ac:dyDescent="0.45">
      <c r="B144" s="35" t="s">
        <v>8</v>
      </c>
      <c r="C144" s="35" t="s">
        <v>1238</v>
      </c>
      <c r="D144" s="35" t="s">
        <v>1238</v>
      </c>
      <c r="E144" s="35" t="s">
        <v>55</v>
      </c>
      <c r="F144" s="35" t="s">
        <v>1239</v>
      </c>
      <c r="G144" s="52" t="s">
        <v>1240</v>
      </c>
      <c r="H144" s="46" t="s">
        <v>2546</v>
      </c>
      <c r="I144" s="35" t="s">
        <v>2543</v>
      </c>
      <c r="J144" s="47" t="s">
        <v>2539</v>
      </c>
      <c r="K144" s="35" t="s">
        <v>13</v>
      </c>
      <c r="L144" s="48" t="s">
        <v>2539</v>
      </c>
      <c r="M144" s="51"/>
    </row>
    <row r="145" spans="2:13" ht="18" customHeight="1" x14ac:dyDescent="0.45">
      <c r="B145" s="35" t="s">
        <v>16</v>
      </c>
      <c r="C145" s="35" t="s">
        <v>1241</v>
      </c>
      <c r="D145" s="35" t="s">
        <v>1241</v>
      </c>
      <c r="E145" s="35" t="s">
        <v>55</v>
      </c>
      <c r="F145" s="35" t="s">
        <v>1242</v>
      </c>
      <c r="G145" s="52" t="s">
        <v>82</v>
      </c>
      <c r="H145" s="46" t="s">
        <v>2550</v>
      </c>
      <c r="I145" s="35" t="s">
        <v>35</v>
      </c>
      <c r="J145" s="47" t="s">
        <v>2542</v>
      </c>
      <c r="K145" s="35"/>
      <c r="L145" s="48" t="s">
        <v>2540</v>
      </c>
      <c r="M145" s="51" t="s">
        <v>2560</v>
      </c>
    </row>
    <row r="146" spans="2:13" ht="18" customHeight="1" x14ac:dyDescent="0.45">
      <c r="B146" s="35" t="s">
        <v>8</v>
      </c>
      <c r="C146" s="35" t="s">
        <v>1244</v>
      </c>
      <c r="D146" s="35" t="s">
        <v>1245</v>
      </c>
      <c r="E146" s="35" t="s">
        <v>55</v>
      </c>
      <c r="F146" s="35" t="s">
        <v>1246</v>
      </c>
      <c r="G146" s="52" t="s">
        <v>151</v>
      </c>
      <c r="H146" s="46" t="s">
        <v>2538</v>
      </c>
      <c r="I146" s="35" t="s">
        <v>2643</v>
      </c>
      <c r="J146" s="47" t="s">
        <v>60</v>
      </c>
      <c r="K146" s="35"/>
      <c r="L146" s="48" t="s">
        <v>2539</v>
      </c>
      <c r="M146" s="51"/>
    </row>
    <row r="147" spans="2:13" ht="18" customHeight="1" x14ac:dyDescent="0.45">
      <c r="B147" s="35" t="s">
        <v>8</v>
      </c>
      <c r="C147" s="35" t="s">
        <v>1247</v>
      </c>
      <c r="D147" s="35" t="s">
        <v>1248</v>
      </c>
      <c r="E147" s="35" t="s">
        <v>55</v>
      </c>
      <c r="F147" s="35" t="s">
        <v>1249</v>
      </c>
      <c r="G147" s="52" t="s">
        <v>177</v>
      </c>
      <c r="H147" s="46" t="s">
        <v>2546</v>
      </c>
      <c r="I147" s="35" t="s">
        <v>2548</v>
      </c>
      <c r="J147" s="47" t="s">
        <v>2539</v>
      </c>
      <c r="K147" s="35" t="s">
        <v>13</v>
      </c>
      <c r="L147" s="48" t="s">
        <v>2544</v>
      </c>
      <c r="M147" s="51"/>
    </row>
    <row r="148" spans="2:13" ht="18" customHeight="1" x14ac:dyDescent="0.45">
      <c r="B148" s="35" t="s">
        <v>16</v>
      </c>
      <c r="C148" s="35" t="s">
        <v>1250</v>
      </c>
      <c r="D148" s="35" t="s">
        <v>1250</v>
      </c>
      <c r="E148" s="35" t="s">
        <v>55</v>
      </c>
      <c r="F148" s="35" t="s">
        <v>1251</v>
      </c>
      <c r="G148" s="52" t="s">
        <v>924</v>
      </c>
      <c r="H148" s="46" t="s">
        <v>2538</v>
      </c>
      <c r="I148" s="35" t="s">
        <v>2642</v>
      </c>
      <c r="J148" s="47" t="s">
        <v>2542</v>
      </c>
      <c r="K148" s="35"/>
      <c r="L148" s="48" t="s">
        <v>2540</v>
      </c>
      <c r="M148" s="51" t="s">
        <v>2560</v>
      </c>
    </row>
    <row r="149" spans="2:13" ht="18" customHeight="1" x14ac:dyDescent="0.45">
      <c r="B149" s="35" t="s">
        <v>8</v>
      </c>
      <c r="C149" s="35" t="s">
        <v>1252</v>
      </c>
      <c r="D149" s="35" t="s">
        <v>1253</v>
      </c>
      <c r="E149" s="35" t="s">
        <v>55</v>
      </c>
      <c r="F149" s="35" t="s">
        <v>1254</v>
      </c>
      <c r="G149" s="52" t="s">
        <v>102</v>
      </c>
      <c r="H149" s="46" t="s">
        <v>2538</v>
      </c>
      <c r="I149" s="35" t="s">
        <v>2643</v>
      </c>
      <c r="J149" s="47" t="s">
        <v>60</v>
      </c>
      <c r="K149" s="35"/>
      <c r="L149" s="48" t="s">
        <v>2540</v>
      </c>
      <c r="M149" s="51" t="s">
        <v>2560</v>
      </c>
    </row>
    <row r="150" spans="2:13" ht="18" customHeight="1" x14ac:dyDescent="0.45">
      <c r="B150" s="35" t="s">
        <v>8</v>
      </c>
      <c r="C150" s="35" t="s">
        <v>1256</v>
      </c>
      <c r="D150" s="35" t="s">
        <v>1257</v>
      </c>
      <c r="E150" s="35" t="s">
        <v>55</v>
      </c>
      <c r="F150" s="35" t="s">
        <v>1258</v>
      </c>
      <c r="G150" s="52" t="s">
        <v>106</v>
      </c>
      <c r="H150" s="46" t="s">
        <v>2546</v>
      </c>
      <c r="I150" s="35" t="s">
        <v>2643</v>
      </c>
      <c r="J150" s="47" t="s">
        <v>60</v>
      </c>
      <c r="K150" s="35"/>
      <c r="L150" s="48" t="s">
        <v>2540</v>
      </c>
      <c r="M150" s="51" t="s">
        <v>2560</v>
      </c>
    </row>
    <row r="151" spans="2:13" ht="18" customHeight="1" x14ac:dyDescent="0.45">
      <c r="B151" s="35" t="s">
        <v>8</v>
      </c>
      <c r="C151" s="35" t="s">
        <v>1274</v>
      </c>
      <c r="D151" s="35" t="s">
        <v>1275</v>
      </c>
      <c r="E151" s="35" t="s">
        <v>55</v>
      </c>
      <c r="F151" s="35" t="s">
        <v>1276</v>
      </c>
      <c r="G151" s="52" t="s">
        <v>150</v>
      </c>
      <c r="H151" s="46" t="s">
        <v>2550</v>
      </c>
      <c r="I151" s="35" t="s">
        <v>2548</v>
      </c>
      <c r="J151" s="47" t="s">
        <v>2539</v>
      </c>
      <c r="K151" s="35"/>
      <c r="L151" s="48" t="s">
        <v>2540</v>
      </c>
      <c r="M151" s="51" t="s">
        <v>2560</v>
      </c>
    </row>
    <row r="152" spans="2:13" ht="18" customHeight="1" x14ac:dyDescent="0.45">
      <c r="B152" s="35" t="s">
        <v>8</v>
      </c>
      <c r="C152" s="35" t="s">
        <v>1277</v>
      </c>
      <c r="D152" s="35" t="s">
        <v>1278</v>
      </c>
      <c r="E152" s="35" t="s">
        <v>55</v>
      </c>
      <c r="F152" s="35" t="s">
        <v>1279</v>
      </c>
      <c r="G152" s="52" t="s">
        <v>143</v>
      </c>
      <c r="H152" s="46" t="s">
        <v>2550</v>
      </c>
      <c r="I152" s="35" t="s">
        <v>2548</v>
      </c>
      <c r="J152" s="47" t="s">
        <v>2539</v>
      </c>
      <c r="K152" s="35"/>
      <c r="L152" s="48" t="s">
        <v>2540</v>
      </c>
      <c r="M152" s="51" t="s">
        <v>2560</v>
      </c>
    </row>
    <row r="153" spans="2:13" ht="18" customHeight="1" x14ac:dyDescent="0.45">
      <c r="B153" s="35" t="s">
        <v>8</v>
      </c>
      <c r="C153" s="35" t="s">
        <v>1280</v>
      </c>
      <c r="D153" s="35" t="s">
        <v>1281</v>
      </c>
      <c r="E153" s="35" t="s">
        <v>55</v>
      </c>
      <c r="F153" s="35" t="s">
        <v>1282</v>
      </c>
      <c r="G153" s="52" t="s">
        <v>150</v>
      </c>
      <c r="H153" s="46" t="s">
        <v>2550</v>
      </c>
      <c r="I153" s="35" t="s">
        <v>2543</v>
      </c>
      <c r="J153" s="47" t="s">
        <v>2539</v>
      </c>
      <c r="K153" s="35" t="s">
        <v>13</v>
      </c>
      <c r="L153" s="48" t="s">
        <v>2539</v>
      </c>
      <c r="M153" s="51"/>
    </row>
    <row r="154" spans="2:13" ht="18" customHeight="1" x14ac:dyDescent="0.45">
      <c r="B154" s="35" t="s">
        <v>8</v>
      </c>
      <c r="C154" s="35" t="s">
        <v>1290</v>
      </c>
      <c r="D154" s="35" t="s">
        <v>1290</v>
      </c>
      <c r="E154" s="35" t="s">
        <v>55</v>
      </c>
      <c r="F154" s="35" t="s">
        <v>1291</v>
      </c>
      <c r="G154" s="52" t="s">
        <v>1292</v>
      </c>
      <c r="H154" s="46" t="s">
        <v>2538</v>
      </c>
      <c r="I154" s="35" t="s">
        <v>2538</v>
      </c>
      <c r="J154" s="47" t="s">
        <v>2544</v>
      </c>
      <c r="K154" s="35"/>
      <c r="L154" s="48" t="s">
        <v>2540</v>
      </c>
      <c r="M154" s="51" t="s">
        <v>2560</v>
      </c>
    </row>
    <row r="155" spans="2:13" ht="18" customHeight="1" x14ac:dyDescent="0.45">
      <c r="B155" s="35" t="s">
        <v>8</v>
      </c>
      <c r="C155" s="35" t="s">
        <v>1306</v>
      </c>
      <c r="D155" s="35" t="s">
        <v>1306</v>
      </c>
      <c r="E155" s="35" t="s">
        <v>55</v>
      </c>
      <c r="F155" s="35" t="s">
        <v>1307</v>
      </c>
      <c r="G155" s="52" t="s">
        <v>112</v>
      </c>
      <c r="H155" s="46" t="s">
        <v>2538</v>
      </c>
      <c r="I155" s="35" t="s">
        <v>2543</v>
      </c>
      <c r="J155" s="47" t="s">
        <v>2544</v>
      </c>
      <c r="K155" s="35" t="s">
        <v>13</v>
      </c>
      <c r="L155" s="48" t="s">
        <v>2544</v>
      </c>
      <c r="M155" s="51"/>
    </row>
    <row r="156" spans="2:13" ht="18" customHeight="1" x14ac:dyDescent="0.45">
      <c r="B156" s="35" t="s">
        <v>8</v>
      </c>
      <c r="C156" s="35" t="s">
        <v>1308</v>
      </c>
      <c r="D156" s="35" t="s">
        <v>1309</v>
      </c>
      <c r="E156" s="35" t="s">
        <v>55</v>
      </c>
      <c r="F156" s="35" t="s">
        <v>1310</v>
      </c>
      <c r="G156" s="52" t="s">
        <v>226</v>
      </c>
      <c r="H156" s="46" t="s">
        <v>2538</v>
      </c>
      <c r="I156" s="35" t="s">
        <v>2543</v>
      </c>
      <c r="J156" s="47" t="s">
        <v>2544</v>
      </c>
      <c r="K156" s="35"/>
      <c r="L156" s="48" t="s">
        <v>2539</v>
      </c>
      <c r="M156" s="51"/>
    </row>
    <row r="157" spans="2:13" ht="18" customHeight="1" x14ac:dyDescent="0.45">
      <c r="B157" s="35" t="s">
        <v>8</v>
      </c>
      <c r="C157" s="35" t="s">
        <v>1311</v>
      </c>
      <c r="D157" s="35" t="s">
        <v>1312</v>
      </c>
      <c r="E157" s="35" t="s">
        <v>55</v>
      </c>
      <c r="F157" s="35" t="s">
        <v>1313</v>
      </c>
      <c r="G157" s="52" t="s">
        <v>300</v>
      </c>
      <c r="H157" s="46" t="s">
        <v>2546</v>
      </c>
      <c r="I157" s="35" t="s">
        <v>2543</v>
      </c>
      <c r="J157" s="47" t="s">
        <v>2539</v>
      </c>
      <c r="K157" s="35" t="s">
        <v>13</v>
      </c>
      <c r="L157" s="48" t="s">
        <v>2539</v>
      </c>
      <c r="M157" s="51"/>
    </row>
    <row r="158" spans="2:13" ht="18" customHeight="1" x14ac:dyDescent="0.45">
      <c r="B158" s="35" t="s">
        <v>8</v>
      </c>
      <c r="C158" s="35" t="s">
        <v>1314</v>
      </c>
      <c r="D158" s="35" t="s">
        <v>1315</v>
      </c>
      <c r="E158" s="35" t="s">
        <v>55</v>
      </c>
      <c r="F158" s="35" t="s">
        <v>1316</v>
      </c>
      <c r="G158" s="52" t="s">
        <v>150</v>
      </c>
      <c r="H158" s="46" t="s">
        <v>2546</v>
      </c>
      <c r="I158" s="35" t="s">
        <v>2543</v>
      </c>
      <c r="J158" s="47" t="s">
        <v>2539</v>
      </c>
      <c r="K158" s="35"/>
      <c r="L158" s="48" t="s">
        <v>2540</v>
      </c>
      <c r="M158" s="51" t="s">
        <v>2560</v>
      </c>
    </row>
    <row r="159" spans="2:13" ht="18" customHeight="1" x14ac:dyDescent="0.45">
      <c r="B159" s="35" t="s">
        <v>8</v>
      </c>
      <c r="C159" s="35" t="s">
        <v>1317</v>
      </c>
      <c r="D159" s="35" t="s">
        <v>1317</v>
      </c>
      <c r="E159" s="35" t="s">
        <v>55</v>
      </c>
      <c r="F159" s="35" t="s">
        <v>1318</v>
      </c>
      <c r="G159" s="52" t="s">
        <v>1053</v>
      </c>
      <c r="H159" s="46" t="s">
        <v>2538</v>
      </c>
      <c r="I159" s="35" t="s">
        <v>2543</v>
      </c>
      <c r="J159" s="47" t="s">
        <v>2539</v>
      </c>
      <c r="K159" s="35"/>
      <c r="L159" s="48" t="s">
        <v>2544</v>
      </c>
      <c r="M159" s="51"/>
    </row>
    <row r="160" spans="2:13" ht="18" customHeight="1" x14ac:dyDescent="0.45">
      <c r="B160" s="35" t="s">
        <v>16</v>
      </c>
      <c r="C160" s="35" t="s">
        <v>1329</v>
      </c>
      <c r="D160" s="35" t="s">
        <v>1329</v>
      </c>
      <c r="E160" s="35" t="s">
        <v>55</v>
      </c>
      <c r="F160" s="35" t="s">
        <v>2555</v>
      </c>
      <c r="G160" s="52" t="s">
        <v>1331</v>
      </c>
      <c r="H160" s="46" t="s">
        <v>2538</v>
      </c>
      <c r="I160" s="35" t="s">
        <v>2642</v>
      </c>
      <c r="J160" s="47" t="s">
        <v>2542</v>
      </c>
      <c r="K160" s="35"/>
      <c r="L160" s="48" t="s">
        <v>2539</v>
      </c>
      <c r="M160" s="51"/>
    </row>
    <row r="161" spans="2:13" ht="18" customHeight="1" x14ac:dyDescent="0.45">
      <c r="B161" s="35" t="s">
        <v>8</v>
      </c>
      <c r="C161" s="35" t="s">
        <v>2647</v>
      </c>
      <c r="D161" s="32" t="s">
        <v>2647</v>
      </c>
      <c r="E161" s="35" t="s">
        <v>55</v>
      </c>
      <c r="F161" s="35" t="s">
        <v>2648</v>
      </c>
      <c r="G161" s="52" t="s">
        <v>2380</v>
      </c>
      <c r="H161" s="46" t="s">
        <v>2546</v>
      </c>
      <c r="I161" s="35" t="s">
        <v>2543</v>
      </c>
      <c r="J161" s="47" t="s">
        <v>2539</v>
      </c>
      <c r="K161" s="35"/>
      <c r="L161" s="48" t="s">
        <v>2539</v>
      </c>
      <c r="M161" s="51"/>
    </row>
    <row r="162" spans="2:13" ht="18" customHeight="1" x14ac:dyDescent="0.45">
      <c r="B162" s="35" t="s">
        <v>8</v>
      </c>
      <c r="C162" s="35" t="s">
        <v>2649</v>
      </c>
      <c r="D162" s="32" t="s">
        <v>2649</v>
      </c>
      <c r="E162" s="35" t="s">
        <v>55</v>
      </c>
      <c r="F162" s="35" t="s">
        <v>2387</v>
      </c>
      <c r="G162" s="52" t="s">
        <v>2388</v>
      </c>
      <c r="H162" s="46" t="s">
        <v>2546</v>
      </c>
      <c r="I162" s="35" t="s">
        <v>12</v>
      </c>
      <c r="J162" s="47" t="s">
        <v>2539</v>
      </c>
      <c r="K162" s="35"/>
      <c r="L162" s="48" t="s">
        <v>2539</v>
      </c>
      <c r="M162" s="51"/>
    </row>
    <row r="163" spans="2:13" ht="18" customHeight="1" x14ac:dyDescent="0.45">
      <c r="B163" s="35" t="s">
        <v>8</v>
      </c>
      <c r="C163" s="35" t="s">
        <v>1350</v>
      </c>
      <c r="D163" s="35" t="s">
        <v>1350</v>
      </c>
      <c r="E163" s="35" t="s">
        <v>55</v>
      </c>
      <c r="F163" s="35" t="s">
        <v>1351</v>
      </c>
      <c r="G163" s="52" t="s">
        <v>841</v>
      </c>
      <c r="H163" s="46" t="s">
        <v>2546</v>
      </c>
      <c r="I163" s="35" t="s">
        <v>35</v>
      </c>
      <c r="J163" s="47" t="s">
        <v>2542</v>
      </c>
      <c r="K163" s="35"/>
      <c r="L163" s="48" t="s">
        <v>2540</v>
      </c>
      <c r="M163" s="51" t="s">
        <v>2560</v>
      </c>
    </row>
    <row r="164" spans="2:13" ht="18" customHeight="1" x14ac:dyDescent="0.45">
      <c r="B164" s="35" t="s">
        <v>8</v>
      </c>
      <c r="C164" s="35" t="s">
        <v>1352</v>
      </c>
      <c r="D164" s="35" t="s">
        <v>1352</v>
      </c>
      <c r="E164" s="35" t="s">
        <v>55</v>
      </c>
      <c r="F164" s="35" t="s">
        <v>1353</v>
      </c>
      <c r="G164" s="52" t="s">
        <v>102</v>
      </c>
      <c r="H164" s="46" t="s">
        <v>2546</v>
      </c>
      <c r="I164" s="35" t="s">
        <v>35</v>
      </c>
      <c r="J164" s="47" t="s">
        <v>2542</v>
      </c>
      <c r="K164" s="35"/>
      <c r="L164" s="48" t="s">
        <v>2544</v>
      </c>
      <c r="M164" s="51"/>
    </row>
    <row r="165" spans="2:13" ht="18" customHeight="1" x14ac:dyDescent="0.45">
      <c r="B165" s="35" t="s">
        <v>8</v>
      </c>
      <c r="C165" s="35" t="s">
        <v>1354</v>
      </c>
      <c r="D165" s="35" t="s">
        <v>1354</v>
      </c>
      <c r="E165" s="35" t="s">
        <v>55</v>
      </c>
      <c r="F165" s="35" t="s">
        <v>1355</v>
      </c>
      <c r="G165" s="52" t="s">
        <v>106</v>
      </c>
      <c r="H165" s="46" t="s">
        <v>2546</v>
      </c>
      <c r="I165" s="35" t="s">
        <v>35</v>
      </c>
      <c r="J165" s="47" t="s">
        <v>2542</v>
      </c>
      <c r="K165" s="35"/>
      <c r="L165" s="48" t="s">
        <v>2540</v>
      </c>
      <c r="M165" s="51" t="s">
        <v>2560</v>
      </c>
    </row>
    <row r="166" spans="2:13" ht="18" customHeight="1" x14ac:dyDescent="0.45">
      <c r="B166" s="35" t="s">
        <v>22</v>
      </c>
      <c r="C166" s="35" t="s">
        <v>1356</v>
      </c>
      <c r="D166" s="35" t="s">
        <v>1357</v>
      </c>
      <c r="E166" s="35" t="s">
        <v>55</v>
      </c>
      <c r="F166" s="35" t="s">
        <v>1358</v>
      </c>
      <c r="G166" s="52" t="s">
        <v>1359</v>
      </c>
      <c r="H166" s="46" t="s">
        <v>2546</v>
      </c>
      <c r="I166" s="35" t="s">
        <v>2543</v>
      </c>
      <c r="J166" s="47" t="s">
        <v>2539</v>
      </c>
      <c r="K166" s="35"/>
      <c r="L166" s="48" t="s">
        <v>2540</v>
      </c>
      <c r="M166" s="51" t="s">
        <v>2560</v>
      </c>
    </row>
    <row r="167" spans="2:13" ht="18" customHeight="1" x14ac:dyDescent="0.45">
      <c r="B167" s="35" t="s">
        <v>22</v>
      </c>
      <c r="C167" s="35" t="s">
        <v>1360</v>
      </c>
      <c r="D167" s="35" t="s">
        <v>1361</v>
      </c>
      <c r="E167" s="35" t="s">
        <v>55</v>
      </c>
      <c r="F167" s="35" t="s">
        <v>1362</v>
      </c>
      <c r="G167" s="52" t="s">
        <v>1363</v>
      </c>
      <c r="H167" s="46" t="s">
        <v>2546</v>
      </c>
      <c r="I167" s="35" t="s">
        <v>2543</v>
      </c>
      <c r="J167" s="47" t="s">
        <v>2539</v>
      </c>
      <c r="K167" s="35"/>
      <c r="L167" s="48" t="s">
        <v>2540</v>
      </c>
      <c r="M167" s="51" t="s">
        <v>2560</v>
      </c>
    </row>
    <row r="168" spans="2:13" ht="18" customHeight="1" x14ac:dyDescent="0.45">
      <c r="B168" s="35" t="s">
        <v>8</v>
      </c>
      <c r="C168" s="35" t="s">
        <v>1373</v>
      </c>
      <c r="D168" s="35" t="s">
        <v>1374</v>
      </c>
      <c r="E168" s="35" t="s">
        <v>55</v>
      </c>
      <c r="F168" s="35" t="s">
        <v>1375</v>
      </c>
      <c r="G168" s="52" t="s">
        <v>1053</v>
      </c>
      <c r="H168" s="46" t="s">
        <v>2538</v>
      </c>
      <c r="I168" s="35" t="s">
        <v>2543</v>
      </c>
      <c r="J168" s="47" t="s">
        <v>2539</v>
      </c>
      <c r="K168" s="35" t="s">
        <v>13</v>
      </c>
      <c r="L168" s="48" t="s">
        <v>2539</v>
      </c>
      <c r="M168" s="51"/>
    </row>
    <row r="169" spans="2:13" ht="18" customHeight="1" x14ac:dyDescent="0.45">
      <c r="B169" s="35" t="s">
        <v>8</v>
      </c>
      <c r="C169" s="35" t="s">
        <v>1392</v>
      </c>
      <c r="D169" s="35" t="s">
        <v>1393</v>
      </c>
      <c r="E169" s="35" t="s">
        <v>55</v>
      </c>
      <c r="F169" s="35" t="s">
        <v>1394</v>
      </c>
      <c r="G169" s="52" t="s">
        <v>151</v>
      </c>
      <c r="H169" s="46" t="s">
        <v>2546</v>
      </c>
      <c r="I169" s="35" t="s">
        <v>2543</v>
      </c>
      <c r="J169" s="47" t="s">
        <v>2539</v>
      </c>
      <c r="K169" s="35"/>
      <c r="L169" s="48" t="s">
        <v>2540</v>
      </c>
      <c r="M169" s="51" t="s">
        <v>2560</v>
      </c>
    </row>
    <row r="170" spans="2:13" ht="18" customHeight="1" x14ac:dyDescent="0.45">
      <c r="B170" s="35" t="s">
        <v>8</v>
      </c>
      <c r="C170" s="35" t="s">
        <v>1410</v>
      </c>
      <c r="D170" s="35" t="s">
        <v>1410</v>
      </c>
      <c r="E170" s="35" t="s">
        <v>55</v>
      </c>
      <c r="F170" s="35" t="s">
        <v>2556</v>
      </c>
      <c r="G170" s="52" t="s">
        <v>68</v>
      </c>
      <c r="H170" s="46" t="s">
        <v>2546</v>
      </c>
      <c r="I170" s="35" t="s">
        <v>35</v>
      </c>
      <c r="J170" s="47" t="s">
        <v>2542</v>
      </c>
      <c r="K170" s="35"/>
      <c r="L170" s="48" t="s">
        <v>2544</v>
      </c>
      <c r="M170" s="51"/>
    </row>
    <row r="171" spans="2:13" ht="18" customHeight="1" x14ac:dyDescent="0.45">
      <c r="B171" s="35" t="s">
        <v>16</v>
      </c>
      <c r="C171" s="35" t="s">
        <v>1423</v>
      </c>
      <c r="D171" s="35" t="s">
        <v>1423</v>
      </c>
      <c r="E171" s="35" t="s">
        <v>55</v>
      </c>
      <c r="F171" s="35" t="s">
        <v>1424</v>
      </c>
      <c r="G171" s="52" t="s">
        <v>1425</v>
      </c>
      <c r="H171" s="46" t="s">
        <v>2538</v>
      </c>
      <c r="I171" s="35" t="s">
        <v>35</v>
      </c>
      <c r="J171" s="47" t="s">
        <v>2542</v>
      </c>
      <c r="K171" s="35"/>
      <c r="L171" s="48" t="s">
        <v>2539</v>
      </c>
      <c r="M171" s="51"/>
    </row>
    <row r="172" spans="2:13" ht="18" customHeight="1" x14ac:dyDescent="0.45">
      <c r="B172" s="35" t="s">
        <v>16</v>
      </c>
      <c r="C172" s="35" t="s">
        <v>1428</v>
      </c>
      <c r="D172" s="35" t="s">
        <v>1428</v>
      </c>
      <c r="E172" s="35" t="s">
        <v>55</v>
      </c>
      <c r="F172" s="35" t="s">
        <v>1429</v>
      </c>
      <c r="G172" s="52" t="s">
        <v>1430</v>
      </c>
      <c r="H172" s="46" t="s">
        <v>2538</v>
      </c>
      <c r="I172" s="35" t="s">
        <v>35</v>
      </c>
      <c r="J172" s="47" t="s">
        <v>2542</v>
      </c>
      <c r="K172" s="35"/>
      <c r="L172" s="48" t="s">
        <v>2540</v>
      </c>
      <c r="M172" s="51" t="s">
        <v>2560</v>
      </c>
    </row>
    <row r="173" spans="2:13" ht="18" customHeight="1" x14ac:dyDescent="0.45">
      <c r="B173" s="35" t="s">
        <v>16</v>
      </c>
      <c r="C173" s="35" t="s">
        <v>1431</v>
      </c>
      <c r="D173" s="35" t="s">
        <v>1431</v>
      </c>
      <c r="E173" s="35" t="s">
        <v>55</v>
      </c>
      <c r="F173" s="35" t="s">
        <v>1432</v>
      </c>
      <c r="G173" s="52" t="s">
        <v>86</v>
      </c>
      <c r="H173" s="46" t="s">
        <v>2538</v>
      </c>
      <c r="I173" s="35" t="s">
        <v>35</v>
      </c>
      <c r="J173" s="47" t="s">
        <v>2542</v>
      </c>
      <c r="K173" s="35"/>
      <c r="L173" s="48" t="s">
        <v>2540</v>
      </c>
      <c r="M173" s="81" t="s">
        <v>2560</v>
      </c>
    </row>
    <row r="174" spans="2:13" ht="18" customHeight="1" x14ac:dyDescent="0.45">
      <c r="B174" s="35" t="s">
        <v>16</v>
      </c>
      <c r="C174" s="35" t="s">
        <v>1434</v>
      </c>
      <c r="D174" s="35" t="s">
        <v>1434</v>
      </c>
      <c r="E174" s="35" t="s">
        <v>55</v>
      </c>
      <c r="F174" s="35" t="s">
        <v>1435</v>
      </c>
      <c r="G174" s="52" t="s">
        <v>89</v>
      </c>
      <c r="H174" s="46" t="s">
        <v>2538</v>
      </c>
      <c r="I174" s="35" t="s">
        <v>35</v>
      </c>
      <c r="J174" s="47" t="s">
        <v>2542</v>
      </c>
      <c r="K174" s="35"/>
      <c r="L174" s="48" t="s">
        <v>2540</v>
      </c>
      <c r="M174" s="51" t="s">
        <v>2560</v>
      </c>
    </row>
    <row r="175" spans="2:13" ht="18" customHeight="1" x14ac:dyDescent="0.45">
      <c r="B175" s="35" t="s">
        <v>22</v>
      </c>
      <c r="C175" s="35" t="s">
        <v>1436</v>
      </c>
      <c r="D175" s="35" t="s">
        <v>1436</v>
      </c>
      <c r="E175" s="35" t="s">
        <v>55</v>
      </c>
      <c r="F175" s="35" t="s">
        <v>1437</v>
      </c>
      <c r="G175" s="52" t="s">
        <v>511</v>
      </c>
      <c r="H175" s="46" t="s">
        <v>2538</v>
      </c>
      <c r="I175" s="35" t="s">
        <v>35</v>
      </c>
      <c r="J175" s="47" t="s">
        <v>2542</v>
      </c>
      <c r="K175" s="35" t="s">
        <v>13</v>
      </c>
      <c r="L175" s="48" t="s">
        <v>2544</v>
      </c>
      <c r="M175" s="51"/>
    </row>
    <row r="176" spans="2:13" ht="18" customHeight="1" x14ac:dyDescent="0.45">
      <c r="B176" s="35" t="s">
        <v>8</v>
      </c>
      <c r="C176" s="35" t="s">
        <v>1442</v>
      </c>
      <c r="D176" s="35" t="s">
        <v>1442</v>
      </c>
      <c r="E176" s="35" t="s">
        <v>1441</v>
      </c>
      <c r="F176" s="35" t="s">
        <v>1443</v>
      </c>
      <c r="G176" s="52" t="s">
        <v>1444</v>
      </c>
      <c r="H176" s="46" t="s">
        <v>2550</v>
      </c>
      <c r="I176" s="35" t="s">
        <v>2642</v>
      </c>
      <c r="J176" s="47" t="s">
        <v>2542</v>
      </c>
      <c r="K176" s="35"/>
      <c r="L176" s="48" t="s">
        <v>2540</v>
      </c>
      <c r="M176" s="51" t="s">
        <v>2560</v>
      </c>
    </row>
    <row r="177" spans="1:13" ht="18" customHeight="1" x14ac:dyDescent="0.45">
      <c r="B177" s="35" t="s">
        <v>8</v>
      </c>
      <c r="C177" s="35" t="s">
        <v>1447</v>
      </c>
      <c r="D177" s="35" t="s">
        <v>1447</v>
      </c>
      <c r="E177" s="35" t="s">
        <v>1441</v>
      </c>
      <c r="F177" s="35" t="s">
        <v>1448</v>
      </c>
      <c r="G177" s="52" t="s">
        <v>1449</v>
      </c>
      <c r="H177" s="46" t="s">
        <v>2550</v>
      </c>
      <c r="I177" s="35" t="s">
        <v>2642</v>
      </c>
      <c r="J177" s="47" t="s">
        <v>2542</v>
      </c>
      <c r="K177" s="35"/>
      <c r="L177" s="48" t="s">
        <v>2540</v>
      </c>
      <c r="M177" s="51" t="s">
        <v>2560</v>
      </c>
    </row>
    <row r="178" spans="1:13" ht="18" customHeight="1" x14ac:dyDescent="0.45">
      <c r="B178" s="35" t="s">
        <v>8</v>
      </c>
      <c r="C178" s="35" t="s">
        <v>1457</v>
      </c>
      <c r="D178" s="35" t="s">
        <v>1457</v>
      </c>
      <c r="E178" s="35" t="s">
        <v>1441</v>
      </c>
      <c r="F178" s="35" t="s">
        <v>1458</v>
      </c>
      <c r="G178" s="52" t="s">
        <v>143</v>
      </c>
      <c r="H178" s="46" t="s">
        <v>2546</v>
      </c>
      <c r="I178" s="35" t="s">
        <v>2543</v>
      </c>
      <c r="J178" s="47" t="s">
        <v>2539</v>
      </c>
      <c r="K178" s="35"/>
      <c r="L178" s="48" t="s">
        <v>2544</v>
      </c>
      <c r="M178" s="51"/>
    </row>
    <row r="179" spans="1:13" ht="18" customHeight="1" x14ac:dyDescent="0.45">
      <c r="B179" s="35" t="s">
        <v>8</v>
      </c>
      <c r="C179" s="35" t="s">
        <v>1460</v>
      </c>
      <c r="D179" s="35" t="s">
        <v>1461</v>
      </c>
      <c r="E179" s="35" t="s">
        <v>1441</v>
      </c>
      <c r="F179" s="35" t="s">
        <v>1462</v>
      </c>
      <c r="G179" s="52" t="s">
        <v>203</v>
      </c>
      <c r="H179" s="46" t="s">
        <v>2546</v>
      </c>
      <c r="I179" s="35" t="s">
        <v>2543</v>
      </c>
      <c r="J179" s="47" t="s">
        <v>2539</v>
      </c>
      <c r="K179" s="35"/>
      <c r="L179" s="48" t="s">
        <v>2544</v>
      </c>
      <c r="M179" s="51"/>
    </row>
    <row r="180" spans="1:13" ht="18" customHeight="1" x14ac:dyDescent="0.45">
      <c r="B180" s="35" t="s">
        <v>8</v>
      </c>
      <c r="C180" s="35" t="s">
        <v>1463</v>
      </c>
      <c r="D180" s="35" t="s">
        <v>1464</v>
      </c>
      <c r="E180" s="35" t="s">
        <v>1441</v>
      </c>
      <c r="F180" s="35" t="s">
        <v>1465</v>
      </c>
      <c r="G180" s="52" t="s">
        <v>150</v>
      </c>
      <c r="H180" s="46" t="s">
        <v>2538</v>
      </c>
      <c r="I180" s="35" t="s">
        <v>2543</v>
      </c>
      <c r="J180" s="47" t="s">
        <v>2539</v>
      </c>
      <c r="K180" s="35"/>
      <c r="L180" s="48" t="s">
        <v>2539</v>
      </c>
      <c r="M180" s="51"/>
    </row>
    <row r="181" spans="1:13" ht="18" customHeight="1" x14ac:dyDescent="0.45">
      <c r="B181" s="35" t="s">
        <v>16</v>
      </c>
      <c r="C181" s="35" t="s">
        <v>1468</v>
      </c>
      <c r="D181" s="35" t="s">
        <v>1468</v>
      </c>
      <c r="E181" s="35" t="s">
        <v>1441</v>
      </c>
      <c r="F181" s="35" t="s">
        <v>1469</v>
      </c>
      <c r="G181" s="52" t="s">
        <v>1470</v>
      </c>
      <c r="H181" s="46" t="s">
        <v>2538</v>
      </c>
      <c r="I181" s="35" t="s">
        <v>35</v>
      </c>
      <c r="J181" s="47" t="s">
        <v>2542</v>
      </c>
      <c r="K181" s="35"/>
      <c r="L181" s="48" t="s">
        <v>2540</v>
      </c>
      <c r="M181" s="51" t="s">
        <v>2560</v>
      </c>
    </row>
    <row r="182" spans="1:13" ht="18" customHeight="1" x14ac:dyDescent="0.45">
      <c r="B182" s="35" t="s">
        <v>16</v>
      </c>
      <c r="C182" s="35" t="s">
        <v>1471</v>
      </c>
      <c r="D182" s="35" t="s">
        <v>1471</v>
      </c>
      <c r="E182" s="35" t="s">
        <v>1441</v>
      </c>
      <c r="F182" s="35" t="s">
        <v>1472</v>
      </c>
      <c r="G182" s="52" t="s">
        <v>1473</v>
      </c>
      <c r="H182" s="46" t="s">
        <v>2546</v>
      </c>
      <c r="I182" s="35" t="s">
        <v>35</v>
      </c>
      <c r="J182" s="47" t="s">
        <v>2542</v>
      </c>
      <c r="K182" s="35"/>
      <c r="L182" s="48" t="s">
        <v>2539</v>
      </c>
      <c r="M182" s="51"/>
    </row>
    <row r="183" spans="1:13" ht="18" customHeight="1" x14ac:dyDescent="0.45">
      <c r="B183" s="35" t="s">
        <v>16</v>
      </c>
      <c r="C183" s="35" t="s">
        <v>1474</v>
      </c>
      <c r="D183" s="35" t="s">
        <v>1474</v>
      </c>
      <c r="E183" s="35" t="s">
        <v>1441</v>
      </c>
      <c r="F183" s="35" t="s">
        <v>1475</v>
      </c>
      <c r="G183" s="52" t="s">
        <v>1476</v>
      </c>
      <c r="H183" s="46" t="s">
        <v>2546</v>
      </c>
      <c r="I183" s="35" t="s">
        <v>35</v>
      </c>
      <c r="J183" s="47" t="s">
        <v>2542</v>
      </c>
      <c r="K183" s="35"/>
      <c r="L183" s="48" t="s">
        <v>2540</v>
      </c>
      <c r="M183" s="51" t="s">
        <v>2560</v>
      </c>
    </row>
    <row r="184" spans="1:13" ht="18" customHeight="1" x14ac:dyDescent="0.45">
      <c r="B184" s="35" t="s">
        <v>8</v>
      </c>
      <c r="C184" s="35" t="s">
        <v>1481</v>
      </c>
      <c r="D184" s="35" t="s">
        <v>1481</v>
      </c>
      <c r="E184" s="35" t="s">
        <v>1441</v>
      </c>
      <c r="F184" s="35" t="s">
        <v>1482</v>
      </c>
      <c r="G184" s="52" t="s">
        <v>686</v>
      </c>
      <c r="H184" s="46" t="s">
        <v>2550</v>
      </c>
      <c r="I184" s="35" t="s">
        <v>2642</v>
      </c>
      <c r="J184" s="47" t="s">
        <v>2540</v>
      </c>
      <c r="K184" s="35"/>
      <c r="L184" s="48" t="s">
        <v>2540</v>
      </c>
      <c r="M184" s="51" t="s">
        <v>2560</v>
      </c>
    </row>
    <row r="185" spans="1:13" ht="18" customHeight="1" x14ac:dyDescent="0.45">
      <c r="B185" s="35" t="s">
        <v>16</v>
      </c>
      <c r="C185" s="35" t="s">
        <v>1483</v>
      </c>
      <c r="D185" s="35" t="s">
        <v>1483</v>
      </c>
      <c r="E185" s="35" t="s">
        <v>1441</v>
      </c>
      <c r="F185" s="35" t="s">
        <v>1484</v>
      </c>
      <c r="G185" s="52" t="s">
        <v>693</v>
      </c>
      <c r="H185" s="46" t="s">
        <v>2550</v>
      </c>
      <c r="I185" s="35" t="s">
        <v>35</v>
      </c>
      <c r="J185" s="47" t="s">
        <v>2542</v>
      </c>
      <c r="K185" s="35"/>
      <c r="L185" s="48" t="s">
        <v>2540</v>
      </c>
      <c r="M185" s="51" t="s">
        <v>2560</v>
      </c>
    </row>
    <row r="186" spans="1:13" ht="18" customHeight="1" x14ac:dyDescent="0.45">
      <c r="B186" s="35" t="s">
        <v>16</v>
      </c>
      <c r="C186" s="35" t="s">
        <v>1486</v>
      </c>
      <c r="D186" s="35" t="s">
        <v>1486</v>
      </c>
      <c r="E186" s="35" t="s">
        <v>1441</v>
      </c>
      <c r="F186" s="35" t="s">
        <v>1487</v>
      </c>
      <c r="G186" s="52" t="s">
        <v>457</v>
      </c>
      <c r="H186" s="46" t="s">
        <v>2550</v>
      </c>
      <c r="I186" s="35" t="s">
        <v>35</v>
      </c>
      <c r="J186" s="47" t="s">
        <v>2542</v>
      </c>
      <c r="K186" s="35"/>
      <c r="L186" s="48" t="s">
        <v>2544</v>
      </c>
      <c r="M186" s="51"/>
    </row>
    <row r="187" spans="1:13" ht="18" customHeight="1" x14ac:dyDescent="0.45">
      <c r="B187" s="35" t="s">
        <v>16</v>
      </c>
      <c r="C187" s="35" t="s">
        <v>1489</v>
      </c>
      <c r="D187" s="35" t="s">
        <v>1489</v>
      </c>
      <c r="E187" s="35" t="s">
        <v>1441</v>
      </c>
      <c r="F187" s="35" t="s">
        <v>1490</v>
      </c>
      <c r="G187" s="52" t="s">
        <v>701</v>
      </c>
      <c r="H187" s="46" t="s">
        <v>2550</v>
      </c>
      <c r="I187" s="35" t="s">
        <v>2642</v>
      </c>
      <c r="J187" s="47" t="s">
        <v>2542</v>
      </c>
      <c r="K187" s="35"/>
      <c r="L187" s="48" t="s">
        <v>2540</v>
      </c>
      <c r="M187" s="51" t="s">
        <v>2560</v>
      </c>
    </row>
    <row r="188" spans="1:13" ht="18" customHeight="1" x14ac:dyDescent="0.45">
      <c r="B188" s="35" t="s">
        <v>16</v>
      </c>
      <c r="C188" s="35" t="s">
        <v>1491</v>
      </c>
      <c r="D188" s="35" t="s">
        <v>1491</v>
      </c>
      <c r="E188" s="35" t="s">
        <v>1441</v>
      </c>
      <c r="F188" s="35" t="s">
        <v>1492</v>
      </c>
      <c r="G188" s="52" t="s">
        <v>704</v>
      </c>
      <c r="H188" s="46" t="s">
        <v>2550</v>
      </c>
      <c r="I188" s="35" t="s">
        <v>35</v>
      </c>
      <c r="J188" s="47" t="s">
        <v>2542</v>
      </c>
      <c r="K188" s="35"/>
      <c r="L188" s="48" t="s">
        <v>2540</v>
      </c>
      <c r="M188" s="51" t="s">
        <v>2560</v>
      </c>
    </row>
    <row r="189" spans="1:13" ht="18" customHeight="1" x14ac:dyDescent="0.45">
      <c r="B189" s="35" t="s">
        <v>16</v>
      </c>
      <c r="C189" s="35" t="s">
        <v>1493</v>
      </c>
      <c r="D189" s="35" t="s">
        <v>1493</v>
      </c>
      <c r="E189" s="35" t="s">
        <v>1441</v>
      </c>
      <c r="F189" s="35" t="s">
        <v>1494</v>
      </c>
      <c r="G189" s="52" t="s">
        <v>1495</v>
      </c>
      <c r="H189" s="46" t="s">
        <v>2546</v>
      </c>
      <c r="I189" s="35" t="s">
        <v>2543</v>
      </c>
      <c r="J189" s="47" t="s">
        <v>2539</v>
      </c>
      <c r="K189" s="35"/>
      <c r="L189" s="48" t="s">
        <v>2540</v>
      </c>
      <c r="M189" s="51" t="s">
        <v>2560</v>
      </c>
    </row>
    <row r="190" spans="1:13" ht="18" customHeight="1" x14ac:dyDescent="0.45">
      <c r="B190" s="35" t="s">
        <v>16</v>
      </c>
      <c r="C190" s="35" t="s">
        <v>1497</v>
      </c>
      <c r="D190" s="35" t="s">
        <v>1497</v>
      </c>
      <c r="E190" s="35" t="s">
        <v>1441</v>
      </c>
      <c r="F190" s="35" t="s">
        <v>2557</v>
      </c>
      <c r="G190" s="52" t="s">
        <v>1499</v>
      </c>
      <c r="H190" s="46" t="s">
        <v>2538</v>
      </c>
      <c r="I190" s="35" t="s">
        <v>2642</v>
      </c>
      <c r="J190" s="47" t="s">
        <v>2542</v>
      </c>
      <c r="K190" s="35"/>
      <c r="L190" s="48" t="s">
        <v>2540</v>
      </c>
      <c r="M190" s="51" t="s">
        <v>2560</v>
      </c>
    </row>
    <row r="191" spans="1:13" ht="18" customHeight="1" x14ac:dyDescent="0.45">
      <c r="B191" s="35" t="s">
        <v>8</v>
      </c>
      <c r="C191" s="35" t="s">
        <v>1531</v>
      </c>
      <c r="D191" s="35" t="s">
        <v>1531</v>
      </c>
      <c r="E191" s="35" t="s">
        <v>1441</v>
      </c>
      <c r="F191" s="35" t="s">
        <v>1532</v>
      </c>
      <c r="G191" s="52" t="s">
        <v>102</v>
      </c>
      <c r="H191" s="46" t="s">
        <v>2546</v>
      </c>
      <c r="I191" s="35" t="s">
        <v>2642</v>
      </c>
      <c r="J191" s="47" t="s">
        <v>2542</v>
      </c>
      <c r="K191" s="35"/>
      <c r="L191" s="48" t="s">
        <v>2544</v>
      </c>
      <c r="M191" s="51"/>
    </row>
    <row r="192" spans="1:13" s="2" customFormat="1" ht="18" customHeight="1" x14ac:dyDescent="0.45">
      <c r="A192" s="7"/>
      <c r="B192" s="35" t="s">
        <v>8</v>
      </c>
      <c r="C192" s="35" t="s">
        <v>1534</v>
      </c>
      <c r="D192" s="35" t="s">
        <v>1534</v>
      </c>
      <c r="E192" s="35" t="s">
        <v>1441</v>
      </c>
      <c r="F192" s="35" t="s">
        <v>1535</v>
      </c>
      <c r="G192" s="52" t="s">
        <v>106</v>
      </c>
      <c r="H192" s="46" t="s">
        <v>2538</v>
      </c>
      <c r="I192" s="35" t="s">
        <v>2642</v>
      </c>
      <c r="J192" s="47" t="s">
        <v>2542</v>
      </c>
      <c r="K192" s="35"/>
      <c r="L192" s="48" t="s">
        <v>2540</v>
      </c>
      <c r="M192" s="51" t="s">
        <v>2560</v>
      </c>
    </row>
    <row r="193" spans="1:13" s="2" customFormat="1" ht="18" customHeight="1" x14ac:dyDescent="0.45">
      <c r="A193" s="7"/>
      <c r="B193" s="35" t="s">
        <v>16</v>
      </c>
      <c r="C193" s="35" t="s">
        <v>1536</v>
      </c>
      <c r="D193" s="35" t="s">
        <v>1536</v>
      </c>
      <c r="E193" s="35" t="s">
        <v>1441</v>
      </c>
      <c r="F193" s="35" t="s">
        <v>1537</v>
      </c>
      <c r="G193" s="52" t="s">
        <v>693</v>
      </c>
      <c r="H193" s="46" t="s">
        <v>2550</v>
      </c>
      <c r="I193" s="35" t="s">
        <v>35</v>
      </c>
      <c r="J193" s="47" t="s">
        <v>2542</v>
      </c>
      <c r="K193" s="35"/>
      <c r="L193" s="48" t="s">
        <v>2539</v>
      </c>
      <c r="M193" s="51"/>
    </row>
    <row r="194" spans="1:13" ht="18" customHeight="1" x14ac:dyDescent="0.45">
      <c r="B194" s="35" t="s">
        <v>16</v>
      </c>
      <c r="C194" s="35" t="s">
        <v>1538</v>
      </c>
      <c r="D194" s="35" t="s">
        <v>1538</v>
      </c>
      <c r="E194" s="35" t="s">
        <v>1441</v>
      </c>
      <c r="F194" s="35" t="s">
        <v>1539</v>
      </c>
      <c r="G194" s="52" t="s">
        <v>457</v>
      </c>
      <c r="H194" s="46" t="s">
        <v>2550</v>
      </c>
      <c r="I194" s="35" t="s">
        <v>35</v>
      </c>
      <c r="J194" s="47" t="s">
        <v>2542</v>
      </c>
      <c r="K194" s="35"/>
      <c r="L194" s="48" t="s">
        <v>2539</v>
      </c>
      <c r="M194" s="51"/>
    </row>
    <row r="195" spans="1:13" ht="18" customHeight="1" x14ac:dyDescent="0.45">
      <c r="B195" s="35" t="s">
        <v>8</v>
      </c>
      <c r="C195" s="35" t="s">
        <v>1562</v>
      </c>
      <c r="D195" s="35" t="s">
        <v>1562</v>
      </c>
      <c r="E195" s="35" t="s">
        <v>1545</v>
      </c>
      <c r="F195" s="35" t="s">
        <v>1563</v>
      </c>
      <c r="G195" s="52" t="s">
        <v>106</v>
      </c>
      <c r="H195" s="46" t="s">
        <v>2538</v>
      </c>
      <c r="I195" s="35" t="s">
        <v>35</v>
      </c>
      <c r="J195" s="47" t="s">
        <v>2542</v>
      </c>
      <c r="K195" s="35"/>
      <c r="L195" s="48" t="s">
        <v>2539</v>
      </c>
      <c r="M195" s="51"/>
    </row>
    <row r="196" spans="1:13" ht="18" customHeight="1" x14ac:dyDescent="0.45">
      <c r="B196" s="35" t="s">
        <v>8</v>
      </c>
      <c r="C196" s="35" t="s">
        <v>1565</v>
      </c>
      <c r="D196" s="35" t="s">
        <v>1565</v>
      </c>
      <c r="E196" s="35" t="s">
        <v>1545</v>
      </c>
      <c r="F196" s="35" t="s">
        <v>1566</v>
      </c>
      <c r="G196" s="52" t="s">
        <v>1567</v>
      </c>
      <c r="H196" s="46" t="s">
        <v>2538</v>
      </c>
      <c r="I196" s="35" t="s">
        <v>2642</v>
      </c>
      <c r="J196" s="47" t="s">
        <v>2542</v>
      </c>
      <c r="K196" s="35"/>
      <c r="L196" s="48" t="s">
        <v>2540</v>
      </c>
      <c r="M196" s="51" t="s">
        <v>2560</v>
      </c>
    </row>
    <row r="197" spans="1:13" ht="18" customHeight="1" x14ac:dyDescent="0.45">
      <c r="B197" s="35" t="s">
        <v>8</v>
      </c>
      <c r="C197" s="35" t="s">
        <v>1568</v>
      </c>
      <c r="D197" s="35" t="s">
        <v>1569</v>
      </c>
      <c r="E197" s="35" t="s">
        <v>1545</v>
      </c>
      <c r="F197" s="35" t="s">
        <v>1570</v>
      </c>
      <c r="G197" s="52" t="s">
        <v>268</v>
      </c>
      <c r="H197" s="46" t="s">
        <v>2546</v>
      </c>
      <c r="I197" s="35" t="s">
        <v>2543</v>
      </c>
      <c r="J197" s="47" t="s">
        <v>2539</v>
      </c>
      <c r="K197" s="35"/>
      <c r="L197" s="48" t="s">
        <v>2540</v>
      </c>
      <c r="M197" s="51" t="s">
        <v>2560</v>
      </c>
    </row>
    <row r="198" spans="1:13" ht="18" customHeight="1" x14ac:dyDescent="0.45">
      <c r="B198" s="35" t="s">
        <v>8</v>
      </c>
      <c r="C198" s="35" t="s">
        <v>1571</v>
      </c>
      <c r="D198" s="35" t="s">
        <v>1572</v>
      </c>
      <c r="E198" s="35" t="s">
        <v>1545</v>
      </c>
      <c r="F198" s="35" t="s">
        <v>1573</v>
      </c>
      <c r="G198" s="52" t="s">
        <v>483</v>
      </c>
      <c r="H198" s="46" t="s">
        <v>2546</v>
      </c>
      <c r="I198" s="35" t="s">
        <v>2543</v>
      </c>
      <c r="J198" s="47" t="s">
        <v>2539</v>
      </c>
      <c r="K198" s="35"/>
      <c r="L198" s="48" t="s">
        <v>2540</v>
      </c>
      <c r="M198" s="51" t="s">
        <v>2560</v>
      </c>
    </row>
    <row r="199" spans="1:13" ht="18" customHeight="1" x14ac:dyDescent="0.45">
      <c r="B199" s="35" t="s">
        <v>8</v>
      </c>
      <c r="C199" s="35" t="s">
        <v>1373</v>
      </c>
      <c r="D199" s="35" t="s">
        <v>1583</v>
      </c>
      <c r="E199" s="35" t="s">
        <v>1545</v>
      </c>
      <c r="F199" s="35" t="s">
        <v>1584</v>
      </c>
      <c r="G199" s="52" t="s">
        <v>1053</v>
      </c>
      <c r="H199" s="46" t="s">
        <v>2538</v>
      </c>
      <c r="I199" s="35" t="s">
        <v>2642</v>
      </c>
      <c r="J199" s="47" t="s">
        <v>2542</v>
      </c>
      <c r="K199" s="35"/>
      <c r="L199" s="48" t="s">
        <v>2540</v>
      </c>
      <c r="M199" s="51" t="s">
        <v>2560</v>
      </c>
    </row>
    <row r="200" spans="1:13" ht="18" customHeight="1" x14ac:dyDescent="0.45">
      <c r="B200" s="35" t="s">
        <v>16</v>
      </c>
      <c r="C200" s="35" t="s">
        <v>1601</v>
      </c>
      <c r="D200" s="35" t="s">
        <v>1601</v>
      </c>
      <c r="E200" s="35" t="s">
        <v>1588</v>
      </c>
      <c r="F200" s="35" t="s">
        <v>1602</v>
      </c>
      <c r="G200" s="52" t="s">
        <v>693</v>
      </c>
      <c r="H200" s="46" t="s">
        <v>2538</v>
      </c>
      <c r="I200" s="35" t="s">
        <v>35</v>
      </c>
      <c r="J200" s="47" t="s">
        <v>2542</v>
      </c>
      <c r="K200" s="35" t="s">
        <v>13</v>
      </c>
      <c r="L200" s="48" t="s">
        <v>2539</v>
      </c>
      <c r="M200" s="51"/>
    </row>
    <row r="201" spans="1:13" ht="18" customHeight="1" x14ac:dyDescent="0.45">
      <c r="B201" s="35" t="s">
        <v>22</v>
      </c>
      <c r="C201" s="35" t="s">
        <v>1605</v>
      </c>
      <c r="D201" s="35" t="s">
        <v>1606</v>
      </c>
      <c r="E201" s="35" t="s">
        <v>1588</v>
      </c>
      <c r="F201" s="35" t="s">
        <v>1607</v>
      </c>
      <c r="G201" s="52" t="s">
        <v>1608</v>
      </c>
      <c r="H201" s="46" t="s">
        <v>2546</v>
      </c>
      <c r="I201" s="35" t="s">
        <v>35</v>
      </c>
      <c r="J201" s="47" t="s">
        <v>2542</v>
      </c>
      <c r="K201" s="35"/>
      <c r="L201" s="48" t="s">
        <v>2539</v>
      </c>
      <c r="M201" s="51"/>
    </row>
    <row r="202" spans="1:13" ht="18" customHeight="1" x14ac:dyDescent="0.45">
      <c r="B202" s="35" t="s">
        <v>22</v>
      </c>
      <c r="C202" s="35" t="s">
        <v>2671</v>
      </c>
      <c r="D202" s="35" t="s">
        <v>1609</v>
      </c>
      <c r="E202" s="35" t="s">
        <v>1588</v>
      </c>
      <c r="F202" s="35" t="s">
        <v>1610</v>
      </c>
      <c r="G202" s="52" t="s">
        <v>1611</v>
      </c>
      <c r="H202" s="46" t="s">
        <v>2546</v>
      </c>
      <c r="I202" s="35" t="s">
        <v>35</v>
      </c>
      <c r="J202" s="47" t="s">
        <v>2542</v>
      </c>
      <c r="K202" s="35"/>
      <c r="L202" s="48" t="s">
        <v>2544</v>
      </c>
      <c r="M202" s="51"/>
    </row>
    <row r="203" spans="1:13" ht="18" customHeight="1" x14ac:dyDescent="0.45">
      <c r="B203" s="35" t="s">
        <v>22</v>
      </c>
      <c r="C203" s="35" t="s">
        <v>1612</v>
      </c>
      <c r="D203" s="35" t="s">
        <v>1613</v>
      </c>
      <c r="E203" s="35" t="s">
        <v>1588</v>
      </c>
      <c r="F203" s="35" t="s">
        <v>1614</v>
      </c>
      <c r="G203" s="52" t="s">
        <v>632</v>
      </c>
      <c r="H203" s="46" t="s">
        <v>2546</v>
      </c>
      <c r="I203" s="35" t="s">
        <v>35</v>
      </c>
      <c r="J203" s="47" t="s">
        <v>2542</v>
      </c>
      <c r="K203" s="35"/>
      <c r="L203" s="48" t="s">
        <v>2539</v>
      </c>
      <c r="M203" s="51"/>
    </row>
    <row r="204" spans="1:13" ht="18" customHeight="1" x14ac:dyDescent="0.45">
      <c r="B204" s="35" t="s">
        <v>8</v>
      </c>
      <c r="C204" s="35" t="s">
        <v>1616</v>
      </c>
      <c r="D204" s="35" t="s">
        <v>1617</v>
      </c>
      <c r="E204" s="35" t="s">
        <v>1588</v>
      </c>
      <c r="F204" s="35" t="s">
        <v>1618</v>
      </c>
      <c r="G204" s="52" t="s">
        <v>311</v>
      </c>
      <c r="H204" s="46" t="s">
        <v>2538</v>
      </c>
      <c r="I204" s="35" t="s">
        <v>35</v>
      </c>
      <c r="J204" s="47" t="s">
        <v>2542</v>
      </c>
      <c r="K204" s="35" t="s">
        <v>13</v>
      </c>
      <c r="L204" s="48" t="s">
        <v>2539</v>
      </c>
      <c r="M204" s="51"/>
    </row>
    <row r="205" spans="1:13" ht="18" customHeight="1" x14ac:dyDescent="0.45">
      <c r="B205" s="35" t="s">
        <v>8</v>
      </c>
      <c r="C205" s="35" t="s">
        <v>1635</v>
      </c>
      <c r="D205" s="35" t="s">
        <v>1636</v>
      </c>
      <c r="E205" s="35" t="s">
        <v>1588</v>
      </c>
      <c r="F205" s="35" t="s">
        <v>1637</v>
      </c>
      <c r="G205" s="52" t="s">
        <v>1638</v>
      </c>
      <c r="H205" s="46" t="s">
        <v>2546</v>
      </c>
      <c r="I205" s="35" t="s">
        <v>2642</v>
      </c>
      <c r="J205" s="47" t="s">
        <v>2542</v>
      </c>
      <c r="K205" s="35"/>
      <c r="L205" s="48" t="s">
        <v>2540</v>
      </c>
      <c r="M205" s="51" t="s">
        <v>2560</v>
      </c>
    </row>
    <row r="206" spans="1:13" ht="18" customHeight="1" x14ac:dyDescent="0.45">
      <c r="B206" s="35" t="s">
        <v>8</v>
      </c>
      <c r="C206" s="35" t="s">
        <v>1640</v>
      </c>
      <c r="D206" s="35" t="s">
        <v>1641</v>
      </c>
      <c r="E206" s="35" t="s">
        <v>1588</v>
      </c>
      <c r="F206" s="35" t="s">
        <v>1642</v>
      </c>
      <c r="G206" s="52" t="s">
        <v>379</v>
      </c>
      <c r="H206" s="46" t="s">
        <v>2680</v>
      </c>
      <c r="I206" s="35" t="s">
        <v>2642</v>
      </c>
      <c r="J206" s="47" t="s">
        <v>2542</v>
      </c>
      <c r="K206" s="35"/>
      <c r="L206" s="48" t="s">
        <v>2544</v>
      </c>
      <c r="M206" s="51"/>
    </row>
    <row r="207" spans="1:13" ht="18" customHeight="1" x14ac:dyDescent="0.45">
      <c r="B207" s="35" t="s">
        <v>8</v>
      </c>
      <c r="C207" s="35" t="s">
        <v>1643</v>
      </c>
      <c r="D207" s="35" t="s">
        <v>1644</v>
      </c>
      <c r="E207" s="35" t="s">
        <v>1588</v>
      </c>
      <c r="F207" s="35" t="s">
        <v>1645</v>
      </c>
      <c r="G207" s="52" t="s">
        <v>1646</v>
      </c>
      <c r="H207" s="46" t="s">
        <v>2680</v>
      </c>
      <c r="I207" s="35" t="s">
        <v>2642</v>
      </c>
      <c r="J207" s="47" t="s">
        <v>2542</v>
      </c>
      <c r="K207" s="35"/>
      <c r="L207" s="48" t="s">
        <v>2544</v>
      </c>
      <c r="M207" s="51"/>
    </row>
    <row r="208" spans="1:13" ht="18" customHeight="1" x14ac:dyDescent="0.45">
      <c r="B208" s="35" t="s">
        <v>16</v>
      </c>
      <c r="C208" s="35" t="s">
        <v>1647</v>
      </c>
      <c r="D208" s="35" t="s">
        <v>1647</v>
      </c>
      <c r="E208" s="35" t="s">
        <v>1588</v>
      </c>
      <c r="F208" s="35" t="s">
        <v>1648</v>
      </c>
      <c r="G208" s="52" t="s">
        <v>1649</v>
      </c>
      <c r="H208" s="46" t="s">
        <v>2680</v>
      </c>
      <c r="I208" s="35" t="s">
        <v>2642</v>
      </c>
      <c r="J208" s="47" t="s">
        <v>2542</v>
      </c>
      <c r="K208" s="35"/>
      <c r="L208" s="48" t="s">
        <v>2539</v>
      </c>
      <c r="M208" s="51"/>
    </row>
    <row r="209" spans="2:13" ht="18" customHeight="1" x14ac:dyDescent="0.45">
      <c r="B209" s="35" t="s">
        <v>16</v>
      </c>
      <c r="C209" s="35" t="s">
        <v>1650</v>
      </c>
      <c r="D209" s="35" t="s">
        <v>1650</v>
      </c>
      <c r="E209" s="35" t="s">
        <v>1588</v>
      </c>
      <c r="F209" s="35" t="s">
        <v>1651</v>
      </c>
      <c r="G209" s="52" t="s">
        <v>253</v>
      </c>
      <c r="H209" s="46" t="s">
        <v>2546</v>
      </c>
      <c r="I209" s="35" t="s">
        <v>2642</v>
      </c>
      <c r="J209" s="47" t="s">
        <v>2540</v>
      </c>
      <c r="K209" s="35"/>
      <c r="L209" s="48" t="s">
        <v>2540</v>
      </c>
      <c r="M209" s="51" t="s">
        <v>2545</v>
      </c>
    </row>
    <row r="210" spans="2:13" ht="18" customHeight="1" x14ac:dyDescent="0.45">
      <c r="B210" s="35" t="s">
        <v>16</v>
      </c>
      <c r="C210" s="35" t="s">
        <v>1652</v>
      </c>
      <c r="D210" s="35" t="s">
        <v>1652</v>
      </c>
      <c r="E210" s="35" t="s">
        <v>1588</v>
      </c>
      <c r="F210" s="35" t="s">
        <v>1653</v>
      </c>
      <c r="G210" s="52" t="s">
        <v>1654</v>
      </c>
      <c r="H210" s="46" t="s">
        <v>2680</v>
      </c>
      <c r="I210" s="35" t="s">
        <v>2642</v>
      </c>
      <c r="J210" s="47" t="s">
        <v>2542</v>
      </c>
      <c r="K210" s="35"/>
      <c r="L210" s="48" t="s">
        <v>2544</v>
      </c>
      <c r="M210" s="51"/>
    </row>
    <row r="211" spans="2:13" ht="18" customHeight="1" x14ac:dyDescent="0.45">
      <c r="B211" s="35" t="s">
        <v>16</v>
      </c>
      <c r="C211" s="35" t="s">
        <v>1655</v>
      </c>
      <c r="D211" s="35" t="s">
        <v>1655</v>
      </c>
      <c r="E211" s="35" t="s">
        <v>1588</v>
      </c>
      <c r="F211" s="35" t="s">
        <v>1656</v>
      </c>
      <c r="G211" s="52" t="s">
        <v>257</v>
      </c>
      <c r="H211" s="46" t="s">
        <v>2546</v>
      </c>
      <c r="I211" s="35" t="s">
        <v>2642</v>
      </c>
      <c r="J211" s="47" t="s">
        <v>2540</v>
      </c>
      <c r="K211" s="35"/>
      <c r="L211" s="48" t="s">
        <v>2540</v>
      </c>
      <c r="M211" s="51" t="s">
        <v>2545</v>
      </c>
    </row>
    <row r="212" spans="2:13" ht="18" customHeight="1" x14ac:dyDescent="0.45">
      <c r="B212" s="35" t="s">
        <v>16</v>
      </c>
      <c r="C212" s="35" t="s">
        <v>1657</v>
      </c>
      <c r="D212" s="35" t="s">
        <v>1657</v>
      </c>
      <c r="E212" s="35" t="s">
        <v>1588</v>
      </c>
      <c r="F212" s="35" t="s">
        <v>1658</v>
      </c>
      <c r="G212" s="52" t="s">
        <v>1659</v>
      </c>
      <c r="H212" s="46" t="s">
        <v>2538</v>
      </c>
      <c r="I212" s="35" t="s">
        <v>2543</v>
      </c>
      <c r="J212" s="47" t="s">
        <v>2539</v>
      </c>
      <c r="K212" s="35" t="s">
        <v>13</v>
      </c>
      <c r="L212" s="48" t="s">
        <v>2539</v>
      </c>
      <c r="M212" s="51"/>
    </row>
    <row r="213" spans="2:13" ht="18" customHeight="1" x14ac:dyDescent="0.45">
      <c r="B213" s="35" t="s">
        <v>16</v>
      </c>
      <c r="C213" s="35" t="s">
        <v>1660</v>
      </c>
      <c r="D213" s="35" t="s">
        <v>1660</v>
      </c>
      <c r="E213" s="35" t="s">
        <v>1588</v>
      </c>
      <c r="F213" s="35" t="s">
        <v>1661</v>
      </c>
      <c r="G213" s="52" t="s">
        <v>1662</v>
      </c>
      <c r="H213" s="46" t="s">
        <v>2546</v>
      </c>
      <c r="I213" s="35" t="s">
        <v>2543</v>
      </c>
      <c r="J213" s="47" t="s">
        <v>2539</v>
      </c>
      <c r="K213" s="35" t="s">
        <v>13</v>
      </c>
      <c r="L213" s="48" t="s">
        <v>2539</v>
      </c>
      <c r="M213" s="51"/>
    </row>
    <row r="214" spans="2:13" ht="18" customHeight="1" x14ac:dyDescent="0.45">
      <c r="B214" s="35" t="s">
        <v>16</v>
      </c>
      <c r="C214" s="35" t="s">
        <v>1664</v>
      </c>
      <c r="D214" s="35" t="s">
        <v>1664</v>
      </c>
      <c r="E214" s="35" t="s">
        <v>1588</v>
      </c>
      <c r="F214" s="35" t="s">
        <v>1665</v>
      </c>
      <c r="G214" s="52" t="s">
        <v>1666</v>
      </c>
      <c r="H214" s="46" t="s">
        <v>2680</v>
      </c>
      <c r="I214" s="35" t="s">
        <v>2543</v>
      </c>
      <c r="J214" s="47" t="s">
        <v>2539</v>
      </c>
      <c r="K214" s="35" t="s">
        <v>13</v>
      </c>
      <c r="L214" s="48" t="s">
        <v>2539</v>
      </c>
      <c r="M214" s="51"/>
    </row>
    <row r="215" spans="2:13" ht="18" customHeight="1" x14ac:dyDescent="0.45">
      <c r="B215" s="35" t="s">
        <v>16</v>
      </c>
      <c r="C215" s="35" t="s">
        <v>1668</v>
      </c>
      <c r="D215" s="35" t="s">
        <v>1668</v>
      </c>
      <c r="E215" s="35" t="s">
        <v>1588</v>
      </c>
      <c r="F215" s="35" t="s">
        <v>1669</v>
      </c>
      <c r="G215" s="52" t="s">
        <v>1670</v>
      </c>
      <c r="H215" s="46" t="s">
        <v>2546</v>
      </c>
      <c r="I215" s="35" t="s">
        <v>2543</v>
      </c>
      <c r="J215" s="47" t="s">
        <v>2539</v>
      </c>
      <c r="K215" s="35" t="s">
        <v>13</v>
      </c>
      <c r="L215" s="48" t="s">
        <v>2539</v>
      </c>
      <c r="M215" s="51"/>
    </row>
    <row r="216" spans="2:13" ht="18" customHeight="1" x14ac:dyDescent="0.45">
      <c r="B216" s="35" t="s">
        <v>8</v>
      </c>
      <c r="C216" s="35" t="s">
        <v>1671</v>
      </c>
      <c r="D216" s="35" t="s">
        <v>1672</v>
      </c>
      <c r="E216" s="35" t="s">
        <v>1588</v>
      </c>
      <c r="F216" s="35" t="s">
        <v>1673</v>
      </c>
      <c r="G216" s="52" t="s">
        <v>260</v>
      </c>
      <c r="H216" s="46" t="s">
        <v>2546</v>
      </c>
      <c r="I216" s="35" t="s">
        <v>35</v>
      </c>
      <c r="J216" s="47" t="s">
        <v>2542</v>
      </c>
      <c r="K216" s="35"/>
      <c r="L216" s="48" t="s">
        <v>2540</v>
      </c>
      <c r="M216" s="51" t="s">
        <v>2560</v>
      </c>
    </row>
    <row r="217" spans="2:13" ht="18" customHeight="1" x14ac:dyDescent="0.45">
      <c r="B217" s="35" t="s">
        <v>8</v>
      </c>
      <c r="C217" s="35" t="s">
        <v>1675</v>
      </c>
      <c r="D217" s="35" t="s">
        <v>1675</v>
      </c>
      <c r="E217" s="35" t="s">
        <v>1588</v>
      </c>
      <c r="F217" s="35" t="s">
        <v>1676</v>
      </c>
      <c r="G217" s="52" t="s">
        <v>150</v>
      </c>
      <c r="H217" s="46" t="s">
        <v>2538</v>
      </c>
      <c r="I217" s="35" t="s">
        <v>35</v>
      </c>
      <c r="J217" s="47" t="s">
        <v>2542</v>
      </c>
      <c r="K217" s="35"/>
      <c r="L217" s="48" t="s">
        <v>2540</v>
      </c>
      <c r="M217" s="51" t="s">
        <v>2560</v>
      </c>
    </row>
    <row r="218" spans="2:13" ht="18" customHeight="1" x14ac:dyDescent="0.45">
      <c r="B218" s="35" t="s">
        <v>8</v>
      </c>
      <c r="C218" s="35" t="s">
        <v>1678</v>
      </c>
      <c r="D218" s="35" t="s">
        <v>1679</v>
      </c>
      <c r="E218" s="35" t="s">
        <v>1588</v>
      </c>
      <c r="F218" s="35" t="s">
        <v>1680</v>
      </c>
      <c r="G218" s="52" t="s">
        <v>112</v>
      </c>
      <c r="H218" s="46" t="s">
        <v>2538</v>
      </c>
      <c r="I218" s="35" t="s">
        <v>35</v>
      </c>
      <c r="J218" s="47" t="s">
        <v>2542</v>
      </c>
      <c r="K218" s="35"/>
      <c r="L218" s="48" t="s">
        <v>2539</v>
      </c>
      <c r="M218" s="51"/>
    </row>
    <row r="219" spans="2:13" ht="18" customHeight="1" x14ac:dyDescent="0.45">
      <c r="B219" s="35" t="s">
        <v>8</v>
      </c>
      <c r="C219" s="35" t="s">
        <v>1681</v>
      </c>
      <c r="D219" s="35" t="s">
        <v>1682</v>
      </c>
      <c r="E219" s="35" t="s">
        <v>1588</v>
      </c>
      <c r="F219" s="35" t="s">
        <v>1683</v>
      </c>
      <c r="G219" s="52" t="s">
        <v>177</v>
      </c>
      <c r="H219" s="46" t="s">
        <v>2546</v>
      </c>
      <c r="I219" s="35" t="s">
        <v>35</v>
      </c>
      <c r="J219" s="47" t="s">
        <v>2542</v>
      </c>
      <c r="K219" s="35"/>
      <c r="L219" s="48" t="s">
        <v>2539</v>
      </c>
      <c r="M219" s="51"/>
    </row>
    <row r="220" spans="2:13" ht="18" customHeight="1" x14ac:dyDescent="0.45">
      <c r="B220" s="35" t="s">
        <v>8</v>
      </c>
      <c r="C220" s="35" t="s">
        <v>1689</v>
      </c>
      <c r="D220" s="35" t="s">
        <v>1689</v>
      </c>
      <c r="E220" s="35" t="s">
        <v>1588</v>
      </c>
      <c r="F220" s="35" t="s">
        <v>1690</v>
      </c>
      <c r="G220" s="52" t="s">
        <v>112</v>
      </c>
      <c r="H220" s="46" t="s">
        <v>2546</v>
      </c>
      <c r="I220" s="35" t="s">
        <v>35</v>
      </c>
      <c r="J220" s="47" t="s">
        <v>2542</v>
      </c>
      <c r="K220" s="35" t="s">
        <v>13</v>
      </c>
      <c r="L220" s="48" t="s">
        <v>2539</v>
      </c>
      <c r="M220" s="51"/>
    </row>
    <row r="221" spans="2:13" ht="18" customHeight="1" x14ac:dyDescent="0.45">
      <c r="B221" s="35" t="s">
        <v>8</v>
      </c>
      <c r="C221" s="35" t="s">
        <v>2672</v>
      </c>
      <c r="D221" s="35" t="s">
        <v>1711</v>
      </c>
      <c r="E221" s="35" t="s">
        <v>1588</v>
      </c>
      <c r="F221" s="35" t="s">
        <v>1712</v>
      </c>
      <c r="G221" s="52" t="s">
        <v>112</v>
      </c>
      <c r="H221" s="46" t="s">
        <v>2538</v>
      </c>
      <c r="I221" s="35" t="s">
        <v>35</v>
      </c>
      <c r="J221" s="47" t="s">
        <v>2542</v>
      </c>
      <c r="K221" s="35"/>
      <c r="L221" s="48" t="s">
        <v>2539</v>
      </c>
      <c r="M221" s="51"/>
    </row>
    <row r="222" spans="2:13" ht="18" customHeight="1" x14ac:dyDescent="0.45">
      <c r="B222" s="35" t="s">
        <v>8</v>
      </c>
      <c r="C222" s="35" t="s">
        <v>2673</v>
      </c>
      <c r="D222" s="35" t="s">
        <v>1713</v>
      </c>
      <c r="E222" s="35" t="s">
        <v>1588</v>
      </c>
      <c r="F222" s="35" t="s">
        <v>1714</v>
      </c>
      <c r="G222" s="52" t="s">
        <v>177</v>
      </c>
      <c r="H222" s="46" t="s">
        <v>2546</v>
      </c>
      <c r="I222" s="35" t="s">
        <v>35</v>
      </c>
      <c r="J222" s="47" t="s">
        <v>2542</v>
      </c>
      <c r="K222" s="35"/>
      <c r="L222" s="48" t="s">
        <v>2544</v>
      </c>
      <c r="M222" s="51"/>
    </row>
    <row r="223" spans="2:13" ht="18" customHeight="1" x14ac:dyDescent="0.45">
      <c r="B223" s="35" t="s">
        <v>16</v>
      </c>
      <c r="C223" s="35" t="s">
        <v>1726</v>
      </c>
      <c r="D223" s="35" t="s">
        <v>1726</v>
      </c>
      <c r="E223" s="35" t="s">
        <v>1588</v>
      </c>
      <c r="F223" s="35" t="s">
        <v>2651</v>
      </c>
      <c r="G223" s="52" t="s">
        <v>1728</v>
      </c>
      <c r="H223" s="46" t="s">
        <v>2546</v>
      </c>
      <c r="I223" s="35" t="s">
        <v>2642</v>
      </c>
      <c r="J223" s="47" t="s">
        <v>2542</v>
      </c>
      <c r="K223" s="35"/>
      <c r="L223" s="48" t="s">
        <v>2540</v>
      </c>
      <c r="M223" s="51" t="s">
        <v>2560</v>
      </c>
    </row>
    <row r="224" spans="2:13" ht="18" customHeight="1" x14ac:dyDescent="0.45">
      <c r="B224" s="35" t="s">
        <v>8</v>
      </c>
      <c r="C224" s="35" t="s">
        <v>1750</v>
      </c>
      <c r="D224" s="35" t="s">
        <v>1751</v>
      </c>
      <c r="E224" s="35" t="s">
        <v>1588</v>
      </c>
      <c r="F224" s="35" t="s">
        <v>1752</v>
      </c>
      <c r="G224" s="52" t="s">
        <v>368</v>
      </c>
      <c r="H224" s="46" t="s">
        <v>2546</v>
      </c>
      <c r="I224" s="35" t="s">
        <v>35</v>
      </c>
      <c r="J224" s="47" t="s">
        <v>2542</v>
      </c>
      <c r="K224" s="35"/>
      <c r="L224" s="48" t="s">
        <v>2544</v>
      </c>
      <c r="M224" s="51"/>
    </row>
    <row r="225" spans="2:13" ht="18" customHeight="1" x14ac:dyDescent="0.45">
      <c r="B225" s="35" t="s">
        <v>8</v>
      </c>
      <c r="C225" s="35" t="s">
        <v>1788</v>
      </c>
      <c r="D225" s="35" t="s">
        <v>1789</v>
      </c>
      <c r="E225" s="35" t="s">
        <v>1588</v>
      </c>
      <c r="F225" s="35" t="s">
        <v>1790</v>
      </c>
      <c r="G225" s="52" t="s">
        <v>203</v>
      </c>
      <c r="H225" s="46" t="s">
        <v>2550</v>
      </c>
      <c r="I225" s="35" t="s">
        <v>35</v>
      </c>
      <c r="J225" s="47" t="s">
        <v>2542</v>
      </c>
      <c r="K225" s="35"/>
      <c r="L225" s="48" t="s">
        <v>2544</v>
      </c>
      <c r="M225" s="51"/>
    </row>
    <row r="226" spans="2:13" ht="18" customHeight="1" x14ac:dyDescent="0.45">
      <c r="B226" s="35" t="s">
        <v>8</v>
      </c>
      <c r="C226" s="35" t="s">
        <v>1792</v>
      </c>
      <c r="D226" s="35" t="s">
        <v>1793</v>
      </c>
      <c r="E226" s="35" t="s">
        <v>1588</v>
      </c>
      <c r="F226" s="35" t="s">
        <v>1794</v>
      </c>
      <c r="G226" s="52" t="s">
        <v>150</v>
      </c>
      <c r="H226" s="46" t="s">
        <v>2550</v>
      </c>
      <c r="I226" s="35" t="s">
        <v>35</v>
      </c>
      <c r="J226" s="47" t="s">
        <v>2542</v>
      </c>
      <c r="K226" s="35"/>
      <c r="L226" s="48" t="s">
        <v>2544</v>
      </c>
      <c r="M226" s="51"/>
    </row>
    <row r="227" spans="2:13" ht="18" customHeight="1" x14ac:dyDescent="0.45">
      <c r="B227" s="35" t="s">
        <v>8</v>
      </c>
      <c r="C227" s="35" t="s">
        <v>1803</v>
      </c>
      <c r="D227" s="35" t="s">
        <v>1804</v>
      </c>
      <c r="E227" s="35" t="s">
        <v>1588</v>
      </c>
      <c r="F227" s="35" t="s">
        <v>2652</v>
      </c>
      <c r="G227" s="52" t="s">
        <v>1638</v>
      </c>
      <c r="H227" s="46" t="s">
        <v>2680</v>
      </c>
      <c r="I227" s="35" t="s">
        <v>2548</v>
      </c>
      <c r="J227" s="47" t="s">
        <v>2539</v>
      </c>
      <c r="K227" s="35"/>
      <c r="L227" s="48" t="s">
        <v>2539</v>
      </c>
      <c r="M227" s="51"/>
    </row>
    <row r="228" spans="2:13" ht="18" customHeight="1" x14ac:dyDescent="0.45">
      <c r="B228" s="35" t="s">
        <v>8</v>
      </c>
      <c r="C228" s="35" t="s">
        <v>1806</v>
      </c>
      <c r="D228" s="35" t="s">
        <v>1807</v>
      </c>
      <c r="E228" s="35" t="s">
        <v>1588</v>
      </c>
      <c r="F228" s="35" t="s">
        <v>1808</v>
      </c>
      <c r="G228" s="52" t="s">
        <v>379</v>
      </c>
      <c r="H228" s="46" t="s">
        <v>2546</v>
      </c>
      <c r="I228" s="35" t="s">
        <v>2548</v>
      </c>
      <c r="J228" s="47" t="s">
        <v>2539</v>
      </c>
      <c r="K228" s="35"/>
      <c r="L228" s="48" t="s">
        <v>2539</v>
      </c>
      <c r="M228" s="51"/>
    </row>
    <row r="229" spans="2:13" ht="18" customHeight="1" x14ac:dyDescent="0.45">
      <c r="B229" s="35" t="s">
        <v>8</v>
      </c>
      <c r="C229" s="35" t="s">
        <v>1809</v>
      </c>
      <c r="D229" s="35" t="s">
        <v>1810</v>
      </c>
      <c r="E229" s="35" t="s">
        <v>1588</v>
      </c>
      <c r="F229" s="35" t="s">
        <v>1811</v>
      </c>
      <c r="G229" s="52" t="s">
        <v>1812</v>
      </c>
      <c r="H229" s="46" t="s">
        <v>2546</v>
      </c>
      <c r="I229" s="35" t="s">
        <v>35</v>
      </c>
      <c r="J229" s="47" t="s">
        <v>2542</v>
      </c>
      <c r="K229" s="35"/>
      <c r="L229" s="48" t="s">
        <v>2539</v>
      </c>
      <c r="M229" s="51"/>
    </row>
    <row r="230" spans="2:13" ht="18" customHeight="1" x14ac:dyDescent="0.45">
      <c r="B230" s="35" t="s">
        <v>8</v>
      </c>
      <c r="C230" s="35" t="s">
        <v>1813</v>
      </c>
      <c r="D230" s="35" t="s">
        <v>1814</v>
      </c>
      <c r="E230" s="35" t="s">
        <v>1588</v>
      </c>
      <c r="F230" s="35" t="s">
        <v>1815</v>
      </c>
      <c r="G230" s="52" t="s">
        <v>143</v>
      </c>
      <c r="H230" s="46" t="s">
        <v>2546</v>
      </c>
      <c r="I230" s="35" t="s">
        <v>35</v>
      </c>
      <c r="J230" s="47" t="s">
        <v>2542</v>
      </c>
      <c r="K230" s="35"/>
      <c r="L230" s="48" t="s">
        <v>2539</v>
      </c>
      <c r="M230" s="51"/>
    </row>
    <row r="231" spans="2:13" ht="18" customHeight="1" x14ac:dyDescent="0.45">
      <c r="B231" s="35" t="s">
        <v>8</v>
      </c>
      <c r="C231" s="35" t="s">
        <v>1816</v>
      </c>
      <c r="D231" s="35" t="s">
        <v>1817</v>
      </c>
      <c r="E231" s="35" t="s">
        <v>1588</v>
      </c>
      <c r="F231" s="35" t="s">
        <v>1818</v>
      </c>
      <c r="G231" s="52" t="s">
        <v>203</v>
      </c>
      <c r="H231" s="46" t="s">
        <v>2546</v>
      </c>
      <c r="I231" s="35" t="s">
        <v>35</v>
      </c>
      <c r="J231" s="47" t="s">
        <v>2542</v>
      </c>
      <c r="K231" s="35"/>
      <c r="L231" s="48" t="s">
        <v>2539</v>
      </c>
      <c r="M231" s="51"/>
    </row>
    <row r="232" spans="2:13" ht="18" customHeight="1" x14ac:dyDescent="0.45">
      <c r="B232" s="35" t="s">
        <v>8</v>
      </c>
      <c r="C232" s="35" t="s">
        <v>1819</v>
      </c>
      <c r="D232" s="35" t="s">
        <v>1820</v>
      </c>
      <c r="E232" s="35" t="s">
        <v>1588</v>
      </c>
      <c r="F232" s="35" t="s">
        <v>1821</v>
      </c>
      <c r="G232" s="52" t="s">
        <v>326</v>
      </c>
      <c r="H232" s="46" t="s">
        <v>2538</v>
      </c>
      <c r="I232" s="35" t="s">
        <v>35</v>
      </c>
      <c r="J232" s="47" t="s">
        <v>2542</v>
      </c>
      <c r="K232" s="35"/>
      <c r="L232" s="48" t="s">
        <v>2539</v>
      </c>
      <c r="M232" s="51"/>
    </row>
    <row r="233" spans="2:13" ht="18" customHeight="1" x14ac:dyDescent="0.45">
      <c r="B233" s="35" t="s">
        <v>8</v>
      </c>
      <c r="C233" s="35" t="s">
        <v>1834</v>
      </c>
      <c r="D233" s="35" t="s">
        <v>1835</v>
      </c>
      <c r="E233" s="35" t="s">
        <v>1588</v>
      </c>
      <c r="F233" s="35" t="s">
        <v>1836</v>
      </c>
      <c r="G233" s="52" t="s">
        <v>231</v>
      </c>
      <c r="H233" s="46" t="s">
        <v>2546</v>
      </c>
      <c r="I233" s="35" t="s">
        <v>35</v>
      </c>
      <c r="J233" s="47" t="s">
        <v>2542</v>
      </c>
      <c r="K233" s="35" t="s">
        <v>13</v>
      </c>
      <c r="L233" s="48" t="s">
        <v>2539</v>
      </c>
      <c r="M233" s="51"/>
    </row>
    <row r="234" spans="2:13" ht="18" customHeight="1" x14ac:dyDescent="0.45">
      <c r="B234" s="35" t="s">
        <v>8</v>
      </c>
      <c r="C234" s="35" t="s">
        <v>1837</v>
      </c>
      <c r="D234" s="35" t="s">
        <v>1838</v>
      </c>
      <c r="E234" s="35" t="s">
        <v>1588</v>
      </c>
      <c r="F234" s="35" t="s">
        <v>1839</v>
      </c>
      <c r="G234" s="52" t="s">
        <v>300</v>
      </c>
      <c r="H234" s="46" t="s">
        <v>2546</v>
      </c>
      <c r="I234" s="35" t="s">
        <v>35</v>
      </c>
      <c r="J234" s="47" t="s">
        <v>2542</v>
      </c>
      <c r="K234" s="35" t="s">
        <v>2644</v>
      </c>
      <c r="L234" s="48" t="s">
        <v>2539</v>
      </c>
      <c r="M234" s="51"/>
    </row>
    <row r="235" spans="2:13" s="7" customFormat="1" ht="18" customHeight="1" x14ac:dyDescent="0.45">
      <c r="B235" s="35" t="s">
        <v>8</v>
      </c>
      <c r="C235" s="35" t="s">
        <v>1840</v>
      </c>
      <c r="D235" s="35" t="s">
        <v>1841</v>
      </c>
      <c r="E235" s="35" t="s">
        <v>1588</v>
      </c>
      <c r="F235" s="35" t="s">
        <v>1842</v>
      </c>
      <c r="G235" s="52" t="s">
        <v>304</v>
      </c>
      <c r="H235" s="46" t="s">
        <v>2680</v>
      </c>
      <c r="I235" s="35" t="s">
        <v>35</v>
      </c>
      <c r="J235" s="47" t="s">
        <v>2542</v>
      </c>
      <c r="K235" s="35" t="s">
        <v>2644</v>
      </c>
      <c r="L235" s="48" t="s">
        <v>2539</v>
      </c>
      <c r="M235" s="51"/>
    </row>
    <row r="236" spans="2:13" ht="18" customHeight="1" x14ac:dyDescent="0.45">
      <c r="B236" s="35" t="s">
        <v>8</v>
      </c>
      <c r="C236" s="35" t="s">
        <v>1843</v>
      </c>
      <c r="D236" s="35" t="s">
        <v>1844</v>
      </c>
      <c r="E236" s="35" t="s">
        <v>1588</v>
      </c>
      <c r="F236" s="35" t="s">
        <v>1845</v>
      </c>
      <c r="G236" s="52" t="s">
        <v>124</v>
      </c>
      <c r="H236" s="46" t="s">
        <v>2680</v>
      </c>
      <c r="I236" s="35" t="s">
        <v>35</v>
      </c>
      <c r="J236" s="47" t="s">
        <v>2542</v>
      </c>
      <c r="K236" s="35" t="s">
        <v>2644</v>
      </c>
      <c r="L236" s="48" t="s">
        <v>2539</v>
      </c>
      <c r="M236" s="51"/>
    </row>
    <row r="237" spans="2:13" ht="18" customHeight="1" x14ac:dyDescent="0.45">
      <c r="B237" s="35" t="s">
        <v>8</v>
      </c>
      <c r="C237" s="35" t="s">
        <v>1858</v>
      </c>
      <c r="D237" s="35" t="s">
        <v>1858</v>
      </c>
      <c r="E237" s="35" t="s">
        <v>1588</v>
      </c>
      <c r="F237" s="35" t="s">
        <v>1859</v>
      </c>
      <c r="G237" s="52" t="s">
        <v>686</v>
      </c>
      <c r="H237" s="46" t="s">
        <v>2546</v>
      </c>
      <c r="I237" s="35" t="s">
        <v>35</v>
      </c>
      <c r="J237" s="47" t="s">
        <v>2542</v>
      </c>
      <c r="K237" s="35"/>
      <c r="L237" s="48" t="s">
        <v>2539</v>
      </c>
      <c r="M237" s="51"/>
    </row>
    <row r="238" spans="2:13" ht="18" customHeight="1" x14ac:dyDescent="0.45">
      <c r="B238" s="35" t="s">
        <v>8</v>
      </c>
      <c r="C238" s="35" t="s">
        <v>1860</v>
      </c>
      <c r="D238" s="35" t="s">
        <v>1860</v>
      </c>
      <c r="E238" s="35" t="s">
        <v>1588</v>
      </c>
      <c r="F238" s="35" t="s">
        <v>1861</v>
      </c>
      <c r="G238" s="52" t="s">
        <v>311</v>
      </c>
      <c r="H238" s="46" t="s">
        <v>2538</v>
      </c>
      <c r="I238" s="35" t="s">
        <v>35</v>
      </c>
      <c r="J238" s="47" t="s">
        <v>2542</v>
      </c>
      <c r="K238" s="35"/>
      <c r="L238" s="48" t="s">
        <v>2540</v>
      </c>
      <c r="M238" s="51" t="s">
        <v>2560</v>
      </c>
    </row>
    <row r="239" spans="2:13" ht="18" customHeight="1" x14ac:dyDescent="0.45">
      <c r="B239" s="35" t="s">
        <v>8</v>
      </c>
      <c r="C239" s="35" t="s">
        <v>528</v>
      </c>
      <c r="D239" s="35" t="s">
        <v>1862</v>
      </c>
      <c r="E239" s="35" t="s">
        <v>1588</v>
      </c>
      <c r="F239" s="35" t="s">
        <v>1863</v>
      </c>
      <c r="G239" s="52" t="s">
        <v>177</v>
      </c>
      <c r="H239" s="46" t="s">
        <v>2538</v>
      </c>
      <c r="I239" s="35" t="s">
        <v>35</v>
      </c>
      <c r="J239" s="47" t="s">
        <v>2542</v>
      </c>
      <c r="K239" s="35"/>
      <c r="L239" s="48" t="s">
        <v>2540</v>
      </c>
      <c r="M239" s="51" t="s">
        <v>2560</v>
      </c>
    </row>
    <row r="240" spans="2:13" ht="18" customHeight="1" x14ac:dyDescent="0.45">
      <c r="B240" s="35" t="s">
        <v>8</v>
      </c>
      <c r="C240" s="35" t="s">
        <v>1872</v>
      </c>
      <c r="D240" s="35" t="s">
        <v>1873</v>
      </c>
      <c r="E240" s="35" t="s">
        <v>1588</v>
      </c>
      <c r="F240" s="35" t="s">
        <v>1874</v>
      </c>
      <c r="G240" s="52" t="s">
        <v>368</v>
      </c>
      <c r="H240" s="46" t="s">
        <v>2546</v>
      </c>
      <c r="I240" s="35" t="s">
        <v>35</v>
      </c>
      <c r="J240" s="47" t="s">
        <v>2542</v>
      </c>
      <c r="K240" s="35" t="s">
        <v>2644</v>
      </c>
      <c r="L240" s="48" t="s">
        <v>2539</v>
      </c>
      <c r="M240" s="51"/>
    </row>
    <row r="241" spans="2:13" ht="18" customHeight="1" x14ac:dyDescent="0.45">
      <c r="B241" s="35" t="s">
        <v>8</v>
      </c>
      <c r="C241" s="35" t="s">
        <v>1876</v>
      </c>
      <c r="D241" s="35" t="s">
        <v>1877</v>
      </c>
      <c r="E241" s="35" t="s">
        <v>1588</v>
      </c>
      <c r="F241" s="35" t="s">
        <v>1878</v>
      </c>
      <c r="G241" s="52" t="s">
        <v>151</v>
      </c>
      <c r="H241" s="46" t="s">
        <v>2546</v>
      </c>
      <c r="I241" s="35" t="s">
        <v>35</v>
      </c>
      <c r="J241" s="47" t="s">
        <v>2542</v>
      </c>
      <c r="K241" s="35" t="s">
        <v>2644</v>
      </c>
      <c r="L241" s="48" t="s">
        <v>2539</v>
      </c>
      <c r="M241" s="51"/>
    </row>
    <row r="242" spans="2:13" ht="18" customHeight="1" x14ac:dyDescent="0.45">
      <c r="B242" s="35" t="s">
        <v>8</v>
      </c>
      <c r="C242" s="35" t="s">
        <v>1879</v>
      </c>
      <c r="D242" s="35" t="s">
        <v>1880</v>
      </c>
      <c r="E242" s="35" t="s">
        <v>1588</v>
      </c>
      <c r="F242" s="35" t="s">
        <v>1881</v>
      </c>
      <c r="G242" s="52" t="s">
        <v>237</v>
      </c>
      <c r="H242" s="46" t="s">
        <v>2546</v>
      </c>
      <c r="I242" s="35" t="s">
        <v>35</v>
      </c>
      <c r="J242" s="47" t="s">
        <v>2542</v>
      </c>
      <c r="K242" s="35" t="s">
        <v>2644</v>
      </c>
      <c r="L242" s="48" t="s">
        <v>2539</v>
      </c>
      <c r="M242" s="51"/>
    </row>
    <row r="243" spans="2:13" ht="18" customHeight="1" x14ac:dyDescent="0.45">
      <c r="B243" s="35" t="s">
        <v>16</v>
      </c>
      <c r="C243" s="35" t="s">
        <v>1882</v>
      </c>
      <c r="D243" s="35" t="s">
        <v>1882</v>
      </c>
      <c r="E243" s="35" t="s">
        <v>1588</v>
      </c>
      <c r="F243" s="35" t="s">
        <v>1883</v>
      </c>
      <c r="G243" s="52" t="s">
        <v>1884</v>
      </c>
      <c r="H243" s="46" t="s">
        <v>2538</v>
      </c>
      <c r="I243" s="35" t="s">
        <v>2642</v>
      </c>
      <c r="J243" s="47" t="s">
        <v>2542</v>
      </c>
      <c r="K243" s="35" t="s">
        <v>2644</v>
      </c>
      <c r="L243" s="48" t="s">
        <v>2539</v>
      </c>
      <c r="M243" s="51"/>
    </row>
    <row r="244" spans="2:13" ht="18" customHeight="1" x14ac:dyDescent="0.45">
      <c r="B244" s="35" t="s">
        <v>16</v>
      </c>
      <c r="C244" s="35" t="s">
        <v>1886</v>
      </c>
      <c r="D244" s="35" t="s">
        <v>1886</v>
      </c>
      <c r="E244" s="35" t="s">
        <v>1588</v>
      </c>
      <c r="F244" s="35" t="s">
        <v>1887</v>
      </c>
      <c r="G244" s="52" t="s">
        <v>1888</v>
      </c>
      <c r="H244" s="46" t="s">
        <v>2538</v>
      </c>
      <c r="I244" s="35" t="s">
        <v>35</v>
      </c>
      <c r="J244" s="47" t="s">
        <v>2542</v>
      </c>
      <c r="K244" s="35" t="s">
        <v>13</v>
      </c>
      <c r="L244" s="48" t="s">
        <v>2544</v>
      </c>
      <c r="M244" s="51"/>
    </row>
    <row r="245" spans="2:13" ht="18" customHeight="1" x14ac:dyDescent="0.45">
      <c r="B245" s="35" t="s">
        <v>8</v>
      </c>
      <c r="C245" s="35" t="s">
        <v>1906</v>
      </c>
      <c r="D245" s="35" t="s">
        <v>1906</v>
      </c>
      <c r="E245" s="35" t="s">
        <v>1588</v>
      </c>
      <c r="F245" s="35" t="s">
        <v>1907</v>
      </c>
      <c r="G245" s="52" t="s">
        <v>102</v>
      </c>
      <c r="H245" s="46" t="s">
        <v>2546</v>
      </c>
      <c r="I245" s="35" t="s">
        <v>35</v>
      </c>
      <c r="J245" s="47" t="s">
        <v>2542</v>
      </c>
      <c r="K245" s="35"/>
      <c r="L245" s="48" t="s">
        <v>2544</v>
      </c>
      <c r="M245" s="51"/>
    </row>
    <row r="246" spans="2:13" ht="18" customHeight="1" x14ac:dyDescent="0.45">
      <c r="B246" s="35" t="s">
        <v>8</v>
      </c>
      <c r="C246" s="35" t="s">
        <v>1909</v>
      </c>
      <c r="D246" s="35" t="s">
        <v>1909</v>
      </c>
      <c r="E246" s="35" t="s">
        <v>1588</v>
      </c>
      <c r="F246" s="35" t="s">
        <v>1910</v>
      </c>
      <c r="G246" s="52" t="s">
        <v>106</v>
      </c>
      <c r="H246" s="46" t="s">
        <v>2680</v>
      </c>
      <c r="I246" s="35" t="s">
        <v>35</v>
      </c>
      <c r="J246" s="47" t="s">
        <v>2542</v>
      </c>
      <c r="K246" s="35"/>
      <c r="L246" s="48" t="s">
        <v>2544</v>
      </c>
      <c r="M246" s="51"/>
    </row>
    <row r="247" spans="2:13" ht="18" customHeight="1" x14ac:dyDescent="0.45">
      <c r="B247" s="35" t="s">
        <v>8</v>
      </c>
      <c r="C247" s="35" t="s">
        <v>1912</v>
      </c>
      <c r="D247" s="35" t="s">
        <v>1913</v>
      </c>
      <c r="E247" s="35" t="s">
        <v>1588</v>
      </c>
      <c r="F247" s="35" t="s">
        <v>1914</v>
      </c>
      <c r="G247" s="52" t="s">
        <v>112</v>
      </c>
      <c r="H247" s="46" t="s">
        <v>2538</v>
      </c>
      <c r="I247" s="35" t="s">
        <v>2543</v>
      </c>
      <c r="J247" s="47" t="s">
        <v>2544</v>
      </c>
      <c r="K247" s="35"/>
      <c r="L247" s="48" t="s">
        <v>2544</v>
      </c>
      <c r="M247" s="51"/>
    </row>
    <row r="248" spans="2:13" ht="18" customHeight="1" x14ac:dyDescent="0.45">
      <c r="B248" s="35" t="s">
        <v>8</v>
      </c>
      <c r="C248" s="35" t="s">
        <v>1915</v>
      </c>
      <c r="D248" s="35" t="s">
        <v>1916</v>
      </c>
      <c r="E248" s="35" t="s">
        <v>1588</v>
      </c>
      <c r="F248" s="35" t="s">
        <v>1917</v>
      </c>
      <c r="G248" s="52" t="s">
        <v>177</v>
      </c>
      <c r="H248" s="46" t="s">
        <v>2546</v>
      </c>
      <c r="I248" s="35" t="s">
        <v>2543</v>
      </c>
      <c r="J248" s="47" t="s">
        <v>2539</v>
      </c>
      <c r="K248" s="35"/>
      <c r="L248" s="48" t="s">
        <v>2539</v>
      </c>
      <c r="M248" s="51"/>
    </row>
    <row r="249" spans="2:13" ht="18" customHeight="1" x14ac:dyDescent="0.45">
      <c r="B249" s="35" t="s">
        <v>16</v>
      </c>
      <c r="C249" s="35" t="s">
        <v>1918</v>
      </c>
      <c r="D249" s="35" t="s">
        <v>1918</v>
      </c>
      <c r="E249" s="35" t="s">
        <v>1588</v>
      </c>
      <c r="F249" s="35" t="s">
        <v>1919</v>
      </c>
      <c r="G249" s="52" t="s">
        <v>590</v>
      </c>
      <c r="H249" s="46" t="s">
        <v>2680</v>
      </c>
      <c r="I249" s="35" t="s">
        <v>2642</v>
      </c>
      <c r="J249" s="47" t="s">
        <v>2542</v>
      </c>
      <c r="K249" s="35"/>
      <c r="L249" s="48" t="s">
        <v>2544</v>
      </c>
      <c r="M249" s="51"/>
    </row>
    <row r="250" spans="2:13" ht="18" customHeight="1" x14ac:dyDescent="0.45">
      <c r="B250" s="35" t="s">
        <v>16</v>
      </c>
      <c r="C250" s="35" t="s">
        <v>1920</v>
      </c>
      <c r="D250" s="35" t="s">
        <v>1920</v>
      </c>
      <c r="E250" s="35" t="s">
        <v>1588</v>
      </c>
      <c r="F250" s="35" t="s">
        <v>1921</v>
      </c>
      <c r="G250" s="52" t="s">
        <v>1922</v>
      </c>
      <c r="H250" s="46" t="s">
        <v>2680</v>
      </c>
      <c r="I250" s="35" t="s">
        <v>2642</v>
      </c>
      <c r="J250" s="47" t="s">
        <v>2542</v>
      </c>
      <c r="K250" s="35"/>
      <c r="L250" s="48" t="s">
        <v>2539</v>
      </c>
      <c r="M250" s="51"/>
    </row>
    <row r="251" spans="2:13" ht="18" customHeight="1" x14ac:dyDescent="0.45">
      <c r="B251" s="35" t="s">
        <v>16</v>
      </c>
      <c r="C251" s="35" t="s">
        <v>1936</v>
      </c>
      <c r="D251" s="35" t="s">
        <v>1936</v>
      </c>
      <c r="E251" s="35" t="s">
        <v>1588</v>
      </c>
      <c r="F251" s="35" t="s">
        <v>2653</v>
      </c>
      <c r="G251" s="52" t="s">
        <v>701</v>
      </c>
      <c r="H251" s="46" t="s">
        <v>2538</v>
      </c>
      <c r="I251" s="35" t="s">
        <v>2642</v>
      </c>
      <c r="J251" s="47" t="s">
        <v>2542</v>
      </c>
      <c r="K251" s="35"/>
      <c r="L251" s="48" t="s">
        <v>2540</v>
      </c>
      <c r="M251" s="51" t="s">
        <v>2560</v>
      </c>
    </row>
    <row r="252" spans="2:13" ht="18" customHeight="1" x14ac:dyDescent="0.45">
      <c r="B252" s="35" t="s">
        <v>16</v>
      </c>
      <c r="C252" s="35" t="s">
        <v>1938</v>
      </c>
      <c r="D252" s="35" t="s">
        <v>1938</v>
      </c>
      <c r="E252" s="35" t="s">
        <v>1588</v>
      </c>
      <c r="F252" s="35" t="s">
        <v>1939</v>
      </c>
      <c r="G252" s="52" t="s">
        <v>789</v>
      </c>
      <c r="H252" s="46" t="s">
        <v>2538</v>
      </c>
      <c r="I252" s="35" t="s">
        <v>2642</v>
      </c>
      <c r="J252" s="47" t="s">
        <v>2542</v>
      </c>
      <c r="K252" s="35" t="s">
        <v>13</v>
      </c>
      <c r="L252" s="48" t="s">
        <v>2544</v>
      </c>
      <c r="M252" s="51"/>
    </row>
    <row r="253" spans="2:13" ht="18" customHeight="1" x14ac:dyDescent="0.45">
      <c r="B253" s="35" t="s">
        <v>8</v>
      </c>
      <c r="C253" s="35" t="s">
        <v>658</v>
      </c>
      <c r="D253" s="35" t="s">
        <v>1954</v>
      </c>
      <c r="E253" s="35" t="s">
        <v>1588</v>
      </c>
      <c r="F253" s="35" t="s">
        <v>1955</v>
      </c>
      <c r="G253" s="52" t="s">
        <v>112</v>
      </c>
      <c r="H253" s="46" t="s">
        <v>2546</v>
      </c>
      <c r="I253" s="35" t="s">
        <v>2543</v>
      </c>
      <c r="J253" s="47" t="s">
        <v>2539</v>
      </c>
      <c r="K253" s="35" t="s">
        <v>2644</v>
      </c>
      <c r="L253" s="48" t="s">
        <v>2539</v>
      </c>
      <c r="M253" s="51"/>
    </row>
    <row r="254" spans="2:13" ht="18" customHeight="1" x14ac:dyDescent="0.45">
      <c r="B254" s="35" t="s">
        <v>8</v>
      </c>
      <c r="C254" s="35" t="s">
        <v>661</v>
      </c>
      <c r="D254" s="35" t="s">
        <v>1956</v>
      </c>
      <c r="E254" s="35" t="s">
        <v>1588</v>
      </c>
      <c r="F254" s="35" t="s">
        <v>1957</v>
      </c>
      <c r="G254" s="52" t="s">
        <v>177</v>
      </c>
      <c r="H254" s="46" t="s">
        <v>2546</v>
      </c>
      <c r="I254" s="35" t="s">
        <v>2543</v>
      </c>
      <c r="J254" s="47" t="s">
        <v>2539</v>
      </c>
      <c r="K254" s="35" t="s">
        <v>13</v>
      </c>
      <c r="L254" s="48" t="s">
        <v>2539</v>
      </c>
      <c r="M254" s="51"/>
    </row>
    <row r="255" spans="2:13" ht="18" customHeight="1" x14ac:dyDescent="0.45">
      <c r="B255" s="35" t="s">
        <v>8</v>
      </c>
      <c r="C255" s="35" t="s">
        <v>1979</v>
      </c>
      <c r="D255" s="35" t="s">
        <v>1979</v>
      </c>
      <c r="E255" s="35" t="s">
        <v>1588</v>
      </c>
      <c r="F255" s="35" t="s">
        <v>1980</v>
      </c>
      <c r="G255" s="52" t="s">
        <v>143</v>
      </c>
      <c r="H255" s="46" t="s">
        <v>2680</v>
      </c>
      <c r="I255" s="35" t="s">
        <v>2543</v>
      </c>
      <c r="J255" s="47" t="s">
        <v>2544</v>
      </c>
      <c r="K255" s="35"/>
      <c r="L255" s="48" t="s">
        <v>2539</v>
      </c>
      <c r="M255" s="51"/>
    </row>
    <row r="256" spans="2:13" ht="18" customHeight="1" x14ac:dyDescent="0.45">
      <c r="B256" s="35" t="s">
        <v>8</v>
      </c>
      <c r="C256" s="35" t="s">
        <v>1982</v>
      </c>
      <c r="D256" s="35" t="s">
        <v>1983</v>
      </c>
      <c r="E256" s="35" t="s">
        <v>1588</v>
      </c>
      <c r="F256" s="35" t="s">
        <v>1984</v>
      </c>
      <c r="G256" s="52" t="s">
        <v>150</v>
      </c>
      <c r="H256" s="46" t="s">
        <v>2680</v>
      </c>
      <c r="I256" s="35" t="s">
        <v>2543</v>
      </c>
      <c r="J256" s="47" t="s">
        <v>2544</v>
      </c>
      <c r="K256" s="35"/>
      <c r="L256" s="48" t="s">
        <v>2539</v>
      </c>
      <c r="M256" s="51"/>
    </row>
    <row r="257" spans="2:13" ht="18" customHeight="1" x14ac:dyDescent="0.45">
      <c r="B257" s="35" t="s">
        <v>16</v>
      </c>
      <c r="C257" s="35" t="s">
        <v>1985</v>
      </c>
      <c r="D257" s="35" t="s">
        <v>1985</v>
      </c>
      <c r="E257" s="35" t="s">
        <v>1588</v>
      </c>
      <c r="F257" s="35" t="s">
        <v>1986</v>
      </c>
      <c r="G257" s="52" t="s">
        <v>1987</v>
      </c>
      <c r="H257" s="46" t="s">
        <v>2546</v>
      </c>
      <c r="I257" s="35" t="s">
        <v>2642</v>
      </c>
      <c r="J257" s="47" t="s">
        <v>2542</v>
      </c>
      <c r="K257" s="35" t="s">
        <v>13</v>
      </c>
      <c r="L257" s="48" t="s">
        <v>2539</v>
      </c>
      <c r="M257" s="51"/>
    </row>
    <row r="258" spans="2:13" ht="18" customHeight="1" x14ac:dyDescent="0.45">
      <c r="B258" s="35" t="s">
        <v>8</v>
      </c>
      <c r="C258" s="35" t="s">
        <v>2010</v>
      </c>
      <c r="D258" s="35" t="s">
        <v>2011</v>
      </c>
      <c r="E258" s="35" t="s">
        <v>1588</v>
      </c>
      <c r="F258" s="35" t="s">
        <v>2012</v>
      </c>
      <c r="G258" s="52" t="s">
        <v>2013</v>
      </c>
      <c r="H258" s="46" t="s">
        <v>2538</v>
      </c>
      <c r="I258" s="35" t="s">
        <v>2642</v>
      </c>
      <c r="J258" s="47" t="s">
        <v>2540</v>
      </c>
      <c r="K258" s="35"/>
      <c r="L258" s="48" t="s">
        <v>2540</v>
      </c>
      <c r="M258" s="51" t="s">
        <v>2560</v>
      </c>
    </row>
    <row r="259" spans="2:13" ht="18" customHeight="1" x14ac:dyDescent="0.45">
      <c r="B259" s="35" t="s">
        <v>8</v>
      </c>
      <c r="C259" s="35" t="s">
        <v>2014</v>
      </c>
      <c r="D259" s="35" t="s">
        <v>2015</v>
      </c>
      <c r="E259" s="35" t="s">
        <v>1588</v>
      </c>
      <c r="F259" s="35" t="s">
        <v>2016</v>
      </c>
      <c r="G259" s="52" t="s">
        <v>2017</v>
      </c>
      <c r="H259" s="46" t="s">
        <v>2546</v>
      </c>
      <c r="I259" s="35" t="s">
        <v>2642</v>
      </c>
      <c r="J259" s="47" t="s">
        <v>2540</v>
      </c>
      <c r="K259" s="35"/>
      <c r="L259" s="48" t="s">
        <v>2540</v>
      </c>
      <c r="M259" s="51" t="s">
        <v>2560</v>
      </c>
    </row>
    <row r="260" spans="2:13" ht="18" customHeight="1" x14ac:dyDescent="0.45">
      <c r="B260" s="35" t="s">
        <v>16</v>
      </c>
      <c r="C260" s="35" t="s">
        <v>2039</v>
      </c>
      <c r="D260" s="35" t="s">
        <v>2039</v>
      </c>
      <c r="E260" s="35" t="s">
        <v>1588</v>
      </c>
      <c r="F260" s="35" t="s">
        <v>2040</v>
      </c>
      <c r="G260" s="52" t="s">
        <v>2041</v>
      </c>
      <c r="H260" s="46" t="s">
        <v>2538</v>
      </c>
      <c r="I260" s="35" t="s">
        <v>2642</v>
      </c>
      <c r="J260" s="47" t="s">
        <v>2542</v>
      </c>
      <c r="K260" s="35"/>
      <c r="L260" s="48" t="s">
        <v>2544</v>
      </c>
      <c r="M260" s="51"/>
    </row>
    <row r="261" spans="2:13" ht="18" customHeight="1" x14ac:dyDescent="0.45">
      <c r="B261" s="35" t="s">
        <v>16</v>
      </c>
      <c r="C261" s="35" t="s">
        <v>2042</v>
      </c>
      <c r="D261" s="35" t="s">
        <v>2042</v>
      </c>
      <c r="E261" s="35" t="s">
        <v>1588</v>
      </c>
      <c r="F261" s="35" t="s">
        <v>2043</v>
      </c>
      <c r="G261" s="52" t="s">
        <v>2044</v>
      </c>
      <c r="H261" s="46" t="s">
        <v>2546</v>
      </c>
      <c r="I261" s="35" t="s">
        <v>2543</v>
      </c>
      <c r="J261" s="47" t="s">
        <v>2544</v>
      </c>
      <c r="K261" s="35" t="s">
        <v>13</v>
      </c>
      <c r="L261" s="48" t="s">
        <v>2539</v>
      </c>
      <c r="M261" s="51"/>
    </row>
    <row r="262" spans="2:13" ht="18" customHeight="1" x14ac:dyDescent="0.45">
      <c r="B262" s="35" t="s">
        <v>16</v>
      </c>
      <c r="C262" s="35" t="s">
        <v>2045</v>
      </c>
      <c r="D262" s="35" t="s">
        <v>2045</v>
      </c>
      <c r="E262" s="35" t="s">
        <v>1588</v>
      </c>
      <c r="F262" s="35" t="s">
        <v>2046</v>
      </c>
      <c r="G262" s="52" t="s">
        <v>2047</v>
      </c>
      <c r="H262" s="46" t="s">
        <v>2538</v>
      </c>
      <c r="I262" s="35" t="s">
        <v>2543</v>
      </c>
      <c r="J262" s="47" t="s">
        <v>2544</v>
      </c>
      <c r="K262" s="35"/>
      <c r="L262" s="48" t="s">
        <v>2540</v>
      </c>
      <c r="M262" s="51" t="s">
        <v>2560</v>
      </c>
    </row>
    <row r="263" spans="2:13" ht="18" customHeight="1" x14ac:dyDescent="0.45">
      <c r="B263" s="35" t="s">
        <v>16</v>
      </c>
      <c r="C263" s="35" t="s">
        <v>2048</v>
      </c>
      <c r="D263" s="35" t="s">
        <v>2048</v>
      </c>
      <c r="E263" s="35" t="s">
        <v>1588</v>
      </c>
      <c r="F263" s="35" t="s">
        <v>2049</v>
      </c>
      <c r="G263" s="52" t="s">
        <v>2050</v>
      </c>
      <c r="H263" s="46" t="s">
        <v>2538</v>
      </c>
      <c r="I263" s="35" t="s">
        <v>2642</v>
      </c>
      <c r="J263" s="47" t="s">
        <v>2542</v>
      </c>
      <c r="K263" s="35"/>
      <c r="L263" s="48" t="s">
        <v>2544</v>
      </c>
      <c r="M263" s="51"/>
    </row>
    <row r="264" spans="2:13" ht="18" customHeight="1" x14ac:dyDescent="0.45">
      <c r="B264" s="35" t="s">
        <v>16</v>
      </c>
      <c r="C264" s="35" t="s">
        <v>2051</v>
      </c>
      <c r="D264" s="35" t="s">
        <v>2051</v>
      </c>
      <c r="E264" s="35" t="s">
        <v>1588</v>
      </c>
      <c r="F264" s="35" t="s">
        <v>2052</v>
      </c>
      <c r="G264" s="52" t="s">
        <v>2053</v>
      </c>
      <c r="H264" s="46" t="s">
        <v>2538</v>
      </c>
      <c r="I264" s="35" t="s">
        <v>2543</v>
      </c>
      <c r="J264" s="47" t="s">
        <v>2544</v>
      </c>
      <c r="K264" s="35"/>
      <c r="L264" s="48" t="s">
        <v>2544</v>
      </c>
      <c r="M264" s="51"/>
    </row>
    <row r="265" spans="2:13" ht="18" customHeight="1" x14ac:dyDescent="0.45">
      <c r="B265" s="35" t="s">
        <v>16</v>
      </c>
      <c r="C265" s="35" t="s">
        <v>2056</v>
      </c>
      <c r="D265" s="35" t="s">
        <v>2056</v>
      </c>
      <c r="E265" s="35" t="s">
        <v>1588</v>
      </c>
      <c r="F265" s="35" t="s">
        <v>2057</v>
      </c>
      <c r="G265" s="52" t="s">
        <v>2058</v>
      </c>
      <c r="H265" s="46" t="s">
        <v>2680</v>
      </c>
      <c r="I265" s="35" t="s">
        <v>2543</v>
      </c>
      <c r="J265" s="47" t="s">
        <v>2539</v>
      </c>
      <c r="K265" s="35" t="s">
        <v>13</v>
      </c>
      <c r="L265" s="48" t="s">
        <v>2539</v>
      </c>
      <c r="M265" s="51"/>
    </row>
    <row r="266" spans="2:13" ht="18" customHeight="1" x14ac:dyDescent="0.45">
      <c r="B266" s="35" t="s">
        <v>8</v>
      </c>
      <c r="C266" s="35" t="s">
        <v>2059</v>
      </c>
      <c r="D266" s="35" t="s">
        <v>2060</v>
      </c>
      <c r="E266" s="35" t="s">
        <v>1588</v>
      </c>
      <c r="F266" s="35" t="s">
        <v>2061</v>
      </c>
      <c r="G266" s="52" t="s">
        <v>300</v>
      </c>
      <c r="H266" s="46" t="s">
        <v>2538</v>
      </c>
      <c r="I266" s="35" t="s">
        <v>2543</v>
      </c>
      <c r="J266" s="47" t="s">
        <v>2544</v>
      </c>
      <c r="K266" s="35"/>
      <c r="L266" s="48" t="s">
        <v>2544</v>
      </c>
      <c r="M266" s="51"/>
    </row>
    <row r="267" spans="2:13" ht="18" customHeight="1" x14ac:dyDescent="0.45">
      <c r="B267" s="35" t="s">
        <v>16</v>
      </c>
      <c r="C267" s="35" t="s">
        <v>2073</v>
      </c>
      <c r="D267" s="35" t="s">
        <v>2073</v>
      </c>
      <c r="E267" s="35" t="s">
        <v>1588</v>
      </c>
      <c r="F267" s="35" t="s">
        <v>2074</v>
      </c>
      <c r="G267" s="52" t="s">
        <v>82</v>
      </c>
      <c r="H267" s="46" t="s">
        <v>2680</v>
      </c>
      <c r="I267" s="35" t="s">
        <v>2543</v>
      </c>
      <c r="J267" s="47" t="s">
        <v>2539</v>
      </c>
      <c r="K267" s="35" t="s">
        <v>13</v>
      </c>
      <c r="L267" s="48" t="s">
        <v>2544</v>
      </c>
      <c r="M267" s="51"/>
    </row>
    <row r="268" spans="2:13" ht="18" customHeight="1" x14ac:dyDescent="0.45">
      <c r="B268" s="35" t="s">
        <v>16</v>
      </c>
      <c r="C268" s="35" t="s">
        <v>2075</v>
      </c>
      <c r="D268" s="35" t="s">
        <v>2075</v>
      </c>
      <c r="E268" s="35" t="s">
        <v>1588</v>
      </c>
      <c r="F268" s="35" t="s">
        <v>2076</v>
      </c>
      <c r="G268" s="52" t="s">
        <v>86</v>
      </c>
      <c r="H268" s="46" t="s">
        <v>2680</v>
      </c>
      <c r="I268" s="35" t="s">
        <v>2543</v>
      </c>
      <c r="J268" s="47" t="s">
        <v>2544</v>
      </c>
      <c r="K268" s="35" t="s">
        <v>13</v>
      </c>
      <c r="L268" s="48" t="s">
        <v>2539</v>
      </c>
      <c r="M268" s="51"/>
    </row>
    <row r="269" spans="2:13" ht="18" customHeight="1" x14ac:dyDescent="0.45">
      <c r="B269" s="35" t="s">
        <v>16</v>
      </c>
      <c r="C269" s="35" t="s">
        <v>2077</v>
      </c>
      <c r="D269" s="35" t="s">
        <v>2077</v>
      </c>
      <c r="E269" s="35" t="s">
        <v>1588</v>
      </c>
      <c r="F269" s="35" t="s">
        <v>2078</v>
      </c>
      <c r="G269" s="52" t="s">
        <v>89</v>
      </c>
      <c r="H269" s="46" t="s">
        <v>2680</v>
      </c>
      <c r="I269" s="35" t="s">
        <v>2543</v>
      </c>
      <c r="J269" s="47" t="s">
        <v>2544</v>
      </c>
      <c r="K269" s="35" t="s">
        <v>13</v>
      </c>
      <c r="L269" s="48" t="s">
        <v>2544</v>
      </c>
      <c r="M269" s="51"/>
    </row>
    <row r="270" spans="2:13" ht="18" customHeight="1" x14ac:dyDescent="0.45">
      <c r="B270" s="35" t="s">
        <v>8</v>
      </c>
      <c r="C270" s="35" t="s">
        <v>2086</v>
      </c>
      <c r="D270" s="35" t="s">
        <v>2087</v>
      </c>
      <c r="E270" s="35" t="s">
        <v>1588</v>
      </c>
      <c r="F270" s="35" t="s">
        <v>2088</v>
      </c>
      <c r="G270" s="52" t="s">
        <v>150</v>
      </c>
      <c r="H270" s="46" t="s">
        <v>2680</v>
      </c>
      <c r="I270" s="35" t="s">
        <v>2543</v>
      </c>
      <c r="J270" s="47" t="s">
        <v>2544</v>
      </c>
      <c r="K270" s="35"/>
      <c r="L270" s="48" t="s">
        <v>2540</v>
      </c>
      <c r="M270" s="51" t="s">
        <v>2560</v>
      </c>
    </row>
    <row r="271" spans="2:13" ht="18" customHeight="1" x14ac:dyDescent="0.45">
      <c r="B271" s="35" t="s">
        <v>8</v>
      </c>
      <c r="C271" s="35" t="s">
        <v>2102</v>
      </c>
      <c r="D271" s="35" t="s">
        <v>2102</v>
      </c>
      <c r="E271" s="35" t="s">
        <v>1588</v>
      </c>
      <c r="F271" s="35" t="s">
        <v>2103</v>
      </c>
      <c r="G271" s="52" t="s">
        <v>106</v>
      </c>
      <c r="H271" s="46" t="s">
        <v>2680</v>
      </c>
      <c r="I271" s="35" t="s">
        <v>35</v>
      </c>
      <c r="J271" s="47" t="s">
        <v>2542</v>
      </c>
      <c r="K271" s="35"/>
      <c r="L271" s="48" t="s">
        <v>2539</v>
      </c>
      <c r="M271" s="51"/>
    </row>
    <row r="272" spans="2:13" ht="18" customHeight="1" x14ac:dyDescent="0.45">
      <c r="B272" s="35" t="s">
        <v>8</v>
      </c>
      <c r="C272" s="35" t="s">
        <v>2117</v>
      </c>
      <c r="D272" s="35" t="s">
        <v>2117</v>
      </c>
      <c r="E272" s="35" t="s">
        <v>1588</v>
      </c>
      <c r="F272" s="35" t="s">
        <v>2118</v>
      </c>
      <c r="G272" s="52" t="s">
        <v>457</v>
      </c>
      <c r="H272" s="46" t="s">
        <v>2546</v>
      </c>
      <c r="I272" s="35" t="s">
        <v>2543</v>
      </c>
      <c r="J272" s="47" t="s">
        <v>2539</v>
      </c>
      <c r="K272" s="35" t="s">
        <v>13</v>
      </c>
      <c r="L272" s="48" t="s">
        <v>2539</v>
      </c>
      <c r="M272" s="51"/>
    </row>
    <row r="273" spans="1:13" ht="18" customHeight="1" x14ac:dyDescent="0.45">
      <c r="B273" s="35" t="s">
        <v>16</v>
      </c>
      <c r="C273" s="35" t="s">
        <v>2119</v>
      </c>
      <c r="D273" s="35" t="s">
        <v>2119</v>
      </c>
      <c r="E273" s="35" t="s">
        <v>1588</v>
      </c>
      <c r="F273" s="35" t="s">
        <v>2120</v>
      </c>
      <c r="G273" s="52" t="s">
        <v>2121</v>
      </c>
      <c r="H273" s="46" t="s">
        <v>2546</v>
      </c>
      <c r="I273" s="35" t="s">
        <v>2543</v>
      </c>
      <c r="J273" s="47" t="s">
        <v>2539</v>
      </c>
      <c r="K273" s="35" t="s">
        <v>13</v>
      </c>
      <c r="L273" s="48" t="s">
        <v>2539</v>
      </c>
      <c r="M273" s="51"/>
    </row>
    <row r="274" spans="1:13" ht="18" customHeight="1" x14ac:dyDescent="0.45">
      <c r="B274" s="35" t="s">
        <v>22</v>
      </c>
      <c r="C274" s="35" t="s">
        <v>2124</v>
      </c>
      <c r="D274" s="35" t="s">
        <v>2124</v>
      </c>
      <c r="E274" s="35" t="s">
        <v>1588</v>
      </c>
      <c r="F274" s="35" t="s">
        <v>2125</v>
      </c>
      <c r="G274" s="52" t="s">
        <v>2126</v>
      </c>
      <c r="H274" s="46" t="s">
        <v>2546</v>
      </c>
      <c r="I274" s="35" t="s">
        <v>2543</v>
      </c>
      <c r="J274" s="47" t="s">
        <v>2539</v>
      </c>
      <c r="K274" s="35" t="s">
        <v>13</v>
      </c>
      <c r="L274" s="48" t="s">
        <v>2544</v>
      </c>
      <c r="M274" s="51"/>
    </row>
    <row r="275" spans="1:13" ht="18" customHeight="1" x14ac:dyDescent="0.45">
      <c r="B275" s="35" t="s">
        <v>22</v>
      </c>
      <c r="C275" s="35" t="s">
        <v>2127</v>
      </c>
      <c r="D275" s="35" t="s">
        <v>2127</v>
      </c>
      <c r="E275" s="35" t="s">
        <v>1588</v>
      </c>
      <c r="F275" s="35" t="s">
        <v>2128</v>
      </c>
      <c r="G275" s="52" t="s">
        <v>2129</v>
      </c>
      <c r="H275" s="46" t="s">
        <v>2546</v>
      </c>
      <c r="I275" s="35" t="s">
        <v>2543</v>
      </c>
      <c r="J275" s="47" t="s">
        <v>2539</v>
      </c>
      <c r="K275" s="35" t="s">
        <v>13</v>
      </c>
      <c r="L275" s="48" t="s">
        <v>2539</v>
      </c>
      <c r="M275" s="51"/>
    </row>
    <row r="276" spans="1:13" ht="18" customHeight="1" x14ac:dyDescent="0.45">
      <c r="B276" s="35" t="s">
        <v>22</v>
      </c>
      <c r="C276" s="35" t="s">
        <v>2130</v>
      </c>
      <c r="D276" s="35" t="s">
        <v>2131</v>
      </c>
      <c r="E276" s="35" t="s">
        <v>1588</v>
      </c>
      <c r="F276" s="35" t="s">
        <v>2132</v>
      </c>
      <c r="G276" s="52" t="s">
        <v>2133</v>
      </c>
      <c r="H276" s="46" t="s">
        <v>2546</v>
      </c>
      <c r="I276" s="35" t="s">
        <v>2543</v>
      </c>
      <c r="J276" s="47" t="s">
        <v>2539</v>
      </c>
      <c r="K276" s="35"/>
      <c r="L276" s="48" t="s">
        <v>2540</v>
      </c>
      <c r="M276" s="51" t="s">
        <v>2560</v>
      </c>
    </row>
    <row r="277" spans="1:13" ht="18" customHeight="1" x14ac:dyDescent="0.45">
      <c r="B277" s="35" t="s">
        <v>8</v>
      </c>
      <c r="C277" s="35" t="s">
        <v>2139</v>
      </c>
      <c r="D277" s="35" t="s">
        <v>2139</v>
      </c>
      <c r="E277" s="35" t="s">
        <v>1588</v>
      </c>
      <c r="F277" s="35" t="s">
        <v>2140</v>
      </c>
      <c r="G277" s="52" t="s">
        <v>610</v>
      </c>
      <c r="H277" s="46" t="s">
        <v>2546</v>
      </c>
      <c r="I277" s="35" t="s">
        <v>2543</v>
      </c>
      <c r="J277" s="47" t="s">
        <v>2539</v>
      </c>
      <c r="K277" s="35" t="s">
        <v>2644</v>
      </c>
      <c r="L277" s="48" t="s">
        <v>2539</v>
      </c>
      <c r="M277" s="51"/>
    </row>
    <row r="278" spans="1:13" ht="18" customHeight="1" x14ac:dyDescent="0.45">
      <c r="B278" s="35" t="s">
        <v>8</v>
      </c>
      <c r="C278" s="35" t="s">
        <v>2192</v>
      </c>
      <c r="D278" s="35" t="s">
        <v>2193</v>
      </c>
      <c r="E278" s="35" t="s">
        <v>1588</v>
      </c>
      <c r="F278" s="35" t="s">
        <v>2194</v>
      </c>
      <c r="G278" s="52" t="s">
        <v>143</v>
      </c>
      <c r="H278" s="46" t="s">
        <v>2538</v>
      </c>
      <c r="I278" s="35" t="s">
        <v>2543</v>
      </c>
      <c r="J278" s="47" t="s">
        <v>2544</v>
      </c>
      <c r="K278" s="35"/>
      <c r="L278" s="48" t="s">
        <v>2544</v>
      </c>
      <c r="M278" s="51"/>
    </row>
    <row r="279" spans="1:13" ht="18" customHeight="1" x14ac:dyDescent="0.45">
      <c r="B279" s="35" t="s">
        <v>8</v>
      </c>
      <c r="C279" s="35" t="s">
        <v>2195</v>
      </c>
      <c r="D279" s="35" t="s">
        <v>2196</v>
      </c>
      <c r="E279" s="35" t="s">
        <v>1588</v>
      </c>
      <c r="F279" s="35" t="s">
        <v>2197</v>
      </c>
      <c r="G279" s="52" t="s">
        <v>326</v>
      </c>
      <c r="H279" s="46" t="s">
        <v>2538</v>
      </c>
      <c r="I279" s="35" t="s">
        <v>2543</v>
      </c>
      <c r="J279" s="47" t="s">
        <v>2544</v>
      </c>
      <c r="K279" s="35"/>
      <c r="L279" s="48" t="s">
        <v>2540</v>
      </c>
      <c r="M279" s="51" t="s">
        <v>2560</v>
      </c>
    </row>
    <row r="280" spans="1:13" ht="18" customHeight="1" x14ac:dyDescent="0.45">
      <c r="B280" s="35" t="s">
        <v>8</v>
      </c>
      <c r="C280" s="35" t="s">
        <v>2199</v>
      </c>
      <c r="D280" s="35" t="s">
        <v>2200</v>
      </c>
      <c r="E280" s="35" t="s">
        <v>1588</v>
      </c>
      <c r="F280" s="35" t="s">
        <v>2201</v>
      </c>
      <c r="G280" s="52" t="s">
        <v>432</v>
      </c>
      <c r="H280" s="46" t="s">
        <v>2538</v>
      </c>
      <c r="I280" s="35" t="s">
        <v>2543</v>
      </c>
      <c r="J280" s="47" t="s">
        <v>2544</v>
      </c>
      <c r="K280" s="35"/>
      <c r="L280" s="48" t="s">
        <v>2540</v>
      </c>
      <c r="M280" s="51" t="s">
        <v>2560</v>
      </c>
    </row>
    <row r="281" spans="1:13" ht="18" customHeight="1" x14ac:dyDescent="0.45">
      <c r="B281" s="35" t="s">
        <v>16</v>
      </c>
      <c r="C281" s="35" t="s">
        <v>1127</v>
      </c>
      <c r="D281" s="35" t="s">
        <v>2202</v>
      </c>
      <c r="E281" s="35" t="s">
        <v>1588</v>
      </c>
      <c r="F281" s="35" t="s">
        <v>2203</v>
      </c>
      <c r="G281" s="52" t="s">
        <v>1128</v>
      </c>
      <c r="H281" s="46" t="s">
        <v>2680</v>
      </c>
      <c r="I281" s="35" t="s">
        <v>2543</v>
      </c>
      <c r="J281" s="47" t="s">
        <v>2544</v>
      </c>
      <c r="K281" s="35"/>
      <c r="L281" s="48" t="s">
        <v>2540</v>
      </c>
      <c r="M281" s="51" t="s">
        <v>2560</v>
      </c>
    </row>
    <row r="282" spans="1:13" ht="18" customHeight="1" x14ac:dyDescent="0.45">
      <c r="B282" s="35" t="s">
        <v>16</v>
      </c>
      <c r="C282" s="35" t="s">
        <v>2230</v>
      </c>
      <c r="D282" s="35" t="s">
        <v>2230</v>
      </c>
      <c r="E282" s="35" t="s">
        <v>1588</v>
      </c>
      <c r="F282" s="35" t="s">
        <v>2231</v>
      </c>
      <c r="G282" s="52" t="s">
        <v>2232</v>
      </c>
      <c r="H282" s="46" t="s">
        <v>2538</v>
      </c>
      <c r="I282" s="35" t="s">
        <v>2642</v>
      </c>
      <c r="J282" s="47" t="s">
        <v>2542</v>
      </c>
      <c r="K282" s="35"/>
      <c r="L282" s="48" t="s">
        <v>2544</v>
      </c>
      <c r="M282" s="51"/>
    </row>
    <row r="283" spans="1:13" ht="18" customHeight="1" x14ac:dyDescent="0.45">
      <c r="B283" s="35" t="s">
        <v>16</v>
      </c>
      <c r="C283" s="35" t="s">
        <v>2233</v>
      </c>
      <c r="D283" s="35" t="s">
        <v>2233</v>
      </c>
      <c r="E283" s="35" t="s">
        <v>1588</v>
      </c>
      <c r="F283" s="35" t="s">
        <v>2234</v>
      </c>
      <c r="G283" s="52" t="s">
        <v>2235</v>
      </c>
      <c r="H283" s="46" t="s">
        <v>2538</v>
      </c>
      <c r="I283" s="35" t="s">
        <v>2642</v>
      </c>
      <c r="J283" s="47" t="s">
        <v>2542</v>
      </c>
      <c r="K283" s="35"/>
      <c r="L283" s="48" t="s">
        <v>2539</v>
      </c>
      <c r="M283" s="51"/>
    </row>
    <row r="284" spans="1:13" s="2" customFormat="1" ht="18" customHeight="1" x14ac:dyDescent="0.45">
      <c r="A284" s="7"/>
      <c r="B284" s="35" t="s">
        <v>16</v>
      </c>
      <c r="C284" s="35" t="s">
        <v>2236</v>
      </c>
      <c r="D284" s="35" t="s">
        <v>2236</v>
      </c>
      <c r="E284" s="35" t="s">
        <v>1588</v>
      </c>
      <c r="F284" s="35" t="s">
        <v>2237</v>
      </c>
      <c r="G284" s="52" t="s">
        <v>2238</v>
      </c>
      <c r="H284" s="46" t="s">
        <v>2538</v>
      </c>
      <c r="I284" s="35" t="s">
        <v>2642</v>
      </c>
      <c r="J284" s="47" t="s">
        <v>2542</v>
      </c>
      <c r="K284" s="35"/>
      <c r="L284" s="48" t="s">
        <v>2544</v>
      </c>
      <c r="M284" s="51"/>
    </row>
    <row r="285" spans="1:13" s="2" customFormat="1" ht="18" customHeight="1" x14ac:dyDescent="0.45">
      <c r="A285" s="7"/>
      <c r="B285" s="35" t="s">
        <v>16</v>
      </c>
      <c r="C285" s="35" t="s">
        <v>2239</v>
      </c>
      <c r="D285" s="35" t="s">
        <v>2239</v>
      </c>
      <c r="E285" s="35" t="s">
        <v>1588</v>
      </c>
      <c r="F285" s="35" t="s">
        <v>2240</v>
      </c>
      <c r="G285" s="52" t="s">
        <v>2241</v>
      </c>
      <c r="H285" s="46" t="s">
        <v>2538</v>
      </c>
      <c r="I285" s="35" t="s">
        <v>2642</v>
      </c>
      <c r="J285" s="47" t="s">
        <v>2542</v>
      </c>
      <c r="K285" s="35"/>
      <c r="L285" s="48" t="s">
        <v>2539</v>
      </c>
      <c r="M285" s="51"/>
    </row>
    <row r="286" spans="1:13" s="2" customFormat="1" ht="18" customHeight="1" x14ac:dyDescent="0.45">
      <c r="A286" s="7"/>
      <c r="B286" s="35" t="s">
        <v>16</v>
      </c>
      <c r="C286" s="35" t="s">
        <v>2242</v>
      </c>
      <c r="D286" s="35" t="s">
        <v>2242</v>
      </c>
      <c r="E286" s="35" t="s">
        <v>1588</v>
      </c>
      <c r="F286" s="35" t="s">
        <v>2243</v>
      </c>
      <c r="G286" s="52" t="s">
        <v>2244</v>
      </c>
      <c r="H286" s="46" t="s">
        <v>2538</v>
      </c>
      <c r="I286" s="35" t="s">
        <v>2642</v>
      </c>
      <c r="J286" s="47" t="s">
        <v>2542</v>
      </c>
      <c r="K286" s="35"/>
      <c r="L286" s="48" t="s">
        <v>2539</v>
      </c>
      <c r="M286" s="51"/>
    </row>
    <row r="287" spans="1:13" s="2" customFormat="1" ht="18" customHeight="1" x14ac:dyDescent="0.45">
      <c r="A287" s="7"/>
      <c r="B287" s="35" t="s">
        <v>16</v>
      </c>
      <c r="C287" s="35" t="s">
        <v>2245</v>
      </c>
      <c r="D287" s="35" t="s">
        <v>2245</v>
      </c>
      <c r="E287" s="35" t="s">
        <v>1588</v>
      </c>
      <c r="F287" s="35" t="s">
        <v>2246</v>
      </c>
      <c r="G287" s="52" t="s">
        <v>2247</v>
      </c>
      <c r="H287" s="46" t="s">
        <v>2680</v>
      </c>
      <c r="I287" s="35" t="s">
        <v>2642</v>
      </c>
      <c r="J287" s="47" t="s">
        <v>2542</v>
      </c>
      <c r="K287" s="35"/>
      <c r="L287" s="48" t="s">
        <v>2539</v>
      </c>
      <c r="M287" s="51"/>
    </row>
    <row r="288" spans="1:13" s="2" customFormat="1" ht="18" customHeight="1" x14ac:dyDescent="0.45">
      <c r="A288" s="7"/>
      <c r="B288" s="35" t="s">
        <v>16</v>
      </c>
      <c r="C288" s="35" t="s">
        <v>2248</v>
      </c>
      <c r="D288" s="35" t="s">
        <v>2248</v>
      </c>
      <c r="E288" s="35" t="s">
        <v>1588</v>
      </c>
      <c r="F288" s="35" t="s">
        <v>2249</v>
      </c>
      <c r="G288" s="52" t="s">
        <v>2250</v>
      </c>
      <c r="H288" s="46" t="s">
        <v>2538</v>
      </c>
      <c r="I288" s="35" t="s">
        <v>2642</v>
      </c>
      <c r="J288" s="47" t="s">
        <v>2542</v>
      </c>
      <c r="K288" s="35"/>
      <c r="L288" s="48" t="s">
        <v>2539</v>
      </c>
      <c r="M288" s="51"/>
    </row>
    <row r="289" spans="1:13" s="2" customFormat="1" ht="18" customHeight="1" x14ac:dyDescent="0.45">
      <c r="A289" s="7"/>
      <c r="B289" s="35" t="s">
        <v>8</v>
      </c>
      <c r="C289" s="35" t="s">
        <v>2261</v>
      </c>
      <c r="D289" s="35" t="s">
        <v>2262</v>
      </c>
      <c r="E289" s="35" t="s">
        <v>1588</v>
      </c>
      <c r="F289" s="35" t="s">
        <v>2558</v>
      </c>
      <c r="G289" s="52" t="s">
        <v>432</v>
      </c>
      <c r="H289" s="46" t="s">
        <v>2546</v>
      </c>
      <c r="I289" s="35" t="s">
        <v>2642</v>
      </c>
      <c r="J289" s="47" t="s">
        <v>2542</v>
      </c>
      <c r="K289" s="35"/>
      <c r="L289" s="48" t="s">
        <v>2540</v>
      </c>
      <c r="M289" s="51" t="s">
        <v>2560</v>
      </c>
    </row>
    <row r="290" spans="1:13" s="2" customFormat="1" ht="18" customHeight="1" x14ac:dyDescent="0.45">
      <c r="A290" s="7"/>
      <c r="B290" s="35" t="s">
        <v>8</v>
      </c>
      <c r="C290" s="35" t="s">
        <v>2268</v>
      </c>
      <c r="D290" s="35" t="s">
        <v>2269</v>
      </c>
      <c r="E290" s="35" t="s">
        <v>1588</v>
      </c>
      <c r="F290" s="35" t="s">
        <v>2270</v>
      </c>
      <c r="G290" s="52" t="s">
        <v>2271</v>
      </c>
      <c r="H290" s="46" t="s">
        <v>2538</v>
      </c>
      <c r="I290" s="35" t="s">
        <v>2543</v>
      </c>
      <c r="J290" s="47" t="s">
        <v>2544</v>
      </c>
      <c r="K290" s="35" t="s">
        <v>2644</v>
      </c>
      <c r="L290" s="48" t="s">
        <v>2539</v>
      </c>
      <c r="M290" s="51"/>
    </row>
    <row r="291" spans="1:13" s="2" customFormat="1" ht="18" customHeight="1" x14ac:dyDescent="0.45">
      <c r="A291" s="7"/>
      <c r="B291" s="35" t="s">
        <v>8</v>
      </c>
      <c r="C291" s="35" t="s">
        <v>2272</v>
      </c>
      <c r="D291" s="35" t="s">
        <v>2272</v>
      </c>
      <c r="E291" s="35" t="s">
        <v>1588</v>
      </c>
      <c r="F291" s="35" t="s">
        <v>2273</v>
      </c>
      <c r="G291" s="52" t="s">
        <v>2274</v>
      </c>
      <c r="H291" s="46" t="s">
        <v>2538</v>
      </c>
      <c r="I291" s="35" t="s">
        <v>2543</v>
      </c>
      <c r="J291" s="47" t="s">
        <v>2539</v>
      </c>
      <c r="K291" s="35" t="s">
        <v>13</v>
      </c>
      <c r="L291" s="48" t="s">
        <v>2539</v>
      </c>
      <c r="M291" s="51"/>
    </row>
    <row r="292" spans="1:13" s="2" customFormat="1" ht="18" customHeight="1" x14ac:dyDescent="0.45">
      <c r="A292" s="7"/>
      <c r="B292" s="35" t="s">
        <v>8</v>
      </c>
      <c r="C292" s="35" t="s">
        <v>2283</v>
      </c>
      <c r="D292" s="35" t="s">
        <v>2283</v>
      </c>
      <c r="E292" s="35" t="s">
        <v>1588</v>
      </c>
      <c r="F292" s="35" t="s">
        <v>2654</v>
      </c>
      <c r="G292" s="52" t="s">
        <v>311</v>
      </c>
      <c r="H292" s="46" t="s">
        <v>2546</v>
      </c>
      <c r="I292" s="35" t="s">
        <v>2543</v>
      </c>
      <c r="J292" s="47" t="s">
        <v>2539</v>
      </c>
      <c r="K292" s="35" t="s">
        <v>13</v>
      </c>
      <c r="L292" s="48" t="s">
        <v>2539</v>
      </c>
      <c r="M292" s="51"/>
    </row>
    <row r="293" spans="1:13" ht="18" customHeight="1" x14ac:dyDescent="0.45">
      <c r="B293" s="35" t="s">
        <v>8</v>
      </c>
      <c r="C293" s="35" t="s">
        <v>2285</v>
      </c>
      <c r="D293" s="35" t="s">
        <v>2285</v>
      </c>
      <c r="E293" s="35" t="s">
        <v>1588</v>
      </c>
      <c r="F293" s="35" t="s">
        <v>2286</v>
      </c>
      <c r="G293" s="52" t="s">
        <v>177</v>
      </c>
      <c r="H293" s="46" t="s">
        <v>2546</v>
      </c>
      <c r="I293" s="35" t="s">
        <v>2543</v>
      </c>
      <c r="J293" s="47" t="s">
        <v>2539</v>
      </c>
      <c r="K293" s="35" t="s">
        <v>13</v>
      </c>
      <c r="L293" s="48" t="s">
        <v>2544</v>
      </c>
      <c r="M293" s="51"/>
    </row>
    <row r="294" spans="1:13" ht="18" customHeight="1" x14ac:dyDescent="0.45">
      <c r="B294" s="35" t="s">
        <v>16</v>
      </c>
      <c r="C294" s="35" t="s">
        <v>2289</v>
      </c>
      <c r="D294" s="35" t="s">
        <v>2290</v>
      </c>
      <c r="E294" s="35" t="s">
        <v>1588</v>
      </c>
      <c r="F294" s="35" t="s">
        <v>2291</v>
      </c>
      <c r="G294" s="52" t="s">
        <v>2292</v>
      </c>
      <c r="H294" s="46" t="s">
        <v>2538</v>
      </c>
      <c r="I294" s="35" t="s">
        <v>35</v>
      </c>
      <c r="J294" s="47" t="s">
        <v>2542</v>
      </c>
      <c r="K294" s="35"/>
      <c r="L294" s="48" t="s">
        <v>2540</v>
      </c>
      <c r="M294" s="51" t="s">
        <v>2560</v>
      </c>
    </row>
    <row r="295" spans="1:13" ht="18" customHeight="1" x14ac:dyDescent="0.45">
      <c r="B295" s="35" t="s">
        <v>16</v>
      </c>
      <c r="C295" s="35" t="s">
        <v>2293</v>
      </c>
      <c r="D295" s="35" t="s">
        <v>2294</v>
      </c>
      <c r="E295" s="35" t="s">
        <v>1588</v>
      </c>
      <c r="F295" s="35" t="s">
        <v>2295</v>
      </c>
      <c r="G295" s="52" t="s">
        <v>2296</v>
      </c>
      <c r="H295" s="46" t="s">
        <v>2546</v>
      </c>
      <c r="I295" s="35" t="s">
        <v>35</v>
      </c>
      <c r="J295" s="47" t="s">
        <v>2542</v>
      </c>
      <c r="K295" s="35"/>
      <c r="L295" s="48" t="s">
        <v>2540</v>
      </c>
      <c r="M295" s="51" t="s">
        <v>2560</v>
      </c>
    </row>
    <row r="296" spans="1:13" ht="18" customHeight="1" x14ac:dyDescent="0.45">
      <c r="B296" s="35" t="s">
        <v>16</v>
      </c>
      <c r="C296" s="35" t="s">
        <v>2297</v>
      </c>
      <c r="D296" s="35" t="s">
        <v>2298</v>
      </c>
      <c r="E296" s="35" t="s">
        <v>1588</v>
      </c>
      <c r="F296" s="35" t="s">
        <v>2299</v>
      </c>
      <c r="G296" s="52" t="s">
        <v>1654</v>
      </c>
      <c r="H296" s="46" t="s">
        <v>2538</v>
      </c>
      <c r="I296" s="35" t="s">
        <v>35</v>
      </c>
      <c r="J296" s="47" t="s">
        <v>2542</v>
      </c>
      <c r="K296" s="35"/>
      <c r="L296" s="48" t="s">
        <v>2540</v>
      </c>
      <c r="M296" s="51" t="s">
        <v>2560</v>
      </c>
    </row>
    <row r="297" spans="1:13" ht="18" customHeight="1" x14ac:dyDescent="0.45">
      <c r="B297" s="35" t="s">
        <v>16</v>
      </c>
      <c r="C297" s="35" t="s">
        <v>2306</v>
      </c>
      <c r="D297" s="35" t="s">
        <v>2306</v>
      </c>
      <c r="E297" s="35" t="s">
        <v>1588</v>
      </c>
      <c r="F297" s="35" t="s">
        <v>2307</v>
      </c>
      <c r="G297" s="52" t="s">
        <v>2308</v>
      </c>
      <c r="H297" s="46" t="s">
        <v>2680</v>
      </c>
      <c r="I297" s="35" t="s">
        <v>35</v>
      </c>
      <c r="J297" s="47" t="s">
        <v>2542</v>
      </c>
      <c r="K297" s="35"/>
      <c r="L297" s="48" t="s">
        <v>2540</v>
      </c>
      <c r="M297" s="51" t="s">
        <v>2560</v>
      </c>
    </row>
    <row r="298" spans="1:13" ht="18" customHeight="1" x14ac:dyDescent="0.45">
      <c r="B298" s="35" t="s">
        <v>16</v>
      </c>
      <c r="C298" s="35" t="s">
        <v>2312</v>
      </c>
      <c r="D298" s="35" t="s">
        <v>2312</v>
      </c>
      <c r="E298" s="35" t="s">
        <v>1588</v>
      </c>
      <c r="F298" s="35" t="s">
        <v>2313</v>
      </c>
      <c r="G298" s="52" t="s">
        <v>82</v>
      </c>
      <c r="H298" s="46" t="s">
        <v>2538</v>
      </c>
      <c r="I298" s="35" t="s">
        <v>2543</v>
      </c>
      <c r="J298" s="47" t="s">
        <v>2539</v>
      </c>
      <c r="K298" s="35"/>
      <c r="L298" s="48" t="s">
        <v>2539</v>
      </c>
      <c r="M298" s="51"/>
    </row>
    <row r="299" spans="1:13" ht="18" customHeight="1" x14ac:dyDescent="0.45">
      <c r="B299" s="35" t="s">
        <v>16</v>
      </c>
      <c r="C299" s="35" t="s">
        <v>2314</v>
      </c>
      <c r="D299" s="35" t="s">
        <v>2315</v>
      </c>
      <c r="E299" s="35" t="s">
        <v>1588</v>
      </c>
      <c r="F299" s="35" t="s">
        <v>2316</v>
      </c>
      <c r="G299" s="52" t="s">
        <v>924</v>
      </c>
      <c r="H299" s="46" t="s">
        <v>2546</v>
      </c>
      <c r="I299" s="35" t="s">
        <v>2543</v>
      </c>
      <c r="J299" s="47" t="s">
        <v>2539</v>
      </c>
      <c r="K299" s="35" t="s">
        <v>13</v>
      </c>
      <c r="L299" s="48" t="s">
        <v>2539</v>
      </c>
      <c r="M299" s="51"/>
    </row>
    <row r="300" spans="1:13" ht="18" customHeight="1" x14ac:dyDescent="0.45">
      <c r="B300" s="35" t="s">
        <v>8</v>
      </c>
      <c r="C300" s="35" t="s">
        <v>2362</v>
      </c>
      <c r="D300" s="35" t="s">
        <v>2362</v>
      </c>
      <c r="E300" s="35" t="s">
        <v>1588</v>
      </c>
      <c r="F300" s="35" t="s">
        <v>2363</v>
      </c>
      <c r="G300" s="52" t="s">
        <v>1053</v>
      </c>
      <c r="H300" s="46" t="s">
        <v>2546</v>
      </c>
      <c r="I300" s="35" t="s">
        <v>2642</v>
      </c>
      <c r="J300" s="47" t="s">
        <v>26</v>
      </c>
      <c r="K300" s="35"/>
      <c r="L300" s="48" t="s">
        <v>2540</v>
      </c>
      <c r="M300" s="51" t="s">
        <v>2545</v>
      </c>
    </row>
    <row r="301" spans="1:13" ht="18" customHeight="1" x14ac:dyDescent="0.45">
      <c r="B301" s="35" t="s">
        <v>8</v>
      </c>
      <c r="C301" s="35" t="s">
        <v>2409</v>
      </c>
      <c r="D301" s="35" t="s">
        <v>2410</v>
      </c>
      <c r="E301" s="35" t="s">
        <v>1588</v>
      </c>
      <c r="F301" s="35" t="s">
        <v>2411</v>
      </c>
      <c r="G301" s="52" t="s">
        <v>1467</v>
      </c>
      <c r="H301" s="46" t="s">
        <v>2538</v>
      </c>
      <c r="I301" s="35" t="s">
        <v>2543</v>
      </c>
      <c r="J301" s="47" t="s">
        <v>2539</v>
      </c>
      <c r="K301" s="35"/>
      <c r="L301" s="48" t="s">
        <v>2544</v>
      </c>
      <c r="M301" s="51"/>
    </row>
    <row r="302" spans="1:13" ht="18" customHeight="1" x14ac:dyDescent="0.45">
      <c r="B302" s="35" t="s">
        <v>8</v>
      </c>
      <c r="C302" s="35" t="s">
        <v>2412</v>
      </c>
      <c r="D302" s="35" t="s">
        <v>2412</v>
      </c>
      <c r="E302" s="35" t="s">
        <v>1588</v>
      </c>
      <c r="F302" s="35" t="s">
        <v>2413</v>
      </c>
      <c r="G302" s="52" t="s">
        <v>1891</v>
      </c>
      <c r="H302" s="46" t="s">
        <v>2546</v>
      </c>
      <c r="I302" s="35" t="s">
        <v>2543</v>
      </c>
      <c r="J302" s="47" t="s">
        <v>2539</v>
      </c>
      <c r="K302" s="35"/>
      <c r="L302" s="48" t="s">
        <v>2544</v>
      </c>
      <c r="M302" s="51"/>
    </row>
    <row r="303" spans="1:13" ht="18" customHeight="1" x14ac:dyDescent="0.45">
      <c r="B303" s="35" t="s">
        <v>8</v>
      </c>
      <c r="C303" s="35" t="s">
        <v>2414</v>
      </c>
      <c r="D303" s="35" t="s">
        <v>2414</v>
      </c>
      <c r="E303" s="35" t="s">
        <v>1588</v>
      </c>
      <c r="F303" s="35" t="s">
        <v>2415</v>
      </c>
      <c r="G303" s="52" t="s">
        <v>368</v>
      </c>
      <c r="H303" s="46" t="s">
        <v>2546</v>
      </c>
      <c r="I303" s="35" t="s">
        <v>2543</v>
      </c>
      <c r="J303" s="47" t="s">
        <v>2539</v>
      </c>
      <c r="K303" s="35" t="s">
        <v>2644</v>
      </c>
      <c r="L303" s="48" t="s">
        <v>2539</v>
      </c>
      <c r="M303" s="51"/>
    </row>
    <row r="304" spans="1:13" ht="18" customHeight="1" x14ac:dyDescent="0.45">
      <c r="B304" s="35" t="s">
        <v>8</v>
      </c>
      <c r="C304" s="35" t="s">
        <v>2417</v>
      </c>
      <c r="D304" s="35" t="s">
        <v>2417</v>
      </c>
      <c r="E304" s="35" t="s">
        <v>1588</v>
      </c>
      <c r="F304" s="35" t="s">
        <v>2418</v>
      </c>
      <c r="G304" s="52" t="s">
        <v>151</v>
      </c>
      <c r="H304" s="46" t="s">
        <v>2680</v>
      </c>
      <c r="I304" s="35" t="s">
        <v>2543</v>
      </c>
      <c r="J304" s="47" t="s">
        <v>2539</v>
      </c>
      <c r="K304" s="35" t="s">
        <v>2644</v>
      </c>
      <c r="L304" s="48" t="s">
        <v>2539</v>
      </c>
      <c r="M304" s="51"/>
    </row>
    <row r="305" spans="2:13" ht="18" customHeight="1" x14ac:dyDescent="0.45">
      <c r="B305" s="35" t="s">
        <v>8</v>
      </c>
      <c r="C305" s="35" t="s">
        <v>2425</v>
      </c>
      <c r="D305" s="35" t="s">
        <v>2425</v>
      </c>
      <c r="E305" s="35" t="s">
        <v>1588</v>
      </c>
      <c r="F305" s="35" t="s">
        <v>2559</v>
      </c>
      <c r="G305" s="52" t="s">
        <v>102</v>
      </c>
      <c r="H305" s="46" t="s">
        <v>2538</v>
      </c>
      <c r="I305" s="35" t="s">
        <v>2543</v>
      </c>
      <c r="J305" s="47" t="s">
        <v>2544</v>
      </c>
      <c r="K305" s="35" t="s">
        <v>2644</v>
      </c>
      <c r="L305" s="48" t="s">
        <v>2539</v>
      </c>
      <c r="M305" s="51"/>
    </row>
    <row r="306" spans="2:13" ht="18" customHeight="1" x14ac:dyDescent="0.45">
      <c r="B306" s="35" t="s">
        <v>8</v>
      </c>
      <c r="C306" s="35" t="s">
        <v>2427</v>
      </c>
      <c r="D306" s="35" t="s">
        <v>2427</v>
      </c>
      <c r="E306" s="35" t="s">
        <v>1588</v>
      </c>
      <c r="F306" s="35" t="s">
        <v>2428</v>
      </c>
      <c r="G306" s="52" t="s">
        <v>106</v>
      </c>
      <c r="H306" s="46" t="s">
        <v>2680</v>
      </c>
      <c r="I306" s="35" t="s">
        <v>2642</v>
      </c>
      <c r="J306" s="47" t="s">
        <v>2542</v>
      </c>
      <c r="K306" s="35"/>
      <c r="L306" s="48" t="s">
        <v>2539</v>
      </c>
      <c r="M306" s="51"/>
    </row>
    <row r="1048257" spans="1:13" s="82" customFormat="1" x14ac:dyDescent="0.45">
      <c r="A1048257" s="7"/>
      <c r="B1048257"/>
      <c r="C1048257"/>
      <c r="D1048257"/>
      <c r="E1048257"/>
      <c r="F1048257" s="7"/>
      <c r="G1048257"/>
      <c r="H1048257"/>
      <c r="I1048257"/>
      <c r="J1048257" s="39"/>
      <c r="K1048257"/>
      <c r="L1048257" s="50"/>
      <c r="M1048257" s="6"/>
    </row>
  </sheetData>
  <sheetProtection algorithmName="SHA-512" hashValue="t/lLyOZ3WcntLftPtBVx5D4ooWbOuC0SIf23lVefZuzHaGUP9L/gm+7psSSYOOCKzNruZaJnE1GDiNJc8Z05IA==" saltValue="OKHnod4Shjg66gPDbgkovQ==" spinCount="100000" sheet="1" selectLockedCells="1" selectUnlockedCells="1"/>
  <phoneticPr fontId="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A0810-916B-4361-B85E-9ABACD8B8021}">
  <dimension ref="B1:Y776"/>
  <sheetViews>
    <sheetView zoomScale="70" zoomScaleNormal="70" workbookViewId="0">
      <selection activeCell="A2" sqref="A2"/>
    </sheetView>
  </sheetViews>
  <sheetFormatPr defaultColWidth="9" defaultRowHeight="18" x14ac:dyDescent="0.45"/>
  <cols>
    <col min="1" max="1" width="4.59765625" style="2" customWidth="1"/>
    <col min="2" max="2" width="16.5" style="2" customWidth="1"/>
    <col min="3" max="4" width="18.296875" style="2" customWidth="1"/>
    <col min="5" max="5" width="23.296875" style="2" customWidth="1"/>
    <col min="6" max="6" width="64.3984375" style="2" customWidth="1"/>
    <col min="7" max="7" width="27.69921875" style="2" customWidth="1"/>
    <col min="8" max="12" width="26.59765625" style="60" customWidth="1"/>
    <col min="13" max="13" width="28.5" style="60" customWidth="1"/>
    <col min="14" max="15" width="26.19921875" style="60" customWidth="1"/>
    <col min="16" max="16" width="26.09765625" style="61" customWidth="1"/>
    <col min="17" max="17" width="27.09765625" style="60" customWidth="1"/>
    <col min="18" max="18" width="10.19921875" style="2" customWidth="1"/>
    <col min="19" max="19" width="9.59765625" style="2" customWidth="1"/>
    <col min="20" max="20" width="27.796875" style="56" customWidth="1"/>
    <col min="21" max="22" width="27.796875" style="56" bestFit="1" customWidth="1"/>
    <col min="23" max="24" width="27.796875" style="2" bestFit="1" customWidth="1"/>
    <col min="25" max="25" width="27.19921875" style="2" customWidth="1"/>
    <col min="26" max="26" width="14" style="2" customWidth="1"/>
    <col min="27" max="27" width="12.19921875" style="2" customWidth="1"/>
    <col min="28" max="16384" width="9" style="2"/>
  </cols>
  <sheetData>
    <row r="1" spans="2:25" ht="22.8" thickBot="1" x14ac:dyDescent="0.5">
      <c r="B1" s="5" t="s">
        <v>2561</v>
      </c>
      <c r="N1" s="61"/>
      <c r="P1" s="60"/>
      <c r="Q1" s="40"/>
    </row>
    <row r="2" spans="2:25" ht="18.600000000000001" thickBot="1" x14ac:dyDescent="0.5">
      <c r="B2" s="53" t="s">
        <v>2534</v>
      </c>
      <c r="C2" s="54">
        <v>46127</v>
      </c>
      <c r="L2" s="62">
        <v>46127</v>
      </c>
      <c r="M2" s="63" t="s">
        <v>2562</v>
      </c>
      <c r="N2" s="61"/>
      <c r="P2" s="60"/>
      <c r="W2" s="56"/>
      <c r="X2" s="56"/>
      <c r="Y2" s="56"/>
    </row>
    <row r="3" spans="2:25" ht="46.2" customHeight="1" x14ac:dyDescent="0.45">
      <c r="L3" s="64" t="s">
        <v>2563</v>
      </c>
      <c r="M3" s="65" t="s">
        <v>2563</v>
      </c>
      <c r="N3" s="65" t="s">
        <v>2563</v>
      </c>
      <c r="O3" s="65" t="s">
        <v>2563</v>
      </c>
      <c r="P3" s="65" t="s">
        <v>2563</v>
      </c>
      <c r="Q3" s="65" t="s">
        <v>2563</v>
      </c>
      <c r="T3" s="57" t="s">
        <v>2564</v>
      </c>
      <c r="U3" s="57" t="s">
        <v>2564</v>
      </c>
      <c r="V3" s="57" t="s">
        <v>2564</v>
      </c>
      <c r="W3" s="57" t="s">
        <v>2564</v>
      </c>
      <c r="X3" s="57" t="s">
        <v>2564</v>
      </c>
      <c r="Y3" s="57" t="s">
        <v>2564</v>
      </c>
    </row>
    <row r="4" spans="2:25" ht="90.6" customHeight="1" thickBot="1" x14ac:dyDescent="0.5">
      <c r="B4" s="3" t="s">
        <v>0</v>
      </c>
      <c r="C4" s="25" t="s">
        <v>43</v>
      </c>
      <c r="D4" s="26" t="s">
        <v>44</v>
      </c>
      <c r="E4" s="26" t="s">
        <v>45</v>
      </c>
      <c r="F4" s="3" t="s">
        <v>46</v>
      </c>
      <c r="G4" s="8" t="s">
        <v>2535</v>
      </c>
      <c r="H4" s="66" t="s">
        <v>2566</v>
      </c>
      <c r="I4" s="66" t="s">
        <v>2683</v>
      </c>
      <c r="J4" s="66" t="s">
        <v>2838</v>
      </c>
      <c r="K4" s="66" t="s">
        <v>2567</v>
      </c>
      <c r="L4" s="67">
        <f>EDATE(L2,-6)</f>
        <v>45945</v>
      </c>
      <c r="M4" s="67">
        <f>EDATE(L2,-5)</f>
        <v>45976</v>
      </c>
      <c r="N4" s="67">
        <f>EDATE(L2,-4)</f>
        <v>46006</v>
      </c>
      <c r="O4" s="67">
        <f>EDATE(L2,-3)</f>
        <v>46037</v>
      </c>
      <c r="P4" s="67">
        <f>EDATE(L2,-2)</f>
        <v>46068</v>
      </c>
      <c r="Q4" s="67">
        <f>EDATE(L2,-1)</f>
        <v>46096</v>
      </c>
      <c r="R4" s="58" t="s">
        <v>2568</v>
      </c>
      <c r="S4" s="58"/>
      <c r="T4" s="59">
        <v>45945</v>
      </c>
      <c r="U4" s="59">
        <v>45976</v>
      </c>
      <c r="V4" s="59">
        <v>46006</v>
      </c>
      <c r="W4" s="59">
        <v>46037</v>
      </c>
      <c r="X4" s="59">
        <v>46068</v>
      </c>
      <c r="Y4" s="59">
        <v>46096</v>
      </c>
    </row>
    <row r="5" spans="2:25" ht="18.600000000000001" thickTop="1" x14ac:dyDescent="0.45">
      <c r="B5" s="35" t="s">
        <v>16</v>
      </c>
      <c r="C5" s="35" t="s">
        <v>54</v>
      </c>
      <c r="D5" s="35" t="s">
        <v>54</v>
      </c>
      <c r="E5" s="35" t="s">
        <v>55</v>
      </c>
      <c r="F5" s="35" t="s">
        <v>56</v>
      </c>
      <c r="G5" s="154" t="s">
        <v>2538</v>
      </c>
      <c r="H5" s="155">
        <v>161200</v>
      </c>
      <c r="I5" s="155">
        <v>133100</v>
      </c>
      <c r="J5" s="155">
        <v>111750</v>
      </c>
      <c r="K5" s="156">
        <v>16120</v>
      </c>
      <c r="L5" s="157">
        <v>0.89047619047619042</v>
      </c>
      <c r="M5" s="157">
        <v>0.98360655737704916</v>
      </c>
      <c r="N5" s="157">
        <v>0.85542168674698793</v>
      </c>
      <c r="O5" s="157">
        <v>0.9419354838709677</v>
      </c>
      <c r="P5" s="157">
        <v>0.82183908045977017</v>
      </c>
      <c r="Q5" s="157">
        <v>0.89940828402366868</v>
      </c>
      <c r="R5" s="35" t="s">
        <v>2569</v>
      </c>
      <c r="S5" s="35" t="s">
        <v>2570</v>
      </c>
      <c r="T5" s="158" t="s">
        <v>2571</v>
      </c>
      <c r="U5" s="158" t="s">
        <v>2571</v>
      </c>
      <c r="V5" s="158" t="s">
        <v>2571</v>
      </c>
      <c r="W5" s="158" t="s">
        <v>2571</v>
      </c>
      <c r="X5" s="158" t="s">
        <v>2571</v>
      </c>
      <c r="Y5" s="158" t="s">
        <v>2571</v>
      </c>
    </row>
    <row r="6" spans="2:25" x14ac:dyDescent="0.45">
      <c r="B6" s="35" t="s">
        <v>8</v>
      </c>
      <c r="C6" s="35" t="s">
        <v>66</v>
      </c>
      <c r="D6" s="35" t="s">
        <v>66</v>
      </c>
      <c r="E6" s="35" t="s">
        <v>55</v>
      </c>
      <c r="F6" s="35" t="s">
        <v>2573</v>
      </c>
      <c r="G6" s="154" t="s">
        <v>2538</v>
      </c>
      <c r="H6" s="155">
        <v>4679</v>
      </c>
      <c r="I6" s="155">
        <v>4547</v>
      </c>
      <c r="J6" s="155">
        <v>3985</v>
      </c>
      <c r="K6" s="156">
        <v>467.90000000000003</v>
      </c>
      <c r="L6" s="157">
        <v>1.371412263966473</v>
      </c>
      <c r="M6" s="157">
        <v>0.73816627195275741</v>
      </c>
      <c r="N6" s="157">
        <v>0.84514873505699195</v>
      </c>
      <c r="O6" s="157">
        <v>1.0250575447905579</v>
      </c>
      <c r="P6" s="157">
        <v>0.73367571533382248</v>
      </c>
      <c r="Q6" s="157">
        <v>0.81556077055986798</v>
      </c>
      <c r="R6" s="35" t="s">
        <v>2574</v>
      </c>
      <c r="S6" s="35" t="s">
        <v>2575</v>
      </c>
      <c r="T6" s="158" t="s">
        <v>2571</v>
      </c>
      <c r="U6" s="158" t="s">
        <v>2571</v>
      </c>
      <c r="V6" s="158" t="s">
        <v>2571</v>
      </c>
      <c r="W6" s="158" t="s">
        <v>2571</v>
      </c>
      <c r="X6" s="158" t="s">
        <v>2571</v>
      </c>
      <c r="Y6" s="158" t="s">
        <v>2571</v>
      </c>
    </row>
    <row r="7" spans="2:25" x14ac:dyDescent="0.45">
      <c r="B7" s="35" t="s">
        <v>16</v>
      </c>
      <c r="C7" s="35" t="s">
        <v>80</v>
      </c>
      <c r="D7" s="35" t="s">
        <v>80</v>
      </c>
      <c r="E7" s="35" t="s">
        <v>55</v>
      </c>
      <c r="F7" s="35" t="s">
        <v>81</v>
      </c>
      <c r="G7" s="154" t="s">
        <v>2538</v>
      </c>
      <c r="H7" s="155">
        <v>2207</v>
      </c>
      <c r="I7" s="155">
        <v>2102</v>
      </c>
      <c r="J7" s="155">
        <v>1451</v>
      </c>
      <c r="K7" s="156">
        <v>220.70000000000002</v>
      </c>
      <c r="L7" s="157">
        <v>0.90647482014388492</v>
      </c>
      <c r="M7" s="157">
        <v>0.86428571428571432</v>
      </c>
      <c r="N7" s="157">
        <v>1.3027522935779816</v>
      </c>
      <c r="O7" s="157">
        <v>0.6228070175438597</v>
      </c>
      <c r="P7" s="157">
        <v>0.79661016949152541</v>
      </c>
      <c r="Q7" s="157">
        <v>0.99029126213592233</v>
      </c>
      <c r="R7" s="35" t="s">
        <v>2569</v>
      </c>
      <c r="S7" s="35" t="s">
        <v>2570</v>
      </c>
      <c r="T7" s="158" t="s">
        <v>2571</v>
      </c>
      <c r="U7" s="158" t="s">
        <v>2571</v>
      </c>
      <c r="V7" s="158" t="s">
        <v>2571</v>
      </c>
      <c r="W7" s="158" t="s">
        <v>2571</v>
      </c>
      <c r="X7" s="158" t="s">
        <v>2571</v>
      </c>
      <c r="Y7" s="158" t="s">
        <v>2571</v>
      </c>
    </row>
    <row r="8" spans="2:25" x14ac:dyDescent="0.45">
      <c r="B8" s="35" t="s">
        <v>16</v>
      </c>
      <c r="C8" s="35" t="s">
        <v>84</v>
      </c>
      <c r="D8" s="35" t="s">
        <v>84</v>
      </c>
      <c r="E8" s="35" t="s">
        <v>55</v>
      </c>
      <c r="F8" s="35" t="s">
        <v>2842</v>
      </c>
      <c r="G8" s="154" t="s">
        <v>2538</v>
      </c>
      <c r="H8" s="155">
        <v>13051</v>
      </c>
      <c r="I8" s="155">
        <v>10953</v>
      </c>
      <c r="J8" s="155">
        <v>9354</v>
      </c>
      <c r="K8" s="156">
        <v>1305.1000000000001</v>
      </c>
      <c r="L8" s="157">
        <v>0.98596491228070171</v>
      </c>
      <c r="M8" s="157">
        <v>0.8520231213872832</v>
      </c>
      <c r="N8" s="157">
        <v>1.2412831241283124</v>
      </c>
      <c r="O8" s="157">
        <v>0.71010638297872342</v>
      </c>
      <c r="P8" s="157">
        <v>0.72329472329472333</v>
      </c>
      <c r="Q8" s="157">
        <v>1.0730593607305936</v>
      </c>
      <c r="R8" s="35" t="s">
        <v>2569</v>
      </c>
      <c r="S8" s="35" t="s">
        <v>2570</v>
      </c>
      <c r="T8" s="158" t="s">
        <v>2571</v>
      </c>
      <c r="U8" s="158" t="s">
        <v>2571</v>
      </c>
      <c r="V8" s="158" t="s">
        <v>2571</v>
      </c>
      <c r="W8" s="158" t="s">
        <v>2571</v>
      </c>
      <c r="X8" s="158" t="s">
        <v>2571</v>
      </c>
      <c r="Y8" s="158" t="s">
        <v>2571</v>
      </c>
    </row>
    <row r="9" spans="2:25" x14ac:dyDescent="0.45">
      <c r="B9" s="35" t="s">
        <v>16</v>
      </c>
      <c r="C9" s="35" t="s">
        <v>87</v>
      </c>
      <c r="D9" s="35" t="s">
        <v>87</v>
      </c>
      <c r="E9" s="35" t="s">
        <v>55</v>
      </c>
      <c r="F9" s="35" t="s">
        <v>88</v>
      </c>
      <c r="G9" s="154" t="s">
        <v>2538</v>
      </c>
      <c r="H9" s="155">
        <v>5811</v>
      </c>
      <c r="I9" s="155">
        <v>5501</v>
      </c>
      <c r="J9" s="155">
        <v>5370</v>
      </c>
      <c r="K9" s="156">
        <v>581.1</v>
      </c>
      <c r="L9" s="157">
        <v>1.048498845265589</v>
      </c>
      <c r="M9" s="157">
        <v>0.94292237442922378</v>
      </c>
      <c r="N9" s="157">
        <v>1.0486725663716814</v>
      </c>
      <c r="O9" s="157">
        <v>0.620253164556962</v>
      </c>
      <c r="P9" s="157">
        <v>0.7795918367346939</v>
      </c>
      <c r="Q9" s="157">
        <v>1.1714975845410629</v>
      </c>
      <c r="R9" s="35" t="s">
        <v>2569</v>
      </c>
      <c r="S9" s="35" t="s">
        <v>2570</v>
      </c>
      <c r="T9" s="158" t="s">
        <v>2571</v>
      </c>
      <c r="U9" s="158" t="s">
        <v>2571</v>
      </c>
      <c r="V9" s="158" t="s">
        <v>2571</v>
      </c>
      <c r="W9" s="158" t="s">
        <v>2571</v>
      </c>
      <c r="X9" s="158" t="s">
        <v>2571</v>
      </c>
      <c r="Y9" s="158" t="s">
        <v>2571</v>
      </c>
    </row>
    <row r="10" spans="2:25" x14ac:dyDescent="0.45">
      <c r="B10" s="35" t="s">
        <v>16</v>
      </c>
      <c r="C10" s="35" t="s">
        <v>90</v>
      </c>
      <c r="D10" s="35" t="s">
        <v>91</v>
      </c>
      <c r="E10" s="35" t="s">
        <v>55</v>
      </c>
      <c r="F10" s="35" t="s">
        <v>92</v>
      </c>
      <c r="G10" s="154" t="s">
        <v>2550</v>
      </c>
      <c r="H10" s="155">
        <v>310345</v>
      </c>
      <c r="I10" s="155">
        <v>340215</v>
      </c>
      <c r="J10" s="155">
        <v>343495</v>
      </c>
      <c r="K10" s="156">
        <v>31034.5</v>
      </c>
      <c r="L10" s="157">
        <v>0.91566666666666663</v>
      </c>
      <c r="M10" s="157">
        <v>0.91200000000000003</v>
      </c>
      <c r="N10" s="157">
        <v>1.4561666666666666</v>
      </c>
      <c r="O10" s="157">
        <v>1.1736666666666666</v>
      </c>
      <c r="P10" s="157">
        <v>0.17316666666666666</v>
      </c>
      <c r="Q10" s="157">
        <v>0.38408372827804105</v>
      </c>
      <c r="R10" s="35" t="s">
        <v>2686</v>
      </c>
      <c r="S10" s="35" t="s">
        <v>2570</v>
      </c>
      <c r="T10" s="158" t="s">
        <v>2578</v>
      </c>
      <c r="U10" s="158" t="s">
        <v>2578</v>
      </c>
      <c r="V10" s="158" t="s">
        <v>2578</v>
      </c>
      <c r="W10" s="158" t="s">
        <v>2578</v>
      </c>
      <c r="X10" s="158" t="s">
        <v>2571</v>
      </c>
      <c r="Y10" s="158" t="s">
        <v>2571</v>
      </c>
    </row>
    <row r="11" spans="2:25" x14ac:dyDescent="0.45">
      <c r="B11" s="35" t="s">
        <v>8</v>
      </c>
      <c r="C11" s="35" t="s">
        <v>96</v>
      </c>
      <c r="D11" s="35" t="s">
        <v>96</v>
      </c>
      <c r="E11" s="35" t="s">
        <v>55</v>
      </c>
      <c r="F11" s="35" t="s">
        <v>97</v>
      </c>
      <c r="G11" s="154" t="s">
        <v>2550</v>
      </c>
      <c r="H11" s="155">
        <v>62</v>
      </c>
      <c r="I11" s="155">
        <v>53</v>
      </c>
      <c r="J11" s="155">
        <v>48</v>
      </c>
      <c r="K11" s="156">
        <v>6.2</v>
      </c>
      <c r="L11" s="157">
        <v>0.96385542168674687</v>
      </c>
      <c r="M11" s="157">
        <v>0.77922077922077926</v>
      </c>
      <c r="N11" s="157">
        <v>1.2195121951219514</v>
      </c>
      <c r="O11" s="157">
        <v>0.78947368421052633</v>
      </c>
      <c r="P11" s="157">
        <v>0.82191780821917815</v>
      </c>
      <c r="Q11" s="157">
        <v>1.1764705882352942</v>
      </c>
      <c r="R11" s="35" t="s">
        <v>2574</v>
      </c>
      <c r="S11" s="35" t="s">
        <v>2576</v>
      </c>
      <c r="T11" s="158" t="s">
        <v>2571</v>
      </c>
      <c r="U11" s="158" t="s">
        <v>2571</v>
      </c>
      <c r="V11" s="158" t="s">
        <v>2571</v>
      </c>
      <c r="W11" s="158" t="s">
        <v>2571</v>
      </c>
      <c r="X11" s="158" t="s">
        <v>2571</v>
      </c>
      <c r="Y11" s="158" t="s">
        <v>2571</v>
      </c>
    </row>
    <row r="12" spans="2:25" x14ac:dyDescent="0.45">
      <c r="B12" s="35" t="s">
        <v>8</v>
      </c>
      <c r="C12" s="35" t="s">
        <v>99</v>
      </c>
      <c r="D12" s="35" t="s">
        <v>99</v>
      </c>
      <c r="E12" s="35" t="s">
        <v>55</v>
      </c>
      <c r="F12" s="35" t="s">
        <v>100</v>
      </c>
      <c r="G12" s="154" t="s">
        <v>2550</v>
      </c>
      <c r="H12" s="155">
        <v>28</v>
      </c>
      <c r="I12" s="155">
        <v>26</v>
      </c>
      <c r="J12" s="155">
        <v>21</v>
      </c>
      <c r="K12" s="156">
        <v>2.8000000000000003</v>
      </c>
      <c r="L12" s="157">
        <v>0.89686098654708524</v>
      </c>
      <c r="M12" s="157">
        <v>0.85106382978723405</v>
      </c>
      <c r="N12" s="157">
        <v>0.77972709551656927</v>
      </c>
      <c r="O12" s="157">
        <v>0.52356020942408377</v>
      </c>
      <c r="P12" s="157">
        <v>0.47846889952153115</v>
      </c>
      <c r="Q12" s="157">
        <v>0.5181347150259068</v>
      </c>
      <c r="R12" s="35" t="s">
        <v>2574</v>
      </c>
      <c r="S12" s="35" t="s">
        <v>2576</v>
      </c>
      <c r="T12" s="158" t="s">
        <v>2571</v>
      </c>
      <c r="U12" s="158" t="s">
        <v>2571</v>
      </c>
      <c r="V12" s="158" t="s">
        <v>2571</v>
      </c>
      <c r="W12" s="158" t="s">
        <v>2571</v>
      </c>
      <c r="X12" s="158" t="s">
        <v>2571</v>
      </c>
      <c r="Y12" s="158" t="s">
        <v>2571</v>
      </c>
    </row>
    <row r="13" spans="2:25" x14ac:dyDescent="0.45">
      <c r="B13" s="35" t="s">
        <v>8</v>
      </c>
      <c r="C13" s="35" t="s">
        <v>109</v>
      </c>
      <c r="D13" s="35" t="s">
        <v>110</v>
      </c>
      <c r="E13" s="35" t="s">
        <v>55</v>
      </c>
      <c r="F13" s="35" t="s">
        <v>111</v>
      </c>
      <c r="G13" s="154" t="s">
        <v>2541</v>
      </c>
      <c r="H13" s="155">
        <v>7681</v>
      </c>
      <c r="I13" s="155">
        <v>7394</v>
      </c>
      <c r="J13" s="155">
        <v>7769</v>
      </c>
      <c r="K13" s="156">
        <v>768.1</v>
      </c>
      <c r="L13" s="157">
        <v>1.0456928838951312</v>
      </c>
      <c r="M13" s="157">
        <v>0.92625463934161689</v>
      </c>
      <c r="N13" s="157">
        <v>1.1739703942547268</v>
      </c>
      <c r="O13" s="157">
        <v>1.0269110120521709</v>
      </c>
      <c r="P13" s="157">
        <v>0.92054426339660678</v>
      </c>
      <c r="Q13" s="157">
        <v>1.0162412993039442</v>
      </c>
      <c r="R13" s="35" t="s">
        <v>2574</v>
      </c>
      <c r="S13" s="35" t="s">
        <v>2577</v>
      </c>
      <c r="T13" s="158" t="s">
        <v>2571</v>
      </c>
      <c r="U13" s="158" t="s">
        <v>2571</v>
      </c>
      <c r="V13" s="158" t="s">
        <v>2571</v>
      </c>
      <c r="W13" s="158" t="s">
        <v>2571</v>
      </c>
      <c r="X13" s="158" t="s">
        <v>2571</v>
      </c>
      <c r="Y13" s="158" t="s">
        <v>2571</v>
      </c>
    </row>
    <row r="14" spans="2:25" x14ac:dyDescent="0.45">
      <c r="B14" s="35" t="s">
        <v>8</v>
      </c>
      <c r="C14" s="35" t="s">
        <v>116</v>
      </c>
      <c r="D14" s="35" t="s">
        <v>116</v>
      </c>
      <c r="E14" s="35" t="s">
        <v>55</v>
      </c>
      <c r="F14" s="35" t="s">
        <v>117</v>
      </c>
      <c r="G14" s="154" t="s">
        <v>2680</v>
      </c>
      <c r="H14" s="155">
        <v>12352</v>
      </c>
      <c r="I14" s="155">
        <v>10775</v>
      </c>
      <c r="J14" s="155">
        <v>11670</v>
      </c>
      <c r="K14" s="156">
        <v>1235.2</v>
      </c>
      <c r="L14" s="157">
        <v>1.1096019016039791</v>
      </c>
      <c r="M14" s="157">
        <v>0.92479096440922814</v>
      </c>
      <c r="N14" s="157">
        <v>1.2572612422309786</v>
      </c>
      <c r="O14" s="157">
        <v>0.91404238463061993</v>
      </c>
      <c r="P14" s="157">
        <v>0.84179330348697901</v>
      </c>
      <c r="Q14" s="157">
        <v>1.1509310377093664</v>
      </c>
      <c r="R14" s="35" t="s">
        <v>2574</v>
      </c>
      <c r="S14" s="35" t="s">
        <v>2577</v>
      </c>
      <c r="T14" s="158" t="s">
        <v>2571</v>
      </c>
      <c r="U14" s="158" t="s">
        <v>2571</v>
      </c>
      <c r="V14" s="158" t="s">
        <v>2571</v>
      </c>
      <c r="W14" s="158" t="s">
        <v>2571</v>
      </c>
      <c r="X14" s="158" t="s">
        <v>2571</v>
      </c>
      <c r="Y14" s="158" t="s">
        <v>2571</v>
      </c>
    </row>
    <row r="15" spans="2:25" x14ac:dyDescent="0.45">
      <c r="B15" s="35" t="s">
        <v>8</v>
      </c>
      <c r="C15" s="35" t="s">
        <v>121</v>
      </c>
      <c r="D15" s="35" t="s">
        <v>122</v>
      </c>
      <c r="E15" s="35" t="s">
        <v>55</v>
      </c>
      <c r="F15" s="35" t="s">
        <v>123</v>
      </c>
      <c r="G15" s="154" t="s">
        <v>2546</v>
      </c>
      <c r="H15" s="155">
        <v>8080</v>
      </c>
      <c r="I15" s="155">
        <v>6601</v>
      </c>
      <c r="J15" s="155">
        <v>7589</v>
      </c>
      <c r="K15" s="156">
        <v>808</v>
      </c>
      <c r="L15" s="157">
        <v>1.124203821656051</v>
      </c>
      <c r="M15" s="157">
        <v>0.99236641221374045</v>
      </c>
      <c r="N15" s="157">
        <v>1.2934362934362933</v>
      </c>
      <c r="O15" s="157">
        <v>0.99199497724062158</v>
      </c>
      <c r="P15" s="157">
        <v>0.96919233971690255</v>
      </c>
      <c r="Q15" s="157">
        <v>1.1640407784986098</v>
      </c>
      <c r="R15" s="35" t="s">
        <v>2574</v>
      </c>
      <c r="S15" s="35" t="s">
        <v>2577</v>
      </c>
      <c r="T15" s="158" t="s">
        <v>2571</v>
      </c>
      <c r="U15" s="158" t="s">
        <v>2571</v>
      </c>
      <c r="V15" s="158" t="s">
        <v>2571</v>
      </c>
      <c r="W15" s="158" t="s">
        <v>2571</v>
      </c>
      <c r="X15" s="158" t="s">
        <v>2578</v>
      </c>
      <c r="Y15" s="158" t="s">
        <v>2578</v>
      </c>
    </row>
    <row r="16" spans="2:25" x14ac:dyDescent="0.45">
      <c r="B16" s="35" t="s">
        <v>8</v>
      </c>
      <c r="C16" s="35" t="s">
        <v>125</v>
      </c>
      <c r="D16" s="35" t="s">
        <v>125</v>
      </c>
      <c r="E16" s="35" t="s">
        <v>55</v>
      </c>
      <c r="F16" s="35" t="s">
        <v>126</v>
      </c>
      <c r="G16" s="154" t="s">
        <v>2546</v>
      </c>
      <c r="H16" s="155">
        <v>1387</v>
      </c>
      <c r="I16" s="155">
        <v>1705</v>
      </c>
      <c r="J16" s="155">
        <v>2746</v>
      </c>
      <c r="K16" s="156">
        <v>138.70000000000002</v>
      </c>
      <c r="L16" s="157">
        <v>1.1109010116290063</v>
      </c>
      <c r="M16" s="157">
        <v>0.91474654377880182</v>
      </c>
      <c r="N16" s="157">
        <v>1.0253456221198156</v>
      </c>
      <c r="O16" s="157">
        <v>0.75115207373271886</v>
      </c>
      <c r="P16" s="157">
        <v>0.24193548387096775</v>
      </c>
      <c r="Q16" s="157">
        <v>0.1906099518459069</v>
      </c>
      <c r="R16" s="35" t="s">
        <v>2574</v>
      </c>
      <c r="S16" s="35" t="s">
        <v>2579</v>
      </c>
      <c r="T16" s="158" t="s">
        <v>2578</v>
      </c>
      <c r="U16" s="158" t="s">
        <v>2578</v>
      </c>
      <c r="V16" s="158" t="s">
        <v>2578</v>
      </c>
      <c r="W16" s="158" t="s">
        <v>2578</v>
      </c>
      <c r="X16" s="158" t="s">
        <v>2571</v>
      </c>
      <c r="Y16" s="158" t="s">
        <v>2571</v>
      </c>
    </row>
    <row r="17" spans="2:25" x14ac:dyDescent="0.45">
      <c r="B17" s="35" t="s">
        <v>8</v>
      </c>
      <c r="C17" s="35" t="s">
        <v>130</v>
      </c>
      <c r="D17" s="35" t="s">
        <v>130</v>
      </c>
      <c r="E17" s="35" t="s">
        <v>55</v>
      </c>
      <c r="F17" s="35" t="s">
        <v>131</v>
      </c>
      <c r="G17" s="154" t="s">
        <v>2546</v>
      </c>
      <c r="H17" s="155">
        <v>1186</v>
      </c>
      <c r="I17" s="155">
        <v>1429</v>
      </c>
      <c r="J17" s="155">
        <v>2484</v>
      </c>
      <c r="K17" s="156">
        <v>118.60000000000001</v>
      </c>
      <c r="L17" s="157">
        <v>1.1636636636636637</v>
      </c>
      <c r="M17" s="157">
        <v>0.98412698412698407</v>
      </c>
      <c r="N17" s="157">
        <v>1.0634920634920635</v>
      </c>
      <c r="O17" s="157">
        <v>0.82804232804232802</v>
      </c>
      <c r="P17" s="157">
        <v>0.25661375661375663</v>
      </c>
      <c r="Q17" s="157">
        <v>0.23113629585445869</v>
      </c>
      <c r="R17" s="35" t="s">
        <v>2574</v>
      </c>
      <c r="S17" s="35" t="s">
        <v>2579</v>
      </c>
      <c r="T17" s="158" t="s">
        <v>2578</v>
      </c>
      <c r="U17" s="158" t="s">
        <v>2578</v>
      </c>
      <c r="V17" s="158" t="s">
        <v>2578</v>
      </c>
      <c r="W17" s="158" t="s">
        <v>2578</v>
      </c>
      <c r="X17" s="158" t="s">
        <v>2571</v>
      </c>
      <c r="Y17" s="158" t="s">
        <v>2571</v>
      </c>
    </row>
    <row r="18" spans="2:25" x14ac:dyDescent="0.45">
      <c r="B18" s="35" t="s">
        <v>8</v>
      </c>
      <c r="C18" s="35" t="s">
        <v>133</v>
      </c>
      <c r="D18" s="35" t="s">
        <v>133</v>
      </c>
      <c r="E18" s="35" t="s">
        <v>55</v>
      </c>
      <c r="F18" s="35" t="s">
        <v>134</v>
      </c>
      <c r="G18" s="154" t="s">
        <v>2546</v>
      </c>
      <c r="H18" s="155">
        <v>5537</v>
      </c>
      <c r="I18" s="155">
        <v>6520</v>
      </c>
      <c r="J18" s="155">
        <v>9668</v>
      </c>
      <c r="K18" s="156">
        <v>553.70000000000005</v>
      </c>
      <c r="L18" s="157">
        <v>1.4558284083961688</v>
      </c>
      <c r="M18" s="157">
        <v>0.80107966223410842</v>
      </c>
      <c r="N18" s="157">
        <v>0.9590592334494773</v>
      </c>
      <c r="O18" s="157">
        <v>1.0087108013937283</v>
      </c>
      <c r="P18" s="157">
        <v>0.82839721254355403</v>
      </c>
      <c r="Q18" s="157">
        <v>0.26697892271662765</v>
      </c>
      <c r="R18" s="35" t="s">
        <v>2574</v>
      </c>
      <c r="S18" s="35" t="s">
        <v>2579</v>
      </c>
      <c r="T18" s="158" t="s">
        <v>2578</v>
      </c>
      <c r="U18" s="158" t="s">
        <v>2578</v>
      </c>
      <c r="V18" s="158" t="s">
        <v>2578</v>
      </c>
      <c r="W18" s="158" t="s">
        <v>2578</v>
      </c>
      <c r="X18" s="158" t="s">
        <v>2571</v>
      </c>
      <c r="Y18" s="158" t="s">
        <v>2571</v>
      </c>
    </row>
    <row r="19" spans="2:25" x14ac:dyDescent="0.45">
      <c r="B19" s="35" t="s">
        <v>8</v>
      </c>
      <c r="C19" s="35" t="s">
        <v>137</v>
      </c>
      <c r="D19" s="35" t="s">
        <v>137</v>
      </c>
      <c r="E19" s="35" t="s">
        <v>55</v>
      </c>
      <c r="F19" s="35" t="s">
        <v>138</v>
      </c>
      <c r="G19" s="154" t="s">
        <v>2546</v>
      </c>
      <c r="H19" s="155">
        <v>223</v>
      </c>
      <c r="I19" s="155">
        <v>953</v>
      </c>
      <c r="J19" s="155">
        <v>2427</v>
      </c>
      <c r="K19" s="156">
        <v>22.3</v>
      </c>
      <c r="L19" s="157">
        <v>2.5947322040536571</v>
      </c>
      <c r="M19" s="157">
        <v>1.05</v>
      </c>
      <c r="N19" s="157">
        <v>1.0642857142857143</v>
      </c>
      <c r="O19" s="157">
        <v>0.91428571428571426</v>
      </c>
      <c r="P19" s="157">
        <v>0.25714285714285712</v>
      </c>
      <c r="Q19" s="157">
        <v>6.0475742507727456E-2</v>
      </c>
      <c r="R19" s="35" t="s">
        <v>2574</v>
      </c>
      <c r="S19" s="35" t="s">
        <v>2579</v>
      </c>
      <c r="T19" s="158" t="s">
        <v>2578</v>
      </c>
      <c r="U19" s="158" t="s">
        <v>2578</v>
      </c>
      <c r="V19" s="158" t="s">
        <v>2578</v>
      </c>
      <c r="W19" s="158" t="s">
        <v>2578</v>
      </c>
      <c r="X19" s="158" t="s">
        <v>2571</v>
      </c>
      <c r="Y19" s="158" t="s">
        <v>2571</v>
      </c>
    </row>
    <row r="20" spans="2:25" x14ac:dyDescent="0.45">
      <c r="B20" s="35" t="s">
        <v>8</v>
      </c>
      <c r="C20" s="35" t="s">
        <v>140</v>
      </c>
      <c r="D20" s="35" t="s">
        <v>141</v>
      </c>
      <c r="E20" s="35" t="s">
        <v>55</v>
      </c>
      <c r="F20" s="35" t="s">
        <v>142</v>
      </c>
      <c r="G20" s="154" t="s">
        <v>2538</v>
      </c>
      <c r="H20" s="155">
        <v>34107</v>
      </c>
      <c r="I20" s="155">
        <v>30228</v>
      </c>
      <c r="J20" s="155">
        <v>28768</v>
      </c>
      <c r="K20" s="156">
        <v>3410.7000000000003</v>
      </c>
      <c r="L20" s="157">
        <v>0.97141605519658303</v>
      </c>
      <c r="M20" s="157">
        <v>0.77116955973820067</v>
      </c>
      <c r="N20" s="157">
        <v>1.0192012849529093</v>
      </c>
      <c r="O20" s="157">
        <v>1.0354978354978355</v>
      </c>
      <c r="P20" s="157">
        <v>0.83128161511258336</v>
      </c>
      <c r="Q20" s="157">
        <v>1.1033328930568396</v>
      </c>
      <c r="R20" s="35" t="s">
        <v>2574</v>
      </c>
      <c r="S20" s="35" t="s">
        <v>2577</v>
      </c>
      <c r="T20" s="158" t="s">
        <v>2571</v>
      </c>
      <c r="U20" s="158" t="s">
        <v>2571</v>
      </c>
      <c r="V20" s="158" t="s">
        <v>2571</v>
      </c>
      <c r="W20" s="158" t="s">
        <v>2571</v>
      </c>
      <c r="X20" s="158" t="s">
        <v>2571</v>
      </c>
      <c r="Y20" s="158" t="s">
        <v>2571</v>
      </c>
    </row>
    <row r="21" spans="2:25" x14ac:dyDescent="0.45">
      <c r="B21" s="35" t="s">
        <v>8</v>
      </c>
      <c r="C21" s="35" t="s">
        <v>147</v>
      </c>
      <c r="D21" s="35" t="s">
        <v>148</v>
      </c>
      <c r="E21" s="35" t="s">
        <v>55</v>
      </c>
      <c r="F21" s="35" t="s">
        <v>149</v>
      </c>
      <c r="G21" s="154" t="s">
        <v>2538</v>
      </c>
      <c r="H21" s="155">
        <v>26864</v>
      </c>
      <c r="I21" s="155">
        <v>23430</v>
      </c>
      <c r="J21" s="155">
        <v>21929</v>
      </c>
      <c r="K21" s="156">
        <v>2686.4</v>
      </c>
      <c r="L21" s="157">
        <v>0.99509988692046736</v>
      </c>
      <c r="M21" s="157">
        <v>0.82673241357603733</v>
      </c>
      <c r="N21" s="157">
        <v>0.98284960422163581</v>
      </c>
      <c r="O21" s="157">
        <v>0.96453504607651497</v>
      </c>
      <c r="P21" s="157">
        <v>0.78891134854172684</v>
      </c>
      <c r="Q21" s="157">
        <v>1.1109160081943226</v>
      </c>
      <c r="R21" s="35" t="s">
        <v>2574</v>
      </c>
      <c r="S21" s="35" t="s">
        <v>2577</v>
      </c>
      <c r="T21" s="158" t="s">
        <v>2571</v>
      </c>
      <c r="U21" s="158" t="s">
        <v>2571</v>
      </c>
      <c r="V21" s="158" t="s">
        <v>2571</v>
      </c>
      <c r="W21" s="158" t="s">
        <v>2571</v>
      </c>
      <c r="X21" s="158" t="s">
        <v>2571</v>
      </c>
      <c r="Y21" s="158" t="s">
        <v>2571</v>
      </c>
    </row>
    <row r="22" spans="2:25" x14ac:dyDescent="0.45">
      <c r="B22" s="35" t="s">
        <v>8</v>
      </c>
      <c r="C22" s="35" t="s">
        <v>155</v>
      </c>
      <c r="D22" s="35" t="s">
        <v>155</v>
      </c>
      <c r="E22" s="35" t="s">
        <v>55</v>
      </c>
      <c r="F22" s="35" t="s">
        <v>2580</v>
      </c>
      <c r="G22" s="154" t="s">
        <v>2680</v>
      </c>
      <c r="H22" s="155">
        <v>1338</v>
      </c>
      <c r="I22" s="155">
        <v>1002</v>
      </c>
      <c r="J22" s="155">
        <v>1075</v>
      </c>
      <c r="K22" s="156">
        <v>133.80000000000001</v>
      </c>
      <c r="L22" s="157">
        <v>1.2526539278131634</v>
      </c>
      <c r="M22" s="157">
        <v>0.72402938090241342</v>
      </c>
      <c r="N22" s="157">
        <v>1.5</v>
      </c>
      <c r="O22" s="157">
        <v>0.47</v>
      </c>
      <c r="P22" s="157">
        <v>0.86</v>
      </c>
      <c r="Q22" s="157">
        <v>0.97</v>
      </c>
      <c r="R22" s="35" t="s">
        <v>2574</v>
      </c>
      <c r="S22" s="35" t="s">
        <v>2577</v>
      </c>
      <c r="T22" s="158" t="s">
        <v>2571</v>
      </c>
      <c r="U22" s="158" t="s">
        <v>2571</v>
      </c>
      <c r="V22" s="158" t="s">
        <v>2578</v>
      </c>
      <c r="W22" s="158" t="s">
        <v>2578</v>
      </c>
      <c r="X22" s="158" t="s">
        <v>2578</v>
      </c>
      <c r="Y22" s="158" t="s">
        <v>2578</v>
      </c>
    </row>
    <row r="23" spans="2:25" x14ac:dyDescent="0.45">
      <c r="B23" s="35" t="s">
        <v>8</v>
      </c>
      <c r="C23" s="35" t="s">
        <v>160</v>
      </c>
      <c r="D23" s="35" t="s">
        <v>160</v>
      </c>
      <c r="E23" s="35" t="s">
        <v>55</v>
      </c>
      <c r="F23" s="35" t="s">
        <v>2581</v>
      </c>
      <c r="G23" s="154" t="s">
        <v>2546</v>
      </c>
      <c r="H23" s="155">
        <v>549</v>
      </c>
      <c r="I23" s="155">
        <v>423</v>
      </c>
      <c r="J23" s="155">
        <v>595</v>
      </c>
      <c r="K23" s="156">
        <v>54.900000000000006</v>
      </c>
      <c r="L23" s="157">
        <v>1.0874704491725768</v>
      </c>
      <c r="M23" s="157">
        <v>0.96514745308311001</v>
      </c>
      <c r="N23" s="157">
        <v>2.0393120393120392</v>
      </c>
      <c r="O23" s="157">
        <v>1.9321148825065275</v>
      </c>
      <c r="P23" s="157">
        <v>1.0037174721189592</v>
      </c>
      <c r="Q23" s="157">
        <v>1.1870503597122302</v>
      </c>
      <c r="R23" s="35" t="s">
        <v>2574</v>
      </c>
      <c r="S23" s="35" t="s">
        <v>2577</v>
      </c>
      <c r="T23" s="158" t="s">
        <v>2571</v>
      </c>
      <c r="U23" s="158" t="s">
        <v>2571</v>
      </c>
      <c r="V23" s="158" t="s">
        <v>2571</v>
      </c>
      <c r="W23" s="158" t="s">
        <v>2571</v>
      </c>
      <c r="X23" s="158" t="s">
        <v>2571</v>
      </c>
      <c r="Y23" s="158" t="s">
        <v>2571</v>
      </c>
    </row>
    <row r="24" spans="2:25" x14ac:dyDescent="0.45">
      <c r="B24" s="35" t="s">
        <v>8</v>
      </c>
      <c r="C24" s="35" t="s">
        <v>163</v>
      </c>
      <c r="D24" s="35" t="s">
        <v>163</v>
      </c>
      <c r="E24" s="35" t="s">
        <v>55</v>
      </c>
      <c r="F24" s="35" t="s">
        <v>2582</v>
      </c>
      <c r="G24" s="154" t="s">
        <v>2546</v>
      </c>
      <c r="H24" s="155">
        <v>1541</v>
      </c>
      <c r="I24" s="155">
        <v>1545</v>
      </c>
      <c r="J24" s="155">
        <v>2509</v>
      </c>
      <c r="K24" s="156">
        <v>154.10000000000002</v>
      </c>
      <c r="L24" s="157">
        <v>1.3412351840299437</v>
      </c>
      <c r="M24" s="157">
        <v>0.91597796143250698</v>
      </c>
      <c r="N24" s="157">
        <v>2.0444978953698136</v>
      </c>
      <c r="O24" s="157">
        <v>2.0281001832620649</v>
      </c>
      <c r="P24" s="157">
        <v>0.96</v>
      </c>
      <c r="Q24" s="157">
        <v>0.92333333333333334</v>
      </c>
      <c r="R24" s="35" t="s">
        <v>2574</v>
      </c>
      <c r="S24" s="35" t="s">
        <v>2577</v>
      </c>
      <c r="T24" s="158" t="s">
        <v>2571</v>
      </c>
      <c r="U24" s="158" t="s">
        <v>2571</v>
      </c>
      <c r="V24" s="158" t="s">
        <v>2571</v>
      </c>
      <c r="W24" s="158" t="s">
        <v>2571</v>
      </c>
      <c r="X24" s="158" t="s">
        <v>2578</v>
      </c>
      <c r="Y24" s="158" t="s">
        <v>2578</v>
      </c>
    </row>
    <row r="25" spans="2:25" x14ac:dyDescent="0.45">
      <c r="B25" s="35" t="s">
        <v>8</v>
      </c>
      <c r="C25" s="35" t="s">
        <v>166</v>
      </c>
      <c r="D25" s="35" t="s">
        <v>166</v>
      </c>
      <c r="E25" s="35" t="s">
        <v>55</v>
      </c>
      <c r="F25" s="35" t="s">
        <v>2584</v>
      </c>
      <c r="G25" s="154" t="s">
        <v>2546</v>
      </c>
      <c r="H25" s="155">
        <v>1881</v>
      </c>
      <c r="I25" s="155">
        <v>1764</v>
      </c>
      <c r="J25" s="155">
        <v>2077</v>
      </c>
      <c r="K25" s="156">
        <v>188.10000000000002</v>
      </c>
      <c r="L25" s="157">
        <v>1.3255131964809383</v>
      </c>
      <c r="M25" s="157">
        <v>0.86130462317922729</v>
      </c>
      <c r="N25" s="157">
        <v>1.5833333333333333</v>
      </c>
      <c r="O25" s="157">
        <v>0.45555555555555555</v>
      </c>
      <c r="P25" s="157">
        <v>0.93333333333333335</v>
      </c>
      <c r="Q25" s="157">
        <v>1.0055555555555555</v>
      </c>
      <c r="R25" s="35" t="s">
        <v>2574</v>
      </c>
      <c r="S25" s="35" t="s">
        <v>2577</v>
      </c>
      <c r="T25" s="158" t="s">
        <v>2571</v>
      </c>
      <c r="U25" s="158" t="s">
        <v>2571</v>
      </c>
      <c r="V25" s="158" t="s">
        <v>2578</v>
      </c>
      <c r="W25" s="158" t="s">
        <v>2578</v>
      </c>
      <c r="X25" s="158" t="s">
        <v>2578</v>
      </c>
      <c r="Y25" s="158" t="s">
        <v>2578</v>
      </c>
    </row>
    <row r="26" spans="2:25" x14ac:dyDescent="0.45">
      <c r="B26" s="35" t="s">
        <v>8</v>
      </c>
      <c r="C26" s="35" t="s">
        <v>169</v>
      </c>
      <c r="D26" s="35" t="s">
        <v>170</v>
      </c>
      <c r="E26" s="35" t="s">
        <v>55</v>
      </c>
      <c r="F26" s="35" t="s">
        <v>171</v>
      </c>
      <c r="G26" s="154" t="s">
        <v>2680</v>
      </c>
      <c r="H26" s="155">
        <v>248</v>
      </c>
      <c r="I26" s="155">
        <v>219</v>
      </c>
      <c r="J26" s="155">
        <v>231</v>
      </c>
      <c r="K26" s="156">
        <v>24.8</v>
      </c>
      <c r="L26" s="157">
        <v>1.216931216931217</v>
      </c>
      <c r="M26" s="157">
        <v>0.89947089947089953</v>
      </c>
      <c r="N26" s="157">
        <v>1.0426540284360188</v>
      </c>
      <c r="O26" s="157">
        <v>0.76923076923076927</v>
      </c>
      <c r="P26" s="157">
        <v>0.93922651933701651</v>
      </c>
      <c r="Q26" s="157">
        <v>0.88235294117647056</v>
      </c>
      <c r="R26" s="35" t="s">
        <v>2574</v>
      </c>
      <c r="S26" s="35" t="s">
        <v>2577</v>
      </c>
      <c r="T26" s="158" t="s">
        <v>2571</v>
      </c>
      <c r="U26" s="158" t="s">
        <v>2571</v>
      </c>
      <c r="V26" s="158" t="s">
        <v>2571</v>
      </c>
      <c r="W26" s="158" t="s">
        <v>2571</v>
      </c>
      <c r="X26" s="158" t="s">
        <v>2571</v>
      </c>
      <c r="Y26" s="158" t="s">
        <v>2571</v>
      </c>
    </row>
    <row r="27" spans="2:25" x14ac:dyDescent="0.45">
      <c r="B27" s="35" t="s">
        <v>8</v>
      </c>
      <c r="C27" s="35" t="s">
        <v>174</v>
      </c>
      <c r="D27" s="35" t="s">
        <v>175</v>
      </c>
      <c r="E27" s="35" t="s">
        <v>55</v>
      </c>
      <c r="F27" s="35" t="s">
        <v>176</v>
      </c>
      <c r="G27" s="154" t="s">
        <v>2680</v>
      </c>
      <c r="H27" s="155">
        <v>6068</v>
      </c>
      <c r="I27" s="155">
        <v>4376</v>
      </c>
      <c r="J27" s="155">
        <v>4674</v>
      </c>
      <c r="K27" s="156">
        <v>606.80000000000007</v>
      </c>
      <c r="L27" s="157">
        <v>1.0094850948509484</v>
      </c>
      <c r="M27" s="157">
        <v>0.88341037493579877</v>
      </c>
      <c r="N27" s="157">
        <v>1.0732265446224256</v>
      </c>
      <c r="O27" s="157">
        <v>0.86441986107537949</v>
      </c>
      <c r="P27" s="157">
        <v>0.86419753086419748</v>
      </c>
      <c r="Q27" s="157">
        <v>1.0541229810144517</v>
      </c>
      <c r="R27" s="35" t="s">
        <v>2574</v>
      </c>
      <c r="S27" s="35" t="s">
        <v>2577</v>
      </c>
      <c r="T27" s="158" t="s">
        <v>2571</v>
      </c>
      <c r="U27" s="158" t="s">
        <v>2571</v>
      </c>
      <c r="V27" s="158" t="s">
        <v>2571</v>
      </c>
      <c r="W27" s="158" t="s">
        <v>2571</v>
      </c>
      <c r="X27" s="158" t="s">
        <v>2571</v>
      </c>
      <c r="Y27" s="158" t="s">
        <v>2571</v>
      </c>
    </row>
    <row r="28" spans="2:25" x14ac:dyDescent="0.45">
      <c r="B28" s="35" t="s">
        <v>16</v>
      </c>
      <c r="C28" s="35" t="s">
        <v>178</v>
      </c>
      <c r="D28" s="35" t="s">
        <v>178</v>
      </c>
      <c r="E28" s="35" t="s">
        <v>55</v>
      </c>
      <c r="F28" s="35" t="s">
        <v>179</v>
      </c>
      <c r="G28" s="154" t="s">
        <v>2550</v>
      </c>
      <c r="H28" s="155">
        <v>149050</v>
      </c>
      <c r="I28" s="155">
        <v>159810</v>
      </c>
      <c r="J28" s="155">
        <v>159420</v>
      </c>
      <c r="K28" s="156">
        <v>14905</v>
      </c>
      <c r="L28" s="157">
        <v>1.002939015429831</v>
      </c>
      <c r="M28" s="157">
        <v>0.91912320483749055</v>
      </c>
      <c r="N28" s="157">
        <v>0.98359728506787325</v>
      </c>
      <c r="O28" s="157">
        <v>0.77976817702845103</v>
      </c>
      <c r="P28" s="157">
        <v>0.72389380530973446</v>
      </c>
      <c r="Q28" s="157">
        <v>0.8908629441624365</v>
      </c>
      <c r="R28" s="35" t="s">
        <v>2569</v>
      </c>
      <c r="S28" s="35" t="s">
        <v>2570</v>
      </c>
      <c r="T28" s="158" t="s">
        <v>2571</v>
      </c>
      <c r="U28" s="158" t="s">
        <v>2571</v>
      </c>
      <c r="V28" s="158" t="s">
        <v>2571</v>
      </c>
      <c r="W28" s="158" t="s">
        <v>2571</v>
      </c>
      <c r="X28" s="158" t="s">
        <v>2571</v>
      </c>
      <c r="Y28" s="158" t="s">
        <v>2571</v>
      </c>
    </row>
    <row r="29" spans="2:25" x14ac:dyDescent="0.45">
      <c r="B29" s="35" t="s">
        <v>16</v>
      </c>
      <c r="C29" s="35" t="s">
        <v>180</v>
      </c>
      <c r="D29" s="35" t="s">
        <v>180</v>
      </c>
      <c r="E29" s="35" t="s">
        <v>55</v>
      </c>
      <c r="F29" s="35" t="s">
        <v>181</v>
      </c>
      <c r="G29" s="154" t="s">
        <v>2550</v>
      </c>
      <c r="H29" s="155">
        <v>119190</v>
      </c>
      <c r="I29" s="155">
        <v>132870</v>
      </c>
      <c r="J29" s="155">
        <v>130270</v>
      </c>
      <c r="K29" s="156">
        <v>11919</v>
      </c>
      <c r="L29" s="157">
        <v>1.009860312243221</v>
      </c>
      <c r="M29" s="157">
        <v>0.77702702702702697</v>
      </c>
      <c r="N29" s="157">
        <v>0.87231352718078381</v>
      </c>
      <c r="O29" s="157">
        <v>1.1886792452830188</v>
      </c>
      <c r="P29" s="157">
        <v>0.67457962413452033</v>
      </c>
      <c r="Q29" s="157">
        <v>0.82592242194891197</v>
      </c>
      <c r="R29" s="35" t="s">
        <v>2569</v>
      </c>
      <c r="S29" s="35" t="s">
        <v>2570</v>
      </c>
      <c r="T29" s="158" t="s">
        <v>2571</v>
      </c>
      <c r="U29" s="158" t="s">
        <v>2571</v>
      </c>
      <c r="V29" s="158" t="s">
        <v>2571</v>
      </c>
      <c r="W29" s="158" t="s">
        <v>2571</v>
      </c>
      <c r="X29" s="158" t="s">
        <v>2571</v>
      </c>
      <c r="Y29" s="158" t="s">
        <v>2571</v>
      </c>
    </row>
    <row r="30" spans="2:25" x14ac:dyDescent="0.45">
      <c r="B30" s="35" t="s">
        <v>16</v>
      </c>
      <c r="C30" s="35" t="s">
        <v>187</v>
      </c>
      <c r="D30" s="35" t="s">
        <v>188</v>
      </c>
      <c r="E30" s="35" t="s">
        <v>55</v>
      </c>
      <c r="F30" s="35" t="s">
        <v>189</v>
      </c>
      <c r="G30" s="154" t="s">
        <v>2538</v>
      </c>
      <c r="H30" s="155">
        <v>46800</v>
      </c>
      <c r="I30" s="155">
        <v>36100</v>
      </c>
      <c r="J30" s="155">
        <v>34650</v>
      </c>
      <c r="K30" s="156">
        <v>4680</v>
      </c>
      <c r="L30" s="157">
        <v>0.96</v>
      </c>
      <c r="M30" s="157">
        <v>1.4583333333333333</v>
      </c>
      <c r="N30" s="157">
        <v>1.5535714285714286</v>
      </c>
      <c r="O30" s="157">
        <v>1</v>
      </c>
      <c r="P30" s="157">
        <v>1.1707317073170731</v>
      </c>
      <c r="Q30" s="157">
        <v>1.3137254901960784</v>
      </c>
      <c r="R30" s="35" t="s">
        <v>2569</v>
      </c>
      <c r="S30" s="35" t="s">
        <v>2570</v>
      </c>
      <c r="T30" s="158" t="s">
        <v>2571</v>
      </c>
      <c r="U30" s="158" t="s">
        <v>2571</v>
      </c>
      <c r="V30" s="158" t="s">
        <v>2571</v>
      </c>
      <c r="W30" s="158" t="s">
        <v>2571</v>
      </c>
      <c r="X30" s="158" t="s">
        <v>2571</v>
      </c>
      <c r="Y30" s="158" t="s">
        <v>2571</v>
      </c>
    </row>
    <row r="31" spans="2:25" x14ac:dyDescent="0.45">
      <c r="B31" s="35" t="s">
        <v>8</v>
      </c>
      <c r="C31" s="35" t="s">
        <v>192</v>
      </c>
      <c r="D31" s="35" t="s">
        <v>192</v>
      </c>
      <c r="E31" s="35" t="s">
        <v>55</v>
      </c>
      <c r="F31" s="35" t="s">
        <v>2688</v>
      </c>
      <c r="G31" s="154" t="s">
        <v>2538</v>
      </c>
      <c r="H31" s="155">
        <v>2669</v>
      </c>
      <c r="I31" s="155">
        <v>2964</v>
      </c>
      <c r="J31" s="155">
        <v>2521</v>
      </c>
      <c r="K31" s="156">
        <v>266.90000000000003</v>
      </c>
      <c r="L31" s="157">
        <v>0.9507195813344963</v>
      </c>
      <c r="M31" s="157">
        <v>0.83217108321710831</v>
      </c>
      <c r="N31" s="157">
        <v>1.0519902518277824</v>
      </c>
      <c r="O31" s="157">
        <v>1.1071967790639154</v>
      </c>
      <c r="P31" s="157">
        <v>0.93796526054590568</v>
      </c>
      <c r="Q31" s="157">
        <v>1.0686653771760155</v>
      </c>
      <c r="R31" s="35" t="s">
        <v>2574</v>
      </c>
      <c r="S31" s="35" t="s">
        <v>2577</v>
      </c>
      <c r="T31" s="158" t="s">
        <v>2571</v>
      </c>
      <c r="U31" s="158" t="s">
        <v>2571</v>
      </c>
      <c r="V31" s="158" t="s">
        <v>2571</v>
      </c>
      <c r="W31" s="158" t="s">
        <v>2571</v>
      </c>
      <c r="X31" s="158" t="s">
        <v>2571</v>
      </c>
      <c r="Y31" s="158" t="s">
        <v>2571</v>
      </c>
    </row>
    <row r="32" spans="2:25" x14ac:dyDescent="0.45">
      <c r="B32" s="35" t="s">
        <v>8</v>
      </c>
      <c r="C32" s="35" t="s">
        <v>197</v>
      </c>
      <c r="D32" s="35" t="s">
        <v>197</v>
      </c>
      <c r="E32" s="35" t="s">
        <v>55</v>
      </c>
      <c r="F32" s="35" t="s">
        <v>198</v>
      </c>
      <c r="G32" s="154" t="s">
        <v>2546</v>
      </c>
      <c r="H32" s="155">
        <v>5</v>
      </c>
      <c r="I32" s="155">
        <v>2947</v>
      </c>
      <c r="J32" s="155">
        <v>7299</v>
      </c>
      <c r="K32" s="156">
        <v>0.5</v>
      </c>
      <c r="L32" s="157">
        <v>1.0139133216056293</v>
      </c>
      <c r="M32" s="157">
        <v>0.93525179856115115</v>
      </c>
      <c r="N32" s="157">
        <v>1.3328149300155521</v>
      </c>
      <c r="O32" s="157">
        <v>1.0890373848654504</v>
      </c>
      <c r="P32" s="157">
        <v>1.116055535777857</v>
      </c>
      <c r="Q32" s="157">
        <v>1.0764555342290467</v>
      </c>
      <c r="R32" s="35" t="s">
        <v>2574</v>
      </c>
      <c r="S32" s="35" t="s">
        <v>2577</v>
      </c>
      <c r="T32" s="158" t="s">
        <v>2571</v>
      </c>
      <c r="U32" s="158" t="s">
        <v>2571</v>
      </c>
      <c r="V32" s="158" t="s">
        <v>2571</v>
      </c>
      <c r="W32" s="158" t="s">
        <v>2571</v>
      </c>
      <c r="X32" s="158" t="s">
        <v>2571</v>
      </c>
      <c r="Y32" s="158" t="s">
        <v>2571</v>
      </c>
    </row>
    <row r="33" spans="2:25" x14ac:dyDescent="0.45">
      <c r="B33" s="35" t="s">
        <v>8</v>
      </c>
      <c r="C33" s="35" t="s">
        <v>200</v>
      </c>
      <c r="D33" s="35" t="s">
        <v>201</v>
      </c>
      <c r="E33" s="35" t="s">
        <v>55</v>
      </c>
      <c r="F33" s="35" t="s">
        <v>202</v>
      </c>
      <c r="G33" s="154" t="s">
        <v>11</v>
      </c>
      <c r="H33" s="155">
        <v>-45</v>
      </c>
      <c r="I33" s="155">
        <v>8042</v>
      </c>
      <c r="J33" s="155">
        <v>19117</v>
      </c>
      <c r="K33" s="156">
        <v>-4.5</v>
      </c>
      <c r="L33" s="157">
        <v>0.95307033417782605</v>
      </c>
      <c r="M33" s="157">
        <v>1.052802916856566</v>
      </c>
      <c r="N33" s="157">
        <v>1.1955215729109776</v>
      </c>
      <c r="O33" s="157">
        <v>0.95232347616173807</v>
      </c>
      <c r="P33" s="157">
        <v>0.86435932566867213</v>
      </c>
      <c r="Q33" s="157">
        <v>0.94656659572084678</v>
      </c>
      <c r="R33" s="35" t="s">
        <v>2574</v>
      </c>
      <c r="S33" s="35" t="s">
        <v>2577</v>
      </c>
      <c r="T33" s="158" t="s">
        <v>2571</v>
      </c>
      <c r="U33" s="158" t="s">
        <v>2571</v>
      </c>
      <c r="V33" s="158" t="s">
        <v>2571</v>
      </c>
      <c r="W33" s="158" t="s">
        <v>2571</v>
      </c>
      <c r="X33" s="158" t="s">
        <v>2571</v>
      </c>
      <c r="Y33" s="158" t="s">
        <v>2571</v>
      </c>
    </row>
    <row r="34" spans="2:25" x14ac:dyDescent="0.45">
      <c r="B34" s="35" t="s">
        <v>8</v>
      </c>
      <c r="C34" s="35" t="s">
        <v>205</v>
      </c>
      <c r="D34" s="35" t="s">
        <v>206</v>
      </c>
      <c r="E34" s="35" t="s">
        <v>55</v>
      </c>
      <c r="F34" s="35" t="s">
        <v>207</v>
      </c>
      <c r="G34" s="154" t="s">
        <v>2546</v>
      </c>
      <c r="H34" s="155">
        <v>23917</v>
      </c>
      <c r="I34" s="155">
        <v>36154</v>
      </c>
      <c r="J34" s="155">
        <v>64598</v>
      </c>
      <c r="K34" s="156">
        <v>2391.7000000000003</v>
      </c>
      <c r="L34" s="157">
        <v>1.3654513375935979</v>
      </c>
      <c r="M34" s="157">
        <v>1.0886408458874028</v>
      </c>
      <c r="N34" s="157">
        <v>1.1122588044003345</v>
      </c>
      <c r="O34" s="157">
        <v>1.0813971343861846</v>
      </c>
      <c r="P34" s="157">
        <v>0.97907075799214649</v>
      </c>
      <c r="Q34" s="157">
        <v>0.88447065575937756</v>
      </c>
      <c r="R34" s="35" t="s">
        <v>2574</v>
      </c>
      <c r="S34" s="35" t="s">
        <v>2577</v>
      </c>
      <c r="T34" s="158" t="s">
        <v>2571</v>
      </c>
      <c r="U34" s="158" t="s">
        <v>2571</v>
      </c>
      <c r="V34" s="158" t="s">
        <v>2571</v>
      </c>
      <c r="W34" s="158" t="s">
        <v>2571</v>
      </c>
      <c r="X34" s="158" t="s">
        <v>2571</v>
      </c>
      <c r="Y34" s="158" t="s">
        <v>2571</v>
      </c>
    </row>
    <row r="35" spans="2:25" x14ac:dyDescent="0.45">
      <c r="B35" s="35" t="s">
        <v>8</v>
      </c>
      <c r="C35" s="35" t="s">
        <v>208</v>
      </c>
      <c r="D35" s="35" t="s">
        <v>208</v>
      </c>
      <c r="E35" s="35" t="s">
        <v>55</v>
      </c>
      <c r="F35" s="35" t="s">
        <v>209</v>
      </c>
      <c r="G35" s="154" t="s">
        <v>11</v>
      </c>
      <c r="H35" s="155">
        <v>-8</v>
      </c>
      <c r="I35" s="155">
        <v>1425</v>
      </c>
      <c r="J35" s="155">
        <v>3330</v>
      </c>
      <c r="K35" s="156">
        <v>-0.8</v>
      </c>
      <c r="L35" s="157">
        <v>1.0441075120606478</v>
      </c>
      <c r="M35" s="157">
        <v>0.89912280701754377</v>
      </c>
      <c r="N35" s="157">
        <v>1.1884715025906736</v>
      </c>
      <c r="O35" s="157">
        <v>1.152055857253685</v>
      </c>
      <c r="P35" s="157">
        <v>1.0251450676982592</v>
      </c>
      <c r="Q35" s="157">
        <v>1.0801904064445258</v>
      </c>
      <c r="R35" s="35" t="s">
        <v>2574</v>
      </c>
      <c r="S35" s="35" t="s">
        <v>2577</v>
      </c>
      <c r="T35" s="158" t="s">
        <v>2571</v>
      </c>
      <c r="U35" s="158" t="s">
        <v>2571</v>
      </c>
      <c r="V35" s="158" t="s">
        <v>2571</v>
      </c>
      <c r="W35" s="158" t="s">
        <v>2571</v>
      </c>
      <c r="X35" s="158" t="s">
        <v>2571</v>
      </c>
      <c r="Y35" s="158" t="s">
        <v>2571</v>
      </c>
    </row>
    <row r="36" spans="2:25" x14ac:dyDescent="0.45">
      <c r="B36" s="35" t="s">
        <v>8</v>
      </c>
      <c r="C36" s="35" t="s">
        <v>211</v>
      </c>
      <c r="D36" s="35" t="s">
        <v>212</v>
      </c>
      <c r="E36" s="35" t="s">
        <v>55</v>
      </c>
      <c r="F36" s="35" t="s">
        <v>213</v>
      </c>
      <c r="G36" s="154" t="s">
        <v>2546</v>
      </c>
      <c r="H36" s="155">
        <v>1730</v>
      </c>
      <c r="I36" s="155">
        <v>10317</v>
      </c>
      <c r="J36" s="155">
        <v>17822</v>
      </c>
      <c r="K36" s="156">
        <v>173</v>
      </c>
      <c r="L36" s="157">
        <v>1.001131221719457</v>
      </c>
      <c r="M36" s="157">
        <v>0.85286849662726238</v>
      </c>
      <c r="N36" s="157">
        <v>1.1441701525952985</v>
      </c>
      <c r="O36" s="157">
        <v>1.1858860354271892</v>
      </c>
      <c r="P36" s="157">
        <v>0.96085409252669041</v>
      </c>
      <c r="Q36" s="157">
        <v>0.93548163066879642</v>
      </c>
      <c r="R36" s="35" t="s">
        <v>2574</v>
      </c>
      <c r="S36" s="35" t="s">
        <v>2577</v>
      </c>
      <c r="T36" s="158" t="s">
        <v>2571</v>
      </c>
      <c r="U36" s="158" t="s">
        <v>2571</v>
      </c>
      <c r="V36" s="158" t="s">
        <v>2571</v>
      </c>
      <c r="W36" s="158" t="s">
        <v>2571</v>
      </c>
      <c r="X36" s="158" t="s">
        <v>2571</v>
      </c>
      <c r="Y36" s="158" t="s">
        <v>2571</v>
      </c>
    </row>
    <row r="37" spans="2:25" x14ac:dyDescent="0.45">
      <c r="B37" s="35" t="s">
        <v>8</v>
      </c>
      <c r="C37" s="35" t="s">
        <v>214</v>
      </c>
      <c r="D37" s="35" t="s">
        <v>215</v>
      </c>
      <c r="E37" s="35" t="s">
        <v>55</v>
      </c>
      <c r="F37" s="35" t="s">
        <v>216</v>
      </c>
      <c r="G37" s="154" t="s">
        <v>2546</v>
      </c>
      <c r="H37" s="155">
        <v>25580</v>
      </c>
      <c r="I37" s="155">
        <v>37305</v>
      </c>
      <c r="J37" s="155">
        <v>56879</v>
      </c>
      <c r="K37" s="156">
        <v>2558</v>
      </c>
      <c r="L37" s="157">
        <v>1.3563431442739742</v>
      </c>
      <c r="M37" s="157">
        <v>1.0546010847070577</v>
      </c>
      <c r="N37" s="157">
        <v>1.1251329407797463</v>
      </c>
      <c r="O37" s="157">
        <v>1.006825187142228</v>
      </c>
      <c r="P37" s="157">
        <v>0.98918687214375089</v>
      </c>
      <c r="Q37" s="157">
        <v>0.95210675514608767</v>
      </c>
      <c r="R37" s="35" t="s">
        <v>2574</v>
      </c>
      <c r="S37" s="35" t="s">
        <v>2577</v>
      </c>
      <c r="T37" s="158" t="s">
        <v>2571</v>
      </c>
      <c r="U37" s="158" t="s">
        <v>2571</v>
      </c>
      <c r="V37" s="158" t="s">
        <v>2571</v>
      </c>
      <c r="W37" s="158" t="s">
        <v>2571</v>
      </c>
      <c r="X37" s="158" t="s">
        <v>2571</v>
      </c>
      <c r="Y37" s="158" t="s">
        <v>2571</v>
      </c>
    </row>
    <row r="38" spans="2:25" x14ac:dyDescent="0.45">
      <c r="B38" s="35" t="s">
        <v>8</v>
      </c>
      <c r="C38" s="35" t="s">
        <v>217</v>
      </c>
      <c r="D38" s="35" t="s">
        <v>218</v>
      </c>
      <c r="E38" s="35" t="s">
        <v>55</v>
      </c>
      <c r="F38" s="35" t="s">
        <v>219</v>
      </c>
      <c r="G38" s="154" t="s">
        <v>2546</v>
      </c>
      <c r="H38" s="155">
        <v>4480</v>
      </c>
      <c r="I38" s="155">
        <v>5004</v>
      </c>
      <c r="J38" s="155">
        <v>6250</v>
      </c>
      <c r="K38" s="156">
        <v>448</v>
      </c>
      <c r="L38" s="157">
        <v>1.1104684788895314</v>
      </c>
      <c r="M38" s="157">
        <v>0.91113841113841121</v>
      </c>
      <c r="N38" s="157">
        <v>1.1070045758535727</v>
      </c>
      <c r="O38" s="157">
        <v>0.98573557589951033</v>
      </c>
      <c r="P38" s="157">
        <v>1.2295869356388089</v>
      </c>
      <c r="Q38" s="157">
        <v>1.3306355629611997</v>
      </c>
      <c r="R38" s="35" t="s">
        <v>2574</v>
      </c>
      <c r="S38" s="35" t="s">
        <v>2577</v>
      </c>
      <c r="T38" s="158" t="s">
        <v>2571</v>
      </c>
      <c r="U38" s="158" t="s">
        <v>2571</v>
      </c>
      <c r="V38" s="158" t="s">
        <v>2571</v>
      </c>
      <c r="W38" s="158" t="s">
        <v>2571</v>
      </c>
      <c r="X38" s="158" t="s">
        <v>2571</v>
      </c>
      <c r="Y38" s="158" t="s">
        <v>2571</v>
      </c>
    </row>
    <row r="39" spans="2:25" x14ac:dyDescent="0.45">
      <c r="B39" s="35" t="s">
        <v>8</v>
      </c>
      <c r="C39" s="35" t="s">
        <v>220</v>
      </c>
      <c r="D39" s="35" t="s">
        <v>221</v>
      </c>
      <c r="E39" s="35" t="s">
        <v>55</v>
      </c>
      <c r="F39" s="35" t="s">
        <v>222</v>
      </c>
      <c r="G39" s="154" t="s">
        <v>34</v>
      </c>
      <c r="H39" s="155">
        <v>-5</v>
      </c>
      <c r="I39" s="155">
        <v>0</v>
      </c>
      <c r="J39" s="155">
        <v>0</v>
      </c>
      <c r="K39" s="156">
        <v>-0.5</v>
      </c>
      <c r="L39" s="157">
        <v>0</v>
      </c>
      <c r="M39" s="157">
        <v>0</v>
      </c>
      <c r="N39" s="157">
        <v>0</v>
      </c>
      <c r="O39" s="157">
        <v>0</v>
      </c>
      <c r="P39" s="157">
        <v>0</v>
      </c>
      <c r="Q39" s="157">
        <v>0</v>
      </c>
      <c r="R39" s="35" t="s">
        <v>2574</v>
      </c>
      <c r="S39" s="35" t="s">
        <v>2577</v>
      </c>
      <c r="T39" s="158" t="s">
        <v>2572</v>
      </c>
      <c r="U39" s="158" t="s">
        <v>2572</v>
      </c>
      <c r="V39" s="158" t="s">
        <v>2572</v>
      </c>
      <c r="W39" s="158" t="s">
        <v>2572</v>
      </c>
      <c r="X39" s="158" t="s">
        <v>2572</v>
      </c>
      <c r="Y39" s="158" t="s">
        <v>2572</v>
      </c>
    </row>
    <row r="40" spans="2:25" x14ac:dyDescent="0.45">
      <c r="B40" s="35" t="s">
        <v>8</v>
      </c>
      <c r="C40" s="35" t="s">
        <v>223</v>
      </c>
      <c r="D40" s="35" t="s">
        <v>224</v>
      </c>
      <c r="E40" s="35" t="s">
        <v>55</v>
      </c>
      <c r="F40" s="35" t="s">
        <v>225</v>
      </c>
      <c r="G40" s="154" t="s">
        <v>34</v>
      </c>
      <c r="H40" s="155">
        <v>-11</v>
      </c>
      <c r="I40" s="155">
        <v>0</v>
      </c>
      <c r="J40" s="155">
        <v>0</v>
      </c>
      <c r="K40" s="156">
        <v>-1.1000000000000001</v>
      </c>
      <c r="L40" s="157">
        <v>0</v>
      </c>
      <c r="M40" s="157">
        <v>0</v>
      </c>
      <c r="N40" s="157">
        <v>0</v>
      </c>
      <c r="O40" s="157">
        <v>0</v>
      </c>
      <c r="P40" s="157">
        <v>0</v>
      </c>
      <c r="Q40" s="157">
        <v>0</v>
      </c>
      <c r="R40" s="35" t="s">
        <v>2574</v>
      </c>
      <c r="S40" s="35" t="s">
        <v>2577</v>
      </c>
      <c r="T40" s="158" t="s">
        <v>2572</v>
      </c>
      <c r="U40" s="158" t="s">
        <v>2572</v>
      </c>
      <c r="V40" s="158" t="s">
        <v>2572</v>
      </c>
      <c r="W40" s="158" t="s">
        <v>2572</v>
      </c>
      <c r="X40" s="158" t="s">
        <v>2572</v>
      </c>
      <c r="Y40" s="158" t="s">
        <v>2572</v>
      </c>
    </row>
    <row r="41" spans="2:25" x14ac:dyDescent="0.45">
      <c r="B41" s="35" t="s">
        <v>8</v>
      </c>
      <c r="C41" s="35" t="s">
        <v>2660</v>
      </c>
      <c r="D41" s="35" t="s">
        <v>227</v>
      </c>
      <c r="E41" s="35" t="s">
        <v>55</v>
      </c>
      <c r="F41" s="35" t="s">
        <v>228</v>
      </c>
      <c r="G41" s="154" t="s">
        <v>34</v>
      </c>
      <c r="H41" s="155">
        <v>-2</v>
      </c>
      <c r="I41" s="155">
        <v>0</v>
      </c>
      <c r="J41" s="155">
        <v>0</v>
      </c>
      <c r="K41" s="156">
        <v>-0.2</v>
      </c>
      <c r="L41" s="157">
        <v>0</v>
      </c>
      <c r="M41" s="157">
        <v>0</v>
      </c>
      <c r="N41" s="157">
        <v>0</v>
      </c>
      <c r="O41" s="157">
        <v>0</v>
      </c>
      <c r="P41" s="157">
        <v>0</v>
      </c>
      <c r="Q41" s="157">
        <v>0</v>
      </c>
      <c r="R41" s="35" t="s">
        <v>2574</v>
      </c>
      <c r="S41" s="35" t="s">
        <v>2577</v>
      </c>
      <c r="T41" s="158" t="s">
        <v>2572</v>
      </c>
      <c r="U41" s="158" t="s">
        <v>2572</v>
      </c>
      <c r="V41" s="158" t="s">
        <v>2572</v>
      </c>
      <c r="W41" s="158" t="s">
        <v>2572</v>
      </c>
      <c r="X41" s="158" t="s">
        <v>2572</v>
      </c>
      <c r="Y41" s="158" t="s">
        <v>2572</v>
      </c>
    </row>
    <row r="42" spans="2:25" x14ac:dyDescent="0.45">
      <c r="B42" s="35" t="s">
        <v>8</v>
      </c>
      <c r="C42" s="35" t="s">
        <v>229</v>
      </c>
      <c r="D42" s="35" t="s">
        <v>229</v>
      </c>
      <c r="E42" s="35" t="s">
        <v>55</v>
      </c>
      <c r="F42" s="35" t="s">
        <v>230</v>
      </c>
      <c r="G42" s="154" t="s">
        <v>2546</v>
      </c>
      <c r="H42" s="155">
        <v>514</v>
      </c>
      <c r="I42" s="155">
        <v>606</v>
      </c>
      <c r="J42" s="155">
        <v>723</v>
      </c>
      <c r="K42" s="156">
        <v>51.400000000000006</v>
      </c>
      <c r="L42" s="157">
        <v>0.9147286821705426</v>
      </c>
      <c r="M42" s="157">
        <v>0.82910321489001693</v>
      </c>
      <c r="N42" s="157">
        <v>1.2251148545176112</v>
      </c>
      <c r="O42" s="157">
        <v>0.93357271095152594</v>
      </c>
      <c r="P42" s="157">
        <v>0.76171875</v>
      </c>
      <c r="Q42" s="157">
        <v>1.2190476190476192</v>
      </c>
      <c r="R42" s="35" t="s">
        <v>2574</v>
      </c>
      <c r="S42" s="35" t="s">
        <v>2577</v>
      </c>
      <c r="T42" s="158" t="s">
        <v>2571</v>
      </c>
      <c r="U42" s="158" t="s">
        <v>2571</v>
      </c>
      <c r="V42" s="158" t="s">
        <v>2571</v>
      </c>
      <c r="W42" s="158" t="s">
        <v>2571</v>
      </c>
      <c r="X42" s="158" t="s">
        <v>2571</v>
      </c>
      <c r="Y42" s="158" t="s">
        <v>2571</v>
      </c>
    </row>
    <row r="43" spans="2:25" x14ac:dyDescent="0.45">
      <c r="B43" s="35" t="s">
        <v>8</v>
      </c>
      <c r="C43" s="35" t="s">
        <v>232</v>
      </c>
      <c r="D43" s="35" t="s">
        <v>232</v>
      </c>
      <c r="E43" s="35" t="s">
        <v>55</v>
      </c>
      <c r="F43" s="35" t="s">
        <v>233</v>
      </c>
      <c r="G43" s="154" t="s">
        <v>2546</v>
      </c>
      <c r="H43" s="155">
        <v>364</v>
      </c>
      <c r="I43" s="155">
        <v>452</v>
      </c>
      <c r="J43" s="155">
        <v>644</v>
      </c>
      <c r="K43" s="156">
        <v>36.4</v>
      </c>
      <c r="L43" s="157">
        <v>1.0763888888888888</v>
      </c>
      <c r="M43" s="157">
        <v>0.78998073217726394</v>
      </c>
      <c r="N43" s="157">
        <v>1.2323943661971832</v>
      </c>
      <c r="O43" s="157">
        <v>1.0323886639676114</v>
      </c>
      <c r="P43" s="157">
        <v>0.92672413793103448</v>
      </c>
      <c r="Q43" s="157">
        <v>1.0151187904967602</v>
      </c>
      <c r="R43" s="35" t="s">
        <v>2574</v>
      </c>
      <c r="S43" s="35" t="s">
        <v>2577</v>
      </c>
      <c r="T43" s="158" t="s">
        <v>2571</v>
      </c>
      <c r="U43" s="158" t="s">
        <v>2571</v>
      </c>
      <c r="V43" s="158" t="s">
        <v>2571</v>
      </c>
      <c r="W43" s="158" t="s">
        <v>2571</v>
      </c>
      <c r="X43" s="158" t="s">
        <v>2571</v>
      </c>
      <c r="Y43" s="158" t="s">
        <v>2571</v>
      </c>
    </row>
    <row r="44" spans="2:25" x14ac:dyDescent="0.45">
      <c r="B44" s="35" t="s">
        <v>8</v>
      </c>
      <c r="C44" s="35" t="s">
        <v>235</v>
      </c>
      <c r="D44" s="35" t="s">
        <v>235</v>
      </c>
      <c r="E44" s="35" t="s">
        <v>55</v>
      </c>
      <c r="F44" s="35" t="s">
        <v>236</v>
      </c>
      <c r="G44" s="154" t="s">
        <v>2546</v>
      </c>
      <c r="H44" s="155">
        <v>1227</v>
      </c>
      <c r="I44" s="155">
        <v>1379</v>
      </c>
      <c r="J44" s="155">
        <v>1500</v>
      </c>
      <c r="K44" s="156">
        <v>122.7</v>
      </c>
      <c r="L44" s="157">
        <v>1.0232220609579099</v>
      </c>
      <c r="M44" s="157">
        <v>0.93428345209817898</v>
      </c>
      <c r="N44" s="157">
        <v>0.967741935483871</v>
      </c>
      <c r="O44" s="157">
        <v>0.88161209068010082</v>
      </c>
      <c r="P44" s="157">
        <v>0.88665447897623395</v>
      </c>
      <c r="Q44" s="157">
        <v>1.1864406779661019</v>
      </c>
      <c r="R44" s="35" t="s">
        <v>2574</v>
      </c>
      <c r="S44" s="35" t="s">
        <v>2577</v>
      </c>
      <c r="T44" s="158" t="s">
        <v>2571</v>
      </c>
      <c r="U44" s="158" t="s">
        <v>2571</v>
      </c>
      <c r="V44" s="158" t="s">
        <v>2571</v>
      </c>
      <c r="W44" s="158" t="s">
        <v>2571</v>
      </c>
      <c r="X44" s="158" t="s">
        <v>2571</v>
      </c>
      <c r="Y44" s="158" t="s">
        <v>2571</v>
      </c>
    </row>
    <row r="45" spans="2:25" x14ac:dyDescent="0.45">
      <c r="B45" s="35" t="s">
        <v>8</v>
      </c>
      <c r="C45" s="35" t="s">
        <v>238</v>
      </c>
      <c r="D45" s="35" t="s">
        <v>238</v>
      </c>
      <c r="E45" s="35" t="s">
        <v>55</v>
      </c>
      <c r="F45" s="35" t="s">
        <v>239</v>
      </c>
      <c r="G45" s="154" t="s">
        <v>2546</v>
      </c>
      <c r="H45" s="155">
        <v>795</v>
      </c>
      <c r="I45" s="155">
        <v>864</v>
      </c>
      <c r="J45" s="155">
        <v>1066</v>
      </c>
      <c r="K45" s="156">
        <v>79.5</v>
      </c>
      <c r="L45" s="157">
        <v>0.82073434125269984</v>
      </c>
      <c r="M45" s="157">
        <v>0.87058823529411766</v>
      </c>
      <c r="N45" s="157">
        <v>1.1620469083155651</v>
      </c>
      <c r="O45" s="157">
        <v>0.92384519350811489</v>
      </c>
      <c r="P45" s="157">
        <v>0.92391304347826098</v>
      </c>
      <c r="Q45" s="157">
        <v>1.4323607427055702</v>
      </c>
      <c r="R45" s="35" t="s">
        <v>2574</v>
      </c>
      <c r="S45" s="35" t="s">
        <v>2577</v>
      </c>
      <c r="T45" s="158" t="s">
        <v>2571</v>
      </c>
      <c r="U45" s="158" t="s">
        <v>2571</v>
      </c>
      <c r="V45" s="158" t="s">
        <v>2571</v>
      </c>
      <c r="W45" s="158" t="s">
        <v>2571</v>
      </c>
      <c r="X45" s="158" t="s">
        <v>2571</v>
      </c>
      <c r="Y45" s="158" t="s">
        <v>2571</v>
      </c>
    </row>
    <row r="46" spans="2:25" x14ac:dyDescent="0.45">
      <c r="B46" s="35" t="s">
        <v>8</v>
      </c>
      <c r="C46" s="35" t="s">
        <v>2661</v>
      </c>
      <c r="D46" s="35" t="s">
        <v>242</v>
      </c>
      <c r="E46" s="35" t="s">
        <v>55</v>
      </c>
      <c r="F46" s="35" t="s">
        <v>243</v>
      </c>
      <c r="G46" s="154" t="s">
        <v>2541</v>
      </c>
      <c r="H46" s="155">
        <v>899</v>
      </c>
      <c r="I46" s="155">
        <v>830</v>
      </c>
      <c r="J46" s="155">
        <v>856</v>
      </c>
      <c r="K46" s="156">
        <v>89.9</v>
      </c>
      <c r="L46" s="157">
        <v>0.967741935483871</v>
      </c>
      <c r="M46" s="157">
        <v>0.71332436069986549</v>
      </c>
      <c r="N46" s="157">
        <v>1.3553113553113552</v>
      </c>
      <c r="O46" s="157">
        <v>0.67773167358229602</v>
      </c>
      <c r="P46" s="157">
        <v>0.86567164179104472</v>
      </c>
      <c r="Q46" s="157">
        <v>0.88235294117647056</v>
      </c>
      <c r="R46" s="35" t="s">
        <v>2574</v>
      </c>
      <c r="S46" s="35" t="s">
        <v>2577</v>
      </c>
      <c r="T46" s="158" t="s">
        <v>2571</v>
      </c>
      <c r="U46" s="158" t="s">
        <v>2571</v>
      </c>
      <c r="V46" s="158" t="s">
        <v>2571</v>
      </c>
      <c r="W46" s="158" t="s">
        <v>2571</v>
      </c>
      <c r="X46" s="158" t="s">
        <v>2571</v>
      </c>
      <c r="Y46" s="158" t="s">
        <v>2571</v>
      </c>
    </row>
    <row r="47" spans="2:25" x14ac:dyDescent="0.45">
      <c r="B47" s="35" t="s">
        <v>8</v>
      </c>
      <c r="C47" s="35" t="s">
        <v>244</v>
      </c>
      <c r="D47" s="35" t="s">
        <v>244</v>
      </c>
      <c r="E47" s="35" t="s">
        <v>55</v>
      </c>
      <c r="F47" s="35" t="s">
        <v>245</v>
      </c>
      <c r="G47" s="154" t="s">
        <v>2541</v>
      </c>
      <c r="H47" s="155">
        <v>3049</v>
      </c>
      <c r="I47" s="155">
        <v>3253</v>
      </c>
      <c r="J47" s="155">
        <v>3206</v>
      </c>
      <c r="K47" s="156">
        <v>304.90000000000003</v>
      </c>
      <c r="L47" s="157">
        <v>0.75549048316251832</v>
      </c>
      <c r="M47" s="157">
        <v>0.73087171678720975</v>
      </c>
      <c r="N47" s="157">
        <v>1.2791101842196733</v>
      </c>
      <c r="O47" s="157">
        <v>0.91200000000000003</v>
      </c>
      <c r="P47" s="157">
        <v>0.96678023850085171</v>
      </c>
      <c r="Q47" s="157">
        <v>1.091684434968017</v>
      </c>
      <c r="R47" s="35" t="s">
        <v>2574</v>
      </c>
      <c r="S47" s="35" t="s">
        <v>2577</v>
      </c>
      <c r="T47" s="158" t="s">
        <v>2571</v>
      </c>
      <c r="U47" s="158" t="s">
        <v>2571</v>
      </c>
      <c r="V47" s="158" t="s">
        <v>2571</v>
      </c>
      <c r="W47" s="158" t="s">
        <v>2571</v>
      </c>
      <c r="X47" s="158" t="s">
        <v>2571</v>
      </c>
      <c r="Y47" s="158" t="s">
        <v>2571</v>
      </c>
    </row>
    <row r="48" spans="2:25" x14ac:dyDescent="0.45">
      <c r="B48" s="35" t="s">
        <v>8</v>
      </c>
      <c r="C48" s="35" t="s">
        <v>2662</v>
      </c>
      <c r="D48" s="35" t="s">
        <v>246</v>
      </c>
      <c r="E48" s="35" t="s">
        <v>55</v>
      </c>
      <c r="F48" s="35" t="s">
        <v>247</v>
      </c>
      <c r="G48" s="154" t="s">
        <v>2546</v>
      </c>
      <c r="H48" s="155">
        <v>1471</v>
      </c>
      <c r="I48" s="155">
        <v>1519</v>
      </c>
      <c r="J48" s="155">
        <v>1627</v>
      </c>
      <c r="K48" s="156">
        <v>147.1</v>
      </c>
      <c r="L48" s="157">
        <v>0.92671108419139914</v>
      </c>
      <c r="M48" s="157">
        <v>0.76379066478076374</v>
      </c>
      <c r="N48" s="157">
        <v>1.1424903722721438</v>
      </c>
      <c r="O48" s="157">
        <v>0.69767441860465118</v>
      </c>
      <c r="P48" s="157">
        <v>0.86342229199372056</v>
      </c>
      <c r="Q48" s="157">
        <v>1.0518174787316317</v>
      </c>
      <c r="R48" s="35" t="s">
        <v>2574</v>
      </c>
      <c r="S48" s="35" t="s">
        <v>2577</v>
      </c>
      <c r="T48" s="158" t="s">
        <v>2571</v>
      </c>
      <c r="U48" s="158" t="s">
        <v>2571</v>
      </c>
      <c r="V48" s="158" t="s">
        <v>2571</v>
      </c>
      <c r="W48" s="158" t="s">
        <v>2571</v>
      </c>
      <c r="X48" s="158" t="s">
        <v>2571</v>
      </c>
      <c r="Y48" s="158" t="s">
        <v>2571</v>
      </c>
    </row>
    <row r="49" spans="2:25" x14ac:dyDescent="0.45">
      <c r="B49" s="35" t="s">
        <v>22</v>
      </c>
      <c r="C49" s="35" t="s">
        <v>248</v>
      </c>
      <c r="D49" s="35" t="s">
        <v>249</v>
      </c>
      <c r="E49" s="35" t="s">
        <v>55</v>
      </c>
      <c r="F49" s="35" t="s">
        <v>250</v>
      </c>
      <c r="G49" s="154" t="s">
        <v>2546</v>
      </c>
      <c r="H49" s="155">
        <v>2706</v>
      </c>
      <c r="I49" s="155">
        <v>3208</v>
      </c>
      <c r="J49" s="155">
        <v>3482</v>
      </c>
      <c r="K49" s="156">
        <v>270.60000000000002</v>
      </c>
      <c r="L49" s="157">
        <v>1.2740213523131672</v>
      </c>
      <c r="M49" s="157">
        <v>1.0203327171903882</v>
      </c>
      <c r="N49" s="157">
        <v>1.7665198237885462</v>
      </c>
      <c r="O49" s="157">
        <v>1.256235827664399</v>
      </c>
      <c r="P49" s="157">
        <v>0.64543524416135878</v>
      </c>
      <c r="Q49" s="157">
        <v>1.0434782608695652</v>
      </c>
      <c r="R49" s="35" t="s">
        <v>2574</v>
      </c>
      <c r="S49" s="35" t="s">
        <v>2585</v>
      </c>
      <c r="T49" s="158" t="s">
        <v>2571</v>
      </c>
      <c r="U49" s="158" t="s">
        <v>2571</v>
      </c>
      <c r="V49" s="158" t="s">
        <v>2571</v>
      </c>
      <c r="W49" s="158" t="s">
        <v>2571</v>
      </c>
      <c r="X49" s="158" t="s">
        <v>2571</v>
      </c>
      <c r="Y49" s="158" t="s">
        <v>2571</v>
      </c>
    </row>
    <row r="50" spans="2:25" x14ac:dyDescent="0.45">
      <c r="B50" s="35" t="s">
        <v>16</v>
      </c>
      <c r="C50" s="35" t="s">
        <v>2717</v>
      </c>
      <c r="D50" s="35" t="s">
        <v>2717</v>
      </c>
      <c r="E50" s="35" t="s">
        <v>55</v>
      </c>
      <c r="F50" s="35" t="s">
        <v>2839</v>
      </c>
      <c r="G50" s="154" t="s">
        <v>11</v>
      </c>
      <c r="H50" s="155">
        <v>0</v>
      </c>
      <c r="I50" s="155">
        <v>0</v>
      </c>
      <c r="J50" s="155">
        <v>1670</v>
      </c>
      <c r="K50" s="156">
        <v>0</v>
      </c>
      <c r="L50" s="157">
        <v>0</v>
      </c>
      <c r="M50" s="157">
        <v>0.10084033613445378</v>
      </c>
      <c r="N50" s="157">
        <v>0.26778242677824265</v>
      </c>
      <c r="O50" s="157">
        <v>4.72972972972973E-2</v>
      </c>
      <c r="P50" s="157">
        <v>8.3850931677018639E-2</v>
      </c>
      <c r="Q50" s="157">
        <v>0.14450867052023122</v>
      </c>
      <c r="R50" s="35" t="s">
        <v>2569</v>
      </c>
      <c r="S50" s="35" t="s">
        <v>2570</v>
      </c>
      <c r="T50" s="158" t="s">
        <v>2637</v>
      </c>
      <c r="U50" s="158" t="s">
        <v>2571</v>
      </c>
      <c r="V50" s="158" t="s">
        <v>2571</v>
      </c>
      <c r="W50" s="158" t="s">
        <v>2571</v>
      </c>
      <c r="X50" s="158" t="s">
        <v>2571</v>
      </c>
      <c r="Y50" s="158" t="s">
        <v>2571</v>
      </c>
    </row>
    <row r="51" spans="2:25" x14ac:dyDescent="0.45">
      <c r="B51" s="35" t="s">
        <v>16</v>
      </c>
      <c r="C51" s="35" t="s">
        <v>2698</v>
      </c>
      <c r="D51" s="35" t="s">
        <v>2698</v>
      </c>
      <c r="E51" s="35" t="s">
        <v>55</v>
      </c>
      <c r="F51" s="35" t="s">
        <v>2840</v>
      </c>
      <c r="G51" s="154" t="s">
        <v>11</v>
      </c>
      <c r="H51" s="155">
        <v>0</v>
      </c>
      <c r="I51" s="155">
        <v>0</v>
      </c>
      <c r="J51" s="155">
        <v>17410</v>
      </c>
      <c r="K51" s="156">
        <v>0</v>
      </c>
      <c r="L51" s="157">
        <v>0</v>
      </c>
      <c r="M51" s="157">
        <v>11.111111111111111</v>
      </c>
      <c r="N51" s="157">
        <v>18.678571428571427</v>
      </c>
      <c r="O51" s="157">
        <v>8.6333333333333329</v>
      </c>
      <c r="P51" s="157">
        <v>10.852941176470589</v>
      </c>
      <c r="Q51" s="157">
        <v>13.611111111111111</v>
      </c>
      <c r="R51" s="35" t="s">
        <v>2569</v>
      </c>
      <c r="S51" s="35" t="s">
        <v>2570</v>
      </c>
      <c r="T51" s="158" t="s">
        <v>2637</v>
      </c>
      <c r="U51" s="158" t="s">
        <v>2571</v>
      </c>
      <c r="V51" s="158" t="s">
        <v>2571</v>
      </c>
      <c r="W51" s="158" t="s">
        <v>2571</v>
      </c>
      <c r="X51" s="158" t="s">
        <v>2571</v>
      </c>
      <c r="Y51" s="158" t="s">
        <v>2571</v>
      </c>
    </row>
    <row r="52" spans="2:25" x14ac:dyDescent="0.45">
      <c r="B52" s="35" t="s">
        <v>8</v>
      </c>
      <c r="C52" s="35" t="s">
        <v>258</v>
      </c>
      <c r="D52" s="35" t="s">
        <v>258</v>
      </c>
      <c r="E52" s="35" t="s">
        <v>55</v>
      </c>
      <c r="F52" s="35" t="s">
        <v>259</v>
      </c>
      <c r="G52" s="154" t="s">
        <v>2546</v>
      </c>
      <c r="H52" s="155">
        <v>6231</v>
      </c>
      <c r="I52" s="155">
        <v>7962</v>
      </c>
      <c r="J52" s="155">
        <v>8458</v>
      </c>
      <c r="K52" s="156">
        <v>623.1</v>
      </c>
      <c r="L52" s="157">
        <v>0.93213834765170456</v>
      </c>
      <c r="M52" s="157">
        <v>0.86922496436457131</v>
      </c>
      <c r="N52" s="157">
        <v>1.1274534925434325</v>
      </c>
      <c r="O52" s="157">
        <v>0.86944405740560116</v>
      </c>
      <c r="P52" s="157">
        <v>0.86926495315877972</v>
      </c>
      <c r="Q52" s="157">
        <v>1.0185105713386549</v>
      </c>
      <c r="R52" s="35" t="s">
        <v>2574</v>
      </c>
      <c r="S52" s="35" t="s">
        <v>2577</v>
      </c>
      <c r="T52" s="158" t="s">
        <v>2571</v>
      </c>
      <c r="U52" s="158" t="s">
        <v>2571</v>
      </c>
      <c r="V52" s="158" t="s">
        <v>2571</v>
      </c>
      <c r="W52" s="158" t="s">
        <v>2571</v>
      </c>
      <c r="X52" s="158" t="s">
        <v>2571</v>
      </c>
      <c r="Y52" s="158" t="s">
        <v>2571</v>
      </c>
    </row>
    <row r="53" spans="2:25" x14ac:dyDescent="0.45">
      <c r="B53" s="35" t="s">
        <v>8</v>
      </c>
      <c r="C53" s="35" t="s">
        <v>262</v>
      </c>
      <c r="D53" s="35" t="s">
        <v>262</v>
      </c>
      <c r="E53" s="35" t="s">
        <v>55</v>
      </c>
      <c r="F53" s="35" t="s">
        <v>263</v>
      </c>
      <c r="G53" s="154" t="s">
        <v>11</v>
      </c>
      <c r="H53" s="155">
        <v>-17</v>
      </c>
      <c r="I53" s="155">
        <v>17</v>
      </c>
      <c r="J53" s="155">
        <v>33</v>
      </c>
      <c r="K53" s="156">
        <v>-1.7000000000000002</v>
      </c>
      <c r="L53" s="157">
        <v>1.7391304347826089</v>
      </c>
      <c r="M53" s="157">
        <v>1.1111111111111109</v>
      </c>
      <c r="N53" s="157">
        <v>1.3333333333333333</v>
      </c>
      <c r="O53" s="157">
        <v>1.0714285714285714</v>
      </c>
      <c r="P53" s="157">
        <v>0.8</v>
      </c>
      <c r="Q53" s="157">
        <v>0.7407407407407407</v>
      </c>
      <c r="R53" s="35" t="s">
        <v>2574</v>
      </c>
      <c r="S53" s="35" t="s">
        <v>2577</v>
      </c>
      <c r="T53" s="158" t="s">
        <v>2571</v>
      </c>
      <c r="U53" s="158" t="s">
        <v>2571</v>
      </c>
      <c r="V53" s="158" t="s">
        <v>2571</v>
      </c>
      <c r="W53" s="158" t="s">
        <v>2571</v>
      </c>
      <c r="X53" s="158" t="s">
        <v>2571</v>
      </c>
      <c r="Y53" s="158" t="s">
        <v>2571</v>
      </c>
    </row>
    <row r="54" spans="2:25" x14ac:dyDescent="0.45">
      <c r="B54" s="35" t="s">
        <v>8</v>
      </c>
      <c r="C54" s="35" t="s">
        <v>265</v>
      </c>
      <c r="D54" s="35" t="s">
        <v>266</v>
      </c>
      <c r="E54" s="35" t="s">
        <v>55</v>
      </c>
      <c r="F54" s="35" t="s">
        <v>267</v>
      </c>
      <c r="G54" s="154" t="s">
        <v>2550</v>
      </c>
      <c r="H54" s="155">
        <v>297</v>
      </c>
      <c r="I54" s="155">
        <v>-2</v>
      </c>
      <c r="J54" s="155">
        <v>-69</v>
      </c>
      <c r="K54" s="156">
        <v>29.700000000000003</v>
      </c>
      <c r="L54" s="157">
        <v>0</v>
      </c>
      <c r="M54" s="157">
        <v>0</v>
      </c>
      <c r="N54" s="157">
        <v>0</v>
      </c>
      <c r="O54" s="157">
        <v>0</v>
      </c>
      <c r="P54" s="157">
        <v>0</v>
      </c>
      <c r="Q54" s="157">
        <v>0</v>
      </c>
      <c r="R54" s="35" t="s">
        <v>2574</v>
      </c>
      <c r="S54" s="35" t="s">
        <v>2577</v>
      </c>
      <c r="T54" s="158" t="s">
        <v>2572</v>
      </c>
      <c r="U54" s="158" t="s">
        <v>2572</v>
      </c>
      <c r="V54" s="158" t="s">
        <v>2572</v>
      </c>
      <c r="W54" s="158" t="s">
        <v>2572</v>
      </c>
      <c r="X54" s="158" t="s">
        <v>2572</v>
      </c>
      <c r="Y54" s="158" t="s">
        <v>2572</v>
      </c>
    </row>
    <row r="55" spans="2:25" x14ac:dyDescent="0.45">
      <c r="B55" s="35" t="s">
        <v>8</v>
      </c>
      <c r="C55" s="35" t="s">
        <v>269</v>
      </c>
      <c r="D55" s="35" t="s">
        <v>269</v>
      </c>
      <c r="E55" s="35" t="s">
        <v>55</v>
      </c>
      <c r="F55" s="35" t="s">
        <v>270</v>
      </c>
      <c r="G55" s="154" t="s">
        <v>2550</v>
      </c>
      <c r="H55" s="155">
        <v>3855</v>
      </c>
      <c r="I55" s="155">
        <v>3278</v>
      </c>
      <c r="J55" s="155">
        <v>2874</v>
      </c>
      <c r="K55" s="156">
        <v>385.5</v>
      </c>
      <c r="L55" s="157">
        <v>1.0541927208593875</v>
      </c>
      <c r="M55" s="157">
        <v>0.97680097680097688</v>
      </c>
      <c r="N55" s="157">
        <v>1.0260260260260259</v>
      </c>
      <c r="O55" s="157">
        <v>0.8346374543557642</v>
      </c>
      <c r="P55" s="157">
        <v>0.78559342518733377</v>
      </c>
      <c r="Q55" s="157">
        <v>1.1235417861923886</v>
      </c>
      <c r="R55" s="35" t="s">
        <v>2574</v>
      </c>
      <c r="S55" s="35" t="s">
        <v>2585</v>
      </c>
      <c r="T55" s="158" t="s">
        <v>2571</v>
      </c>
      <c r="U55" s="158" t="s">
        <v>2571</v>
      </c>
      <c r="V55" s="158" t="s">
        <v>2571</v>
      </c>
      <c r="W55" s="158" t="s">
        <v>2571</v>
      </c>
      <c r="X55" s="158" t="s">
        <v>2571</v>
      </c>
      <c r="Y55" s="158" t="s">
        <v>2571</v>
      </c>
    </row>
    <row r="56" spans="2:25" x14ac:dyDescent="0.45">
      <c r="B56" s="35" t="s">
        <v>8</v>
      </c>
      <c r="C56" s="35" t="s">
        <v>273</v>
      </c>
      <c r="D56" s="35" t="s">
        <v>274</v>
      </c>
      <c r="E56" s="35" t="s">
        <v>55</v>
      </c>
      <c r="F56" s="35" t="s">
        <v>275</v>
      </c>
      <c r="G56" s="154" t="s">
        <v>2541</v>
      </c>
      <c r="H56" s="155">
        <v>30451</v>
      </c>
      <c r="I56" s="155">
        <v>31338</v>
      </c>
      <c r="J56" s="155">
        <v>31590</v>
      </c>
      <c r="K56" s="156">
        <v>3045.1000000000004</v>
      </c>
      <c r="L56" s="157">
        <v>1.0744077410744077</v>
      </c>
      <c r="M56" s="157">
        <v>0.95391253186899394</v>
      </c>
      <c r="N56" s="157">
        <v>1.1216056670602124</v>
      </c>
      <c r="O56" s="157">
        <v>0.96394070619586947</v>
      </c>
      <c r="P56" s="157">
        <v>0.9213581599123768</v>
      </c>
      <c r="Q56" s="157">
        <v>0.9727706482395525</v>
      </c>
      <c r="R56" s="35" t="s">
        <v>2574</v>
      </c>
      <c r="S56" s="35" t="s">
        <v>2579</v>
      </c>
      <c r="T56" s="158" t="s">
        <v>2571</v>
      </c>
      <c r="U56" s="158" t="s">
        <v>2571</v>
      </c>
      <c r="V56" s="158" t="s">
        <v>2571</v>
      </c>
      <c r="W56" s="158" t="s">
        <v>2571</v>
      </c>
      <c r="X56" s="158" t="s">
        <v>2571</v>
      </c>
      <c r="Y56" s="158" t="s">
        <v>2571</v>
      </c>
    </row>
    <row r="57" spans="2:25" x14ac:dyDescent="0.45">
      <c r="B57" s="35" t="s">
        <v>8</v>
      </c>
      <c r="C57" s="35" t="s">
        <v>2663</v>
      </c>
      <c r="D57" s="35" t="s">
        <v>277</v>
      </c>
      <c r="E57" s="35" t="s">
        <v>55</v>
      </c>
      <c r="F57" s="35" t="s">
        <v>278</v>
      </c>
      <c r="G57" s="154" t="s">
        <v>2538</v>
      </c>
      <c r="H57" s="155">
        <v>1448</v>
      </c>
      <c r="I57" s="155">
        <v>1194</v>
      </c>
      <c r="J57" s="155">
        <v>1085</v>
      </c>
      <c r="K57" s="156">
        <v>144.80000000000001</v>
      </c>
      <c r="L57" s="157">
        <v>0.96064066652301949</v>
      </c>
      <c r="M57" s="157">
        <v>1.0074841681059297</v>
      </c>
      <c r="N57" s="157">
        <v>0.92847949990807133</v>
      </c>
      <c r="O57" s="157">
        <v>0.64896378569300828</v>
      </c>
      <c r="P57" s="157">
        <v>1.1175898931000972</v>
      </c>
      <c r="Q57" s="157">
        <v>1.0122069132221418</v>
      </c>
      <c r="R57" s="35" t="s">
        <v>2574</v>
      </c>
      <c r="S57" s="35" t="s">
        <v>2576</v>
      </c>
      <c r="T57" s="158" t="s">
        <v>2571</v>
      </c>
      <c r="U57" s="158" t="s">
        <v>2571</v>
      </c>
      <c r="V57" s="158" t="s">
        <v>2571</v>
      </c>
      <c r="W57" s="158" t="s">
        <v>2571</v>
      </c>
      <c r="X57" s="158" t="s">
        <v>2571</v>
      </c>
      <c r="Y57" s="158" t="s">
        <v>2571</v>
      </c>
    </row>
    <row r="58" spans="2:25" x14ac:dyDescent="0.45">
      <c r="B58" s="35" t="s">
        <v>8</v>
      </c>
      <c r="C58" s="35" t="s">
        <v>2664</v>
      </c>
      <c r="D58" s="35" t="s">
        <v>282</v>
      </c>
      <c r="E58" s="35" t="s">
        <v>55</v>
      </c>
      <c r="F58" s="35" t="s">
        <v>283</v>
      </c>
      <c r="G58" s="154" t="s">
        <v>2680</v>
      </c>
      <c r="H58" s="155">
        <v>16531</v>
      </c>
      <c r="I58" s="155">
        <v>14854</v>
      </c>
      <c r="J58" s="155">
        <v>15915</v>
      </c>
      <c r="K58" s="156">
        <v>1653.1000000000001</v>
      </c>
      <c r="L58" s="157">
        <v>0.98899708465350233</v>
      </c>
      <c r="M58" s="157">
        <v>0.92162613548413386</v>
      </c>
      <c r="N58" s="157">
        <v>0.97708711257133507</v>
      </c>
      <c r="O58" s="157">
        <v>0.77874655339444065</v>
      </c>
      <c r="P58" s="157">
        <v>0.89030704204150668</v>
      </c>
      <c r="Q58" s="157">
        <v>1.0272856157269465</v>
      </c>
      <c r="R58" s="35" t="s">
        <v>2574</v>
      </c>
      <c r="S58" s="35" t="s">
        <v>2576</v>
      </c>
      <c r="T58" s="158" t="s">
        <v>2571</v>
      </c>
      <c r="U58" s="158" t="s">
        <v>2571</v>
      </c>
      <c r="V58" s="158" t="s">
        <v>2571</v>
      </c>
      <c r="W58" s="158" t="s">
        <v>2571</v>
      </c>
      <c r="X58" s="158" t="s">
        <v>2571</v>
      </c>
      <c r="Y58" s="158" t="s">
        <v>2571</v>
      </c>
    </row>
    <row r="59" spans="2:25" x14ac:dyDescent="0.45">
      <c r="B59" s="35" t="s">
        <v>8</v>
      </c>
      <c r="C59" s="35" t="s">
        <v>2665</v>
      </c>
      <c r="D59" s="35" t="s">
        <v>285</v>
      </c>
      <c r="E59" s="35" t="s">
        <v>55</v>
      </c>
      <c r="F59" s="35" t="s">
        <v>286</v>
      </c>
      <c r="G59" s="154" t="s">
        <v>2541</v>
      </c>
      <c r="H59" s="155">
        <v>59616</v>
      </c>
      <c r="I59" s="155">
        <v>62114</v>
      </c>
      <c r="J59" s="155">
        <v>63630</v>
      </c>
      <c r="K59" s="156">
        <v>5961.6</v>
      </c>
      <c r="L59" s="157">
        <v>1.019590597477078</v>
      </c>
      <c r="M59" s="157">
        <v>0.94049466851899621</v>
      </c>
      <c r="N59" s="157">
        <v>1.0217055671601127</v>
      </c>
      <c r="O59" s="157">
        <v>0.80977515993948623</v>
      </c>
      <c r="P59" s="157">
        <v>0.85037449184352343</v>
      </c>
      <c r="Q59" s="157">
        <v>1.0376930445157713</v>
      </c>
      <c r="R59" s="35" t="s">
        <v>2574</v>
      </c>
      <c r="S59" s="35" t="s">
        <v>2576</v>
      </c>
      <c r="T59" s="158" t="s">
        <v>2571</v>
      </c>
      <c r="U59" s="158" t="s">
        <v>2571</v>
      </c>
      <c r="V59" s="158" t="s">
        <v>2571</v>
      </c>
      <c r="W59" s="158" t="s">
        <v>2571</v>
      </c>
      <c r="X59" s="158" t="s">
        <v>2571</v>
      </c>
      <c r="Y59" s="158" t="s">
        <v>2571</v>
      </c>
    </row>
    <row r="60" spans="2:25" x14ac:dyDescent="0.45">
      <c r="B60" s="35" t="s">
        <v>16</v>
      </c>
      <c r="C60" s="35" t="s">
        <v>288</v>
      </c>
      <c r="D60" s="35" t="s">
        <v>289</v>
      </c>
      <c r="E60" s="35" t="s">
        <v>55</v>
      </c>
      <c r="F60" s="35" t="s">
        <v>290</v>
      </c>
      <c r="G60" s="154" t="s">
        <v>2680</v>
      </c>
      <c r="H60" s="155">
        <v>179880</v>
      </c>
      <c r="I60" s="155">
        <v>199860</v>
      </c>
      <c r="J60" s="155">
        <v>199250</v>
      </c>
      <c r="K60" s="156">
        <v>17988</v>
      </c>
      <c r="L60" s="157">
        <v>1.0734366035570855</v>
      </c>
      <c r="M60" s="157">
        <v>0.82166768107121124</v>
      </c>
      <c r="N60" s="157">
        <v>1.1233521657250471</v>
      </c>
      <c r="O60" s="157">
        <v>0.85216773276474767</v>
      </c>
      <c r="P60" s="157">
        <v>0.71873129862357865</v>
      </c>
      <c r="Q60" s="157">
        <v>1.0372208436724566</v>
      </c>
      <c r="R60" s="35" t="s">
        <v>2569</v>
      </c>
      <c r="S60" s="35" t="s">
        <v>2570</v>
      </c>
      <c r="T60" s="158" t="s">
        <v>2571</v>
      </c>
      <c r="U60" s="158" t="s">
        <v>2571</v>
      </c>
      <c r="V60" s="158" t="s">
        <v>2571</v>
      </c>
      <c r="W60" s="158" t="s">
        <v>2571</v>
      </c>
      <c r="X60" s="158" t="s">
        <v>2571</v>
      </c>
      <c r="Y60" s="158" t="s">
        <v>2571</v>
      </c>
    </row>
    <row r="61" spans="2:25" x14ac:dyDescent="0.45">
      <c r="B61" s="35" t="s">
        <v>8</v>
      </c>
      <c r="C61" s="35" t="s">
        <v>292</v>
      </c>
      <c r="D61" s="35" t="s">
        <v>292</v>
      </c>
      <c r="E61" s="35" t="s">
        <v>55</v>
      </c>
      <c r="F61" s="35" t="s">
        <v>293</v>
      </c>
      <c r="G61" s="154" t="s">
        <v>2550</v>
      </c>
      <c r="H61" s="155">
        <v>542</v>
      </c>
      <c r="I61" s="155">
        <v>13</v>
      </c>
      <c r="J61" s="155">
        <v>-6</v>
      </c>
      <c r="K61" s="156">
        <v>54.2</v>
      </c>
      <c r="L61" s="157">
        <v>0</v>
      </c>
      <c r="M61" s="157">
        <v>0</v>
      </c>
      <c r="N61" s="157">
        <v>0</v>
      </c>
      <c r="O61" s="157">
        <v>0</v>
      </c>
      <c r="P61" s="157">
        <v>0</v>
      </c>
      <c r="Q61" s="157">
        <v>0</v>
      </c>
      <c r="R61" s="35" t="s">
        <v>2574</v>
      </c>
      <c r="S61" s="35" t="s">
        <v>2577</v>
      </c>
      <c r="T61" s="158" t="s">
        <v>2572</v>
      </c>
      <c r="U61" s="158" t="s">
        <v>2572</v>
      </c>
      <c r="V61" s="158" t="s">
        <v>2572</v>
      </c>
      <c r="W61" s="158" t="s">
        <v>2572</v>
      </c>
      <c r="X61" s="158" t="s">
        <v>2572</v>
      </c>
      <c r="Y61" s="158" t="s">
        <v>2572</v>
      </c>
    </row>
    <row r="62" spans="2:25" x14ac:dyDescent="0.45">
      <c r="B62" s="35" t="s">
        <v>8</v>
      </c>
      <c r="C62" s="35" t="s">
        <v>295</v>
      </c>
      <c r="D62" s="35" t="s">
        <v>295</v>
      </c>
      <c r="E62" s="35" t="s">
        <v>55</v>
      </c>
      <c r="F62" s="35" t="s">
        <v>296</v>
      </c>
      <c r="G62" s="154" t="s">
        <v>2550</v>
      </c>
      <c r="H62" s="155">
        <v>3541</v>
      </c>
      <c r="I62" s="155">
        <v>3494</v>
      </c>
      <c r="J62" s="155">
        <v>3171</v>
      </c>
      <c r="K62" s="156">
        <v>354.1</v>
      </c>
      <c r="L62" s="157">
        <v>0.71735031290137463</v>
      </c>
      <c r="M62" s="157">
        <v>0.97874720357941836</v>
      </c>
      <c r="N62" s="157">
        <v>1.1047129817584269</v>
      </c>
      <c r="O62" s="157">
        <v>0.87492125708686208</v>
      </c>
      <c r="P62" s="157">
        <v>0.86126809630719203</v>
      </c>
      <c r="Q62" s="157">
        <v>1.0648549677170667</v>
      </c>
      <c r="R62" s="35" t="s">
        <v>2574</v>
      </c>
      <c r="S62" s="35" t="s">
        <v>2577</v>
      </c>
      <c r="T62" s="158" t="s">
        <v>2571</v>
      </c>
      <c r="U62" s="158" t="s">
        <v>2571</v>
      </c>
      <c r="V62" s="158" t="s">
        <v>2571</v>
      </c>
      <c r="W62" s="158" t="s">
        <v>2571</v>
      </c>
      <c r="X62" s="158" t="s">
        <v>2571</v>
      </c>
      <c r="Y62" s="158" t="s">
        <v>2571</v>
      </c>
    </row>
    <row r="63" spans="2:25" x14ac:dyDescent="0.45">
      <c r="B63" s="35" t="s">
        <v>8</v>
      </c>
      <c r="C63" s="35" t="s">
        <v>297</v>
      </c>
      <c r="D63" s="35" t="s">
        <v>298</v>
      </c>
      <c r="E63" s="35" t="s">
        <v>55</v>
      </c>
      <c r="F63" s="35" t="s">
        <v>299</v>
      </c>
      <c r="G63" s="154" t="s">
        <v>2546</v>
      </c>
      <c r="H63" s="155">
        <v>20246</v>
      </c>
      <c r="I63" s="155">
        <v>21864</v>
      </c>
      <c r="J63" s="155">
        <v>23464</v>
      </c>
      <c r="K63" s="156">
        <v>2024.6000000000001</v>
      </c>
      <c r="L63" s="157">
        <v>0.691415313225058</v>
      </c>
      <c r="M63" s="157">
        <v>0.71329134902220748</v>
      </c>
      <c r="N63" s="157">
        <v>0.77828544877255479</v>
      </c>
      <c r="O63" s="157">
        <v>0.73959742895805136</v>
      </c>
      <c r="P63" s="157">
        <v>0.80986531397586137</v>
      </c>
      <c r="Q63" s="157">
        <v>1.0168010100029135</v>
      </c>
      <c r="R63" s="35" t="s">
        <v>2574</v>
      </c>
      <c r="S63" s="35" t="s">
        <v>2577</v>
      </c>
      <c r="T63" s="158" t="s">
        <v>2583</v>
      </c>
      <c r="U63" s="158" t="s">
        <v>2571</v>
      </c>
      <c r="V63" s="158" t="s">
        <v>2571</v>
      </c>
      <c r="W63" s="158" t="s">
        <v>2571</v>
      </c>
      <c r="X63" s="158" t="s">
        <v>2571</v>
      </c>
      <c r="Y63" s="158" t="s">
        <v>2571</v>
      </c>
    </row>
    <row r="64" spans="2:25" x14ac:dyDescent="0.45">
      <c r="B64" s="35" t="s">
        <v>8</v>
      </c>
      <c r="C64" s="35" t="s">
        <v>301</v>
      </c>
      <c r="D64" s="35" t="s">
        <v>302</v>
      </c>
      <c r="E64" s="35" t="s">
        <v>55</v>
      </c>
      <c r="F64" s="35" t="s">
        <v>303</v>
      </c>
      <c r="G64" s="154" t="s">
        <v>2546</v>
      </c>
      <c r="H64" s="155">
        <v>5001</v>
      </c>
      <c r="I64" s="155">
        <v>6425</v>
      </c>
      <c r="J64" s="155">
        <v>8812</v>
      </c>
      <c r="K64" s="156">
        <v>500.1</v>
      </c>
      <c r="L64" s="157">
        <v>0.83977025153495743</v>
      </c>
      <c r="M64" s="157">
        <v>0.84670231729055268</v>
      </c>
      <c r="N64" s="157">
        <v>0.54651976215459952</v>
      </c>
      <c r="O64" s="157">
        <v>0.64857710125744539</v>
      </c>
      <c r="P64" s="157">
        <v>0.94865331033567724</v>
      </c>
      <c r="Q64" s="157">
        <v>0.99361430395913153</v>
      </c>
      <c r="R64" s="35" t="s">
        <v>2574</v>
      </c>
      <c r="S64" s="35" t="s">
        <v>2577</v>
      </c>
      <c r="T64" s="158" t="s">
        <v>2583</v>
      </c>
      <c r="U64" s="158" t="s">
        <v>2571</v>
      </c>
      <c r="V64" s="158" t="s">
        <v>2571</v>
      </c>
      <c r="W64" s="158" t="s">
        <v>2571</v>
      </c>
      <c r="X64" s="158" t="s">
        <v>2571</v>
      </c>
      <c r="Y64" s="158" t="s">
        <v>2571</v>
      </c>
    </row>
    <row r="65" spans="2:25" x14ac:dyDescent="0.45">
      <c r="B65" s="35" t="s">
        <v>8</v>
      </c>
      <c r="C65" s="35" t="s">
        <v>305</v>
      </c>
      <c r="D65" s="35" t="s">
        <v>306</v>
      </c>
      <c r="E65" s="35" t="s">
        <v>55</v>
      </c>
      <c r="F65" s="35" t="s">
        <v>307</v>
      </c>
      <c r="G65" s="154" t="s">
        <v>2541</v>
      </c>
      <c r="H65" s="155">
        <v>9056</v>
      </c>
      <c r="I65" s="155">
        <v>9522</v>
      </c>
      <c r="J65" s="155">
        <v>9719</v>
      </c>
      <c r="K65" s="156">
        <v>905.6</v>
      </c>
      <c r="L65" s="157">
        <v>0.99956303255407475</v>
      </c>
      <c r="M65" s="157">
        <v>0.88332315210751378</v>
      </c>
      <c r="N65" s="157">
        <v>1.034588620548506</v>
      </c>
      <c r="O65" s="157">
        <v>0.87673847832015273</v>
      </c>
      <c r="P65" s="157">
        <v>0.82789240010446596</v>
      </c>
      <c r="Q65" s="157">
        <v>0.9092032118591723</v>
      </c>
      <c r="R65" s="35" t="s">
        <v>2574</v>
      </c>
      <c r="S65" s="35" t="s">
        <v>2577</v>
      </c>
      <c r="T65" s="158" t="s">
        <v>2571</v>
      </c>
      <c r="U65" s="158" t="s">
        <v>2571</v>
      </c>
      <c r="V65" s="158" t="s">
        <v>2571</v>
      </c>
      <c r="W65" s="158" t="s">
        <v>2571</v>
      </c>
      <c r="X65" s="158" t="s">
        <v>2571</v>
      </c>
      <c r="Y65" s="158" t="s">
        <v>2571</v>
      </c>
    </row>
    <row r="66" spans="2:25" x14ac:dyDescent="0.45">
      <c r="B66" s="35" t="s">
        <v>8</v>
      </c>
      <c r="C66" s="35" t="s">
        <v>308</v>
      </c>
      <c r="D66" s="35" t="s">
        <v>309</v>
      </c>
      <c r="E66" s="35" t="s">
        <v>55</v>
      </c>
      <c r="F66" s="35" t="s">
        <v>310</v>
      </c>
      <c r="G66" s="154" t="s">
        <v>2546</v>
      </c>
      <c r="H66" s="155">
        <v>443</v>
      </c>
      <c r="I66" s="155">
        <v>457</v>
      </c>
      <c r="J66" s="155">
        <v>523</v>
      </c>
      <c r="K66" s="156">
        <v>44.300000000000004</v>
      </c>
      <c r="L66" s="157">
        <v>1.1899313501144164</v>
      </c>
      <c r="M66" s="157">
        <v>0.95794392523364491</v>
      </c>
      <c r="N66" s="157">
        <v>1.2394957983193278</v>
      </c>
      <c r="O66" s="157">
        <v>0.70776255707762559</v>
      </c>
      <c r="P66" s="157">
        <v>0.81280788177339902</v>
      </c>
      <c r="Q66" s="157">
        <v>1.0913705583756346</v>
      </c>
      <c r="R66" s="35" t="s">
        <v>2574</v>
      </c>
      <c r="S66" s="35" t="s">
        <v>2577</v>
      </c>
      <c r="T66" s="158" t="s">
        <v>2571</v>
      </c>
      <c r="U66" s="158" t="s">
        <v>2571</v>
      </c>
      <c r="V66" s="158" t="s">
        <v>2571</v>
      </c>
      <c r="W66" s="158" t="s">
        <v>2571</v>
      </c>
      <c r="X66" s="158" t="s">
        <v>2571</v>
      </c>
      <c r="Y66" s="158" t="s">
        <v>2571</v>
      </c>
    </row>
    <row r="67" spans="2:25" x14ac:dyDescent="0.45">
      <c r="B67" s="35" t="s">
        <v>8</v>
      </c>
      <c r="C67" s="35" t="s">
        <v>312</v>
      </c>
      <c r="D67" s="35" t="s">
        <v>313</v>
      </c>
      <c r="E67" s="35" t="s">
        <v>55</v>
      </c>
      <c r="F67" s="35" t="s">
        <v>314</v>
      </c>
      <c r="G67" s="154" t="s">
        <v>2546</v>
      </c>
      <c r="H67" s="155">
        <v>3462</v>
      </c>
      <c r="I67" s="155">
        <v>3699</v>
      </c>
      <c r="J67" s="155">
        <v>3822</v>
      </c>
      <c r="K67" s="156">
        <v>346.20000000000005</v>
      </c>
      <c r="L67" s="157">
        <v>0.94540612516644473</v>
      </c>
      <c r="M67" s="157">
        <v>0.94432482313134414</v>
      </c>
      <c r="N67" s="157">
        <v>1.0655943704448354</v>
      </c>
      <c r="O67" s="157">
        <v>0.79207920792079201</v>
      </c>
      <c r="P67" s="157">
        <v>0.70945945945945943</v>
      </c>
      <c r="Q67" s="157">
        <v>0.88603818615751795</v>
      </c>
      <c r="R67" s="35" t="s">
        <v>2574</v>
      </c>
      <c r="S67" s="35" t="s">
        <v>2577</v>
      </c>
      <c r="T67" s="158" t="s">
        <v>2571</v>
      </c>
      <c r="U67" s="158" t="s">
        <v>2571</v>
      </c>
      <c r="V67" s="158" t="s">
        <v>2571</v>
      </c>
      <c r="W67" s="158" t="s">
        <v>2571</v>
      </c>
      <c r="X67" s="158" t="s">
        <v>2571</v>
      </c>
      <c r="Y67" s="158" t="s">
        <v>2571</v>
      </c>
    </row>
    <row r="68" spans="2:25" x14ac:dyDescent="0.45">
      <c r="B68" s="35" t="s">
        <v>22</v>
      </c>
      <c r="C68" s="35" t="s">
        <v>315</v>
      </c>
      <c r="D68" s="35" t="s">
        <v>315</v>
      </c>
      <c r="E68" s="35" t="s">
        <v>55</v>
      </c>
      <c r="F68" s="35" t="s">
        <v>316</v>
      </c>
      <c r="G68" s="154" t="s">
        <v>2546</v>
      </c>
      <c r="H68" s="155">
        <v>2673</v>
      </c>
      <c r="I68" s="155">
        <v>2826</v>
      </c>
      <c r="J68" s="155">
        <v>3142</v>
      </c>
      <c r="K68" s="156">
        <v>267.3</v>
      </c>
      <c r="L68" s="157">
        <v>1.1773547094188377</v>
      </c>
      <c r="M68" s="157">
        <v>0.88516009852216759</v>
      </c>
      <c r="N68" s="157">
        <v>0.92047128129602351</v>
      </c>
      <c r="O68" s="157">
        <v>0.9419152276295133</v>
      </c>
      <c r="P68" s="157">
        <v>0.74368730543064687</v>
      </c>
      <c r="Q68" s="157">
        <v>0.88649474041398035</v>
      </c>
      <c r="R68" s="35" t="s">
        <v>2574</v>
      </c>
      <c r="S68" s="35" t="s">
        <v>2586</v>
      </c>
      <c r="T68" s="158" t="s">
        <v>2571</v>
      </c>
      <c r="U68" s="158" t="s">
        <v>2571</v>
      </c>
      <c r="V68" s="158" t="s">
        <v>2571</v>
      </c>
      <c r="W68" s="158" t="s">
        <v>2571</v>
      </c>
      <c r="X68" s="158" t="s">
        <v>2571</v>
      </c>
      <c r="Y68" s="158" t="s">
        <v>2571</v>
      </c>
    </row>
    <row r="69" spans="2:25" x14ac:dyDescent="0.45">
      <c r="B69" s="35" t="s">
        <v>16</v>
      </c>
      <c r="C69" s="35" t="s">
        <v>319</v>
      </c>
      <c r="D69" s="35" t="s">
        <v>319</v>
      </c>
      <c r="E69" s="35" t="s">
        <v>55</v>
      </c>
      <c r="F69" s="35" t="s">
        <v>320</v>
      </c>
      <c r="G69" s="154" t="s">
        <v>2546</v>
      </c>
      <c r="H69" s="155">
        <v>12454</v>
      </c>
      <c r="I69" s="155">
        <v>12682</v>
      </c>
      <c r="J69" s="155">
        <v>17194</v>
      </c>
      <c r="K69" s="156">
        <v>1245.4000000000001</v>
      </c>
      <c r="L69" s="157">
        <v>0.89436117059243403</v>
      </c>
      <c r="M69" s="157">
        <v>0.81594202898550727</v>
      </c>
      <c r="N69" s="157">
        <v>1.1624915368991198</v>
      </c>
      <c r="O69" s="157">
        <v>1.1715355805243446</v>
      </c>
      <c r="P69" s="157">
        <v>1.0173638516179953</v>
      </c>
      <c r="Q69" s="157">
        <v>1.2160804020100502</v>
      </c>
      <c r="R69" s="35" t="s">
        <v>2569</v>
      </c>
      <c r="S69" s="35" t="s">
        <v>2570</v>
      </c>
      <c r="T69" s="158" t="s">
        <v>2571</v>
      </c>
      <c r="U69" s="158" t="s">
        <v>2571</v>
      </c>
      <c r="V69" s="158" t="s">
        <v>2572</v>
      </c>
      <c r="W69" s="158" t="s">
        <v>2572</v>
      </c>
      <c r="X69" s="158" t="s">
        <v>2572</v>
      </c>
      <c r="Y69" s="158" t="s">
        <v>2572</v>
      </c>
    </row>
    <row r="70" spans="2:25" x14ac:dyDescent="0.45">
      <c r="B70" s="35" t="s">
        <v>8</v>
      </c>
      <c r="C70" s="35" t="s">
        <v>321</v>
      </c>
      <c r="D70" s="35" t="s">
        <v>321</v>
      </c>
      <c r="E70" s="35" t="s">
        <v>55</v>
      </c>
      <c r="F70" s="35" t="s">
        <v>322</v>
      </c>
      <c r="G70" s="154" t="s">
        <v>2546</v>
      </c>
      <c r="H70" s="155">
        <v>4570</v>
      </c>
      <c r="I70" s="155">
        <v>6983</v>
      </c>
      <c r="J70" s="155">
        <v>7878</v>
      </c>
      <c r="K70" s="156">
        <v>457</v>
      </c>
      <c r="L70" s="157">
        <v>1.0625397884014915</v>
      </c>
      <c r="M70" s="157">
        <v>1.0105587678791166</v>
      </c>
      <c r="N70" s="157">
        <v>1.388683486645568</v>
      </c>
      <c r="O70" s="157">
        <v>1.1211648615433267</v>
      </c>
      <c r="P70" s="157">
        <v>0.92760540970564842</v>
      </c>
      <c r="Q70" s="157">
        <v>1.0137276256929959</v>
      </c>
      <c r="R70" s="35" t="s">
        <v>2574</v>
      </c>
      <c r="S70" s="35" t="s">
        <v>2577</v>
      </c>
      <c r="T70" s="158" t="s">
        <v>2571</v>
      </c>
      <c r="U70" s="158" t="s">
        <v>2571</v>
      </c>
      <c r="V70" s="158" t="s">
        <v>2571</v>
      </c>
      <c r="W70" s="158" t="s">
        <v>2571</v>
      </c>
      <c r="X70" s="158" t="s">
        <v>2571</v>
      </c>
      <c r="Y70" s="158" t="s">
        <v>2571</v>
      </c>
    </row>
    <row r="71" spans="2:25" x14ac:dyDescent="0.45">
      <c r="B71" s="35" t="s">
        <v>8</v>
      </c>
      <c r="C71" s="35" t="s">
        <v>324</v>
      </c>
      <c r="D71" s="35" t="s">
        <v>324</v>
      </c>
      <c r="E71" s="35" t="s">
        <v>55</v>
      </c>
      <c r="F71" s="35" t="s">
        <v>325</v>
      </c>
      <c r="G71" s="154" t="s">
        <v>2546</v>
      </c>
      <c r="H71" s="155">
        <v>250</v>
      </c>
      <c r="I71" s="155">
        <v>412</v>
      </c>
      <c r="J71" s="155">
        <v>595</v>
      </c>
      <c r="K71" s="156">
        <v>25</v>
      </c>
      <c r="L71" s="157">
        <v>1.0769498002431821</v>
      </c>
      <c r="M71" s="157">
        <v>0.8459323254139669</v>
      </c>
      <c r="N71" s="157">
        <v>1.0973282442748091</v>
      </c>
      <c r="O71" s="157">
        <v>0.90676128523556088</v>
      </c>
      <c r="P71" s="157">
        <v>0.89248650892486514</v>
      </c>
      <c r="Q71" s="157">
        <v>1.0503369005152596</v>
      </c>
      <c r="R71" s="35" t="s">
        <v>2574</v>
      </c>
      <c r="S71" s="35" t="s">
        <v>2577</v>
      </c>
      <c r="T71" s="158" t="s">
        <v>2571</v>
      </c>
      <c r="U71" s="158" t="s">
        <v>2571</v>
      </c>
      <c r="V71" s="158" t="s">
        <v>2571</v>
      </c>
      <c r="W71" s="158" t="s">
        <v>2571</v>
      </c>
      <c r="X71" s="158" t="s">
        <v>2571</v>
      </c>
      <c r="Y71" s="158" t="s">
        <v>2571</v>
      </c>
    </row>
    <row r="72" spans="2:25" x14ac:dyDescent="0.45">
      <c r="B72" s="35" t="s">
        <v>8</v>
      </c>
      <c r="C72" s="35" t="s">
        <v>327</v>
      </c>
      <c r="D72" s="35" t="s">
        <v>328</v>
      </c>
      <c r="E72" s="35" t="s">
        <v>55</v>
      </c>
      <c r="F72" s="35" t="s">
        <v>329</v>
      </c>
      <c r="G72" s="154" t="s">
        <v>2546</v>
      </c>
      <c r="H72" s="155">
        <v>1679</v>
      </c>
      <c r="I72" s="155">
        <v>2222</v>
      </c>
      <c r="J72" s="155">
        <v>3093</v>
      </c>
      <c r="K72" s="156">
        <v>167.9</v>
      </c>
      <c r="L72" s="157">
        <v>1.2308930008045054</v>
      </c>
      <c r="M72" s="157">
        <v>1.0695187165775402</v>
      </c>
      <c r="N72" s="157">
        <v>1.1483594864479316</v>
      </c>
      <c r="O72" s="157">
        <v>0.92715231788079466</v>
      </c>
      <c r="P72" s="157">
        <v>0.80486847271299566</v>
      </c>
      <c r="Q72" s="157">
        <v>1.1460405889375249</v>
      </c>
      <c r="R72" s="35" t="s">
        <v>2574</v>
      </c>
      <c r="S72" s="35" t="s">
        <v>2577</v>
      </c>
      <c r="T72" s="158" t="s">
        <v>2571</v>
      </c>
      <c r="U72" s="158" t="s">
        <v>2571</v>
      </c>
      <c r="V72" s="158" t="s">
        <v>2571</v>
      </c>
      <c r="W72" s="158" t="s">
        <v>2571</v>
      </c>
      <c r="X72" s="158" t="s">
        <v>2571</v>
      </c>
      <c r="Y72" s="158" t="s">
        <v>2571</v>
      </c>
    </row>
    <row r="73" spans="2:25" x14ac:dyDescent="0.45">
      <c r="B73" s="35" t="s">
        <v>8</v>
      </c>
      <c r="C73" s="35" t="s">
        <v>332</v>
      </c>
      <c r="D73" s="35" t="s">
        <v>333</v>
      </c>
      <c r="E73" s="35" t="s">
        <v>55</v>
      </c>
      <c r="F73" s="35" t="s">
        <v>334</v>
      </c>
      <c r="G73" s="154" t="s">
        <v>2546</v>
      </c>
      <c r="H73" s="155">
        <v>1309</v>
      </c>
      <c r="I73" s="155">
        <v>1756</v>
      </c>
      <c r="J73" s="155">
        <v>2219</v>
      </c>
      <c r="K73" s="156">
        <v>130.9</v>
      </c>
      <c r="L73" s="157">
        <v>1.1234329797492768</v>
      </c>
      <c r="M73" s="157">
        <v>0.978494623655914</v>
      </c>
      <c r="N73" s="157">
        <v>1.1770428015564203</v>
      </c>
      <c r="O73" s="157">
        <v>0.93083723348933955</v>
      </c>
      <c r="P73" s="157">
        <v>0.81005586592178769</v>
      </c>
      <c r="Q73" s="157">
        <v>1.010158013544018</v>
      </c>
      <c r="R73" s="35" t="s">
        <v>2574</v>
      </c>
      <c r="S73" s="35" t="s">
        <v>2577</v>
      </c>
      <c r="T73" s="158" t="s">
        <v>2571</v>
      </c>
      <c r="U73" s="158" t="s">
        <v>2571</v>
      </c>
      <c r="V73" s="158" t="s">
        <v>2571</v>
      </c>
      <c r="W73" s="158" t="s">
        <v>2571</v>
      </c>
      <c r="X73" s="158" t="s">
        <v>2571</v>
      </c>
      <c r="Y73" s="158" t="s">
        <v>2571</v>
      </c>
    </row>
    <row r="74" spans="2:25" x14ac:dyDescent="0.45">
      <c r="B74" s="35" t="s">
        <v>8</v>
      </c>
      <c r="C74" s="35" t="s">
        <v>335</v>
      </c>
      <c r="D74" s="35" t="s">
        <v>336</v>
      </c>
      <c r="E74" s="35" t="s">
        <v>55</v>
      </c>
      <c r="F74" s="35" t="s">
        <v>337</v>
      </c>
      <c r="G74" s="154" t="s">
        <v>2546</v>
      </c>
      <c r="H74" s="155">
        <v>271</v>
      </c>
      <c r="I74" s="155">
        <v>413</v>
      </c>
      <c r="J74" s="155">
        <v>590</v>
      </c>
      <c r="K74" s="156">
        <v>27.1</v>
      </c>
      <c r="L74" s="157">
        <v>1.1825726141078838</v>
      </c>
      <c r="M74" s="157">
        <v>1.2</v>
      </c>
      <c r="N74" s="157">
        <v>1.1259541984732824</v>
      </c>
      <c r="O74" s="157">
        <v>1.1627906976744187</v>
      </c>
      <c r="P74" s="157">
        <v>0.64516129032258063</v>
      </c>
      <c r="Q74" s="157">
        <v>0.9213051823416506</v>
      </c>
      <c r="R74" s="35" t="s">
        <v>2574</v>
      </c>
      <c r="S74" s="35" t="s">
        <v>2577</v>
      </c>
      <c r="T74" s="158" t="s">
        <v>2571</v>
      </c>
      <c r="U74" s="158" t="s">
        <v>2571</v>
      </c>
      <c r="V74" s="158" t="s">
        <v>2571</v>
      </c>
      <c r="W74" s="158" t="s">
        <v>2571</v>
      </c>
      <c r="X74" s="158" t="s">
        <v>2571</v>
      </c>
      <c r="Y74" s="158" t="s">
        <v>2571</v>
      </c>
    </row>
    <row r="75" spans="2:25" x14ac:dyDescent="0.45">
      <c r="B75" s="35" t="s">
        <v>8</v>
      </c>
      <c r="C75" s="35" t="s">
        <v>338</v>
      </c>
      <c r="D75" s="35" t="s">
        <v>339</v>
      </c>
      <c r="E75" s="35" t="s">
        <v>55</v>
      </c>
      <c r="F75" s="35" t="s">
        <v>340</v>
      </c>
      <c r="G75" s="154" t="s">
        <v>2546</v>
      </c>
      <c r="H75" s="155">
        <v>7138</v>
      </c>
      <c r="I75" s="155">
        <v>4939</v>
      </c>
      <c r="J75" s="155">
        <v>6230</v>
      </c>
      <c r="K75" s="156">
        <v>713.80000000000007</v>
      </c>
      <c r="L75" s="157">
        <v>1.3861386138613863</v>
      </c>
      <c r="M75" s="157">
        <v>1.0528414755732802</v>
      </c>
      <c r="N75" s="157">
        <v>1.1460192788289896</v>
      </c>
      <c r="O75" s="157">
        <v>1</v>
      </c>
      <c r="P75" s="157">
        <v>0.97896599174366028</v>
      </c>
      <c r="Q75" s="157">
        <v>1.1918208373904577</v>
      </c>
      <c r="R75" s="35" t="s">
        <v>2574</v>
      </c>
      <c r="S75" s="35" t="s">
        <v>2577</v>
      </c>
      <c r="T75" s="158" t="s">
        <v>2571</v>
      </c>
      <c r="U75" s="158" t="s">
        <v>2571</v>
      </c>
      <c r="V75" s="158" t="s">
        <v>2571</v>
      </c>
      <c r="W75" s="158" t="s">
        <v>2571</v>
      </c>
      <c r="X75" s="158" t="s">
        <v>2571</v>
      </c>
      <c r="Y75" s="158" t="s">
        <v>2571</v>
      </c>
    </row>
    <row r="76" spans="2:25" x14ac:dyDescent="0.45">
      <c r="B76" s="35" t="s">
        <v>16</v>
      </c>
      <c r="C76" s="35" t="s">
        <v>343</v>
      </c>
      <c r="D76" s="35" t="s">
        <v>343</v>
      </c>
      <c r="E76" s="35" t="s">
        <v>55</v>
      </c>
      <c r="F76" s="35" t="s">
        <v>344</v>
      </c>
      <c r="G76" s="154" t="s">
        <v>34</v>
      </c>
      <c r="H76" s="155">
        <v>0</v>
      </c>
      <c r="I76" s="155">
        <v>0</v>
      </c>
      <c r="J76" s="155">
        <v>0</v>
      </c>
      <c r="K76" s="156">
        <v>0</v>
      </c>
      <c r="L76" s="157">
        <v>0</v>
      </c>
      <c r="M76" s="157">
        <v>0</v>
      </c>
      <c r="N76" s="157">
        <v>0</v>
      </c>
      <c r="O76" s="157">
        <v>0</v>
      </c>
      <c r="P76" s="157">
        <v>0</v>
      </c>
      <c r="Q76" s="157">
        <v>0</v>
      </c>
      <c r="R76" s="35" t="s">
        <v>2569</v>
      </c>
      <c r="S76" s="35" t="s">
        <v>2587</v>
      </c>
      <c r="T76" s="158" t="s">
        <v>2572</v>
      </c>
      <c r="U76" s="158" t="s">
        <v>2572</v>
      </c>
      <c r="V76" s="158" t="s">
        <v>2572</v>
      </c>
      <c r="W76" s="158" t="s">
        <v>2572</v>
      </c>
      <c r="X76" s="158" t="s">
        <v>2572</v>
      </c>
      <c r="Y76" s="158" t="s">
        <v>2572</v>
      </c>
    </row>
    <row r="77" spans="2:25" x14ac:dyDescent="0.45">
      <c r="B77" s="35" t="s">
        <v>16</v>
      </c>
      <c r="C77" s="35" t="s">
        <v>348</v>
      </c>
      <c r="D77" s="35" t="s">
        <v>348</v>
      </c>
      <c r="E77" s="35" t="s">
        <v>55</v>
      </c>
      <c r="F77" s="35" t="s">
        <v>349</v>
      </c>
      <c r="G77" s="154" t="s">
        <v>2538</v>
      </c>
      <c r="H77" s="155">
        <v>34373</v>
      </c>
      <c r="I77" s="155">
        <v>31462</v>
      </c>
      <c r="J77" s="155">
        <v>30043</v>
      </c>
      <c r="K77" s="156">
        <v>3437.3</v>
      </c>
      <c r="L77" s="157">
        <v>1.0943396226415094</v>
      </c>
      <c r="M77" s="157">
        <v>0.85646687697160884</v>
      </c>
      <c r="N77" s="157">
        <v>0.85890123086160308</v>
      </c>
      <c r="O77" s="157">
        <v>0.88569206842923798</v>
      </c>
      <c r="P77" s="157">
        <v>0.88714028776978415</v>
      </c>
      <c r="Q77" s="157">
        <v>0.94550630337535579</v>
      </c>
      <c r="R77" s="35" t="s">
        <v>2569</v>
      </c>
      <c r="S77" s="35" t="s">
        <v>2570</v>
      </c>
      <c r="T77" s="158" t="s">
        <v>2571</v>
      </c>
      <c r="U77" s="158" t="s">
        <v>2571</v>
      </c>
      <c r="V77" s="158" t="s">
        <v>2571</v>
      </c>
      <c r="W77" s="158" t="s">
        <v>2571</v>
      </c>
      <c r="X77" s="158" t="s">
        <v>2571</v>
      </c>
      <c r="Y77" s="158" t="s">
        <v>2571</v>
      </c>
    </row>
    <row r="78" spans="2:25" x14ac:dyDescent="0.45">
      <c r="B78" s="35" t="s">
        <v>16</v>
      </c>
      <c r="C78" s="35" t="s">
        <v>352</v>
      </c>
      <c r="D78" s="35" t="s">
        <v>352</v>
      </c>
      <c r="E78" s="35" t="s">
        <v>55</v>
      </c>
      <c r="F78" s="35" t="s">
        <v>353</v>
      </c>
      <c r="G78" s="154" t="s">
        <v>2546</v>
      </c>
      <c r="H78" s="155">
        <v>11896</v>
      </c>
      <c r="I78" s="155">
        <v>11698</v>
      </c>
      <c r="J78" s="155">
        <v>12952</v>
      </c>
      <c r="K78" s="156">
        <v>1189.6000000000001</v>
      </c>
      <c r="L78" s="157">
        <v>1.1111111111111112</v>
      </c>
      <c r="M78" s="157">
        <v>1.3223052294557096</v>
      </c>
      <c r="N78" s="157">
        <v>1.1298076923076923</v>
      </c>
      <c r="O78" s="157">
        <v>1.0082796688132474</v>
      </c>
      <c r="P78" s="157">
        <v>1.0070564516129032</v>
      </c>
      <c r="Q78" s="157">
        <v>1.0358785648574058</v>
      </c>
      <c r="R78" s="35" t="s">
        <v>2569</v>
      </c>
      <c r="S78" s="35" t="s">
        <v>2570</v>
      </c>
      <c r="T78" s="158" t="s">
        <v>2571</v>
      </c>
      <c r="U78" s="158" t="s">
        <v>2571</v>
      </c>
      <c r="V78" s="158" t="s">
        <v>2571</v>
      </c>
      <c r="W78" s="158" t="s">
        <v>2571</v>
      </c>
      <c r="X78" s="158" t="s">
        <v>2571</v>
      </c>
      <c r="Y78" s="158" t="s">
        <v>2571</v>
      </c>
    </row>
    <row r="79" spans="2:25" x14ac:dyDescent="0.45">
      <c r="B79" s="35" t="s">
        <v>16</v>
      </c>
      <c r="C79" s="35" t="s">
        <v>355</v>
      </c>
      <c r="D79" s="35" t="s">
        <v>355</v>
      </c>
      <c r="E79" s="35" t="s">
        <v>55</v>
      </c>
      <c r="F79" s="35" t="s">
        <v>356</v>
      </c>
      <c r="G79" s="154" t="s">
        <v>2546</v>
      </c>
      <c r="H79" s="155">
        <v>49570</v>
      </c>
      <c r="I79" s="155">
        <v>52574</v>
      </c>
      <c r="J79" s="155">
        <v>56231</v>
      </c>
      <c r="K79" s="156">
        <v>4957</v>
      </c>
      <c r="L79" s="157">
        <v>1.1264603402336544</v>
      </c>
      <c r="M79" s="157">
        <v>0.8534743202416919</v>
      </c>
      <c r="N79" s="157">
        <v>1.0559178028057696</v>
      </c>
      <c r="O79" s="157">
        <v>1.0323675871435039</v>
      </c>
      <c r="P79" s="157">
        <v>0.94007398273736131</v>
      </c>
      <c r="Q79" s="157">
        <v>1.0579350766456266</v>
      </c>
      <c r="R79" s="35" t="s">
        <v>2569</v>
      </c>
      <c r="S79" s="35" t="s">
        <v>2576</v>
      </c>
      <c r="T79" s="158" t="s">
        <v>2571</v>
      </c>
      <c r="U79" s="158" t="s">
        <v>2571</v>
      </c>
      <c r="V79" s="158" t="s">
        <v>2571</v>
      </c>
      <c r="W79" s="158" t="s">
        <v>2571</v>
      </c>
      <c r="X79" s="158" t="s">
        <v>2571</v>
      </c>
      <c r="Y79" s="158" t="s">
        <v>2571</v>
      </c>
    </row>
    <row r="80" spans="2:25" x14ac:dyDescent="0.45">
      <c r="B80" s="35" t="s">
        <v>16</v>
      </c>
      <c r="C80" s="35" t="s">
        <v>358</v>
      </c>
      <c r="D80" s="35" t="s">
        <v>358</v>
      </c>
      <c r="E80" s="35" t="s">
        <v>55</v>
      </c>
      <c r="F80" s="35" t="s">
        <v>359</v>
      </c>
      <c r="G80" s="154" t="s">
        <v>2538</v>
      </c>
      <c r="H80" s="155">
        <v>19730</v>
      </c>
      <c r="I80" s="155">
        <v>32430</v>
      </c>
      <c r="J80" s="155">
        <v>23920</v>
      </c>
      <c r="K80" s="156">
        <v>1973</v>
      </c>
      <c r="L80" s="157">
        <v>1.5336322869955157</v>
      </c>
      <c r="M80" s="157">
        <v>0.72020725388601037</v>
      </c>
      <c r="N80" s="157">
        <v>1.5439330543933054</v>
      </c>
      <c r="O80" s="157">
        <v>1.0892857142857142</v>
      </c>
      <c r="P80" s="157">
        <v>0.80346820809248554</v>
      </c>
      <c r="Q80" s="157">
        <v>0.55339805825242716</v>
      </c>
      <c r="R80" s="35" t="s">
        <v>2569</v>
      </c>
      <c r="S80" s="35" t="s">
        <v>2570</v>
      </c>
      <c r="T80" s="158" t="s">
        <v>2571</v>
      </c>
      <c r="U80" s="158" t="s">
        <v>2571</v>
      </c>
      <c r="V80" s="158" t="s">
        <v>2571</v>
      </c>
      <c r="W80" s="158" t="s">
        <v>2571</v>
      </c>
      <c r="X80" s="158" t="s">
        <v>2571</v>
      </c>
      <c r="Y80" s="158" t="s">
        <v>2571</v>
      </c>
    </row>
    <row r="81" spans="2:25" x14ac:dyDescent="0.45">
      <c r="B81" s="35" t="s">
        <v>8</v>
      </c>
      <c r="C81" s="35" t="s">
        <v>361</v>
      </c>
      <c r="D81" s="35" t="s">
        <v>362</v>
      </c>
      <c r="E81" s="35" t="s">
        <v>55</v>
      </c>
      <c r="F81" s="35" t="s">
        <v>363</v>
      </c>
      <c r="G81" s="154" t="s">
        <v>2546</v>
      </c>
      <c r="H81" s="155">
        <v>799</v>
      </c>
      <c r="I81" s="155">
        <v>1089</v>
      </c>
      <c r="J81" s="155">
        <v>1283</v>
      </c>
      <c r="K81" s="156">
        <v>79.900000000000006</v>
      </c>
      <c r="L81" s="157">
        <v>1.1531190926275994</v>
      </c>
      <c r="M81" s="157">
        <v>1.0330578512396695</v>
      </c>
      <c r="N81" s="157">
        <v>1.0496719775070291</v>
      </c>
      <c r="O81" s="157">
        <v>1.0980392156862746</v>
      </c>
      <c r="P81" s="157">
        <v>0.83505154639175261</v>
      </c>
      <c r="Q81" s="157">
        <v>1.0840932117527862</v>
      </c>
      <c r="R81" s="35" t="s">
        <v>2574</v>
      </c>
      <c r="S81" s="35" t="s">
        <v>2577</v>
      </c>
      <c r="T81" s="158" t="s">
        <v>2571</v>
      </c>
      <c r="U81" s="158" t="s">
        <v>2571</v>
      </c>
      <c r="V81" s="158" t="s">
        <v>2571</v>
      </c>
      <c r="W81" s="158" t="s">
        <v>2571</v>
      </c>
      <c r="X81" s="158" t="s">
        <v>2571</v>
      </c>
      <c r="Y81" s="158" t="s">
        <v>2571</v>
      </c>
    </row>
    <row r="82" spans="2:25" x14ac:dyDescent="0.45">
      <c r="B82" s="35" t="s">
        <v>8</v>
      </c>
      <c r="C82" s="35" t="s">
        <v>365</v>
      </c>
      <c r="D82" s="35" t="s">
        <v>366</v>
      </c>
      <c r="E82" s="35" t="s">
        <v>55</v>
      </c>
      <c r="F82" s="35" t="s">
        <v>367</v>
      </c>
      <c r="G82" s="154" t="s">
        <v>2541</v>
      </c>
      <c r="H82" s="155">
        <v>24977</v>
      </c>
      <c r="I82" s="155">
        <v>26750</v>
      </c>
      <c r="J82" s="155">
        <v>25917</v>
      </c>
      <c r="K82" s="156">
        <v>2497.7000000000003</v>
      </c>
      <c r="L82" s="157">
        <v>1.078049203049203</v>
      </c>
      <c r="M82" s="157">
        <v>0.8626934474810668</v>
      </c>
      <c r="N82" s="157">
        <v>1.041702567637429</v>
      </c>
      <c r="O82" s="157">
        <v>0.96619718309859159</v>
      </c>
      <c r="P82" s="157">
        <v>0.86545598495719722</v>
      </c>
      <c r="Q82" s="157">
        <v>1.0420449116101289</v>
      </c>
      <c r="R82" s="35" t="s">
        <v>2574</v>
      </c>
      <c r="S82" s="35" t="s">
        <v>2577</v>
      </c>
      <c r="T82" s="158" t="s">
        <v>2571</v>
      </c>
      <c r="U82" s="158" t="s">
        <v>2571</v>
      </c>
      <c r="V82" s="158" t="s">
        <v>2571</v>
      </c>
      <c r="W82" s="158" t="s">
        <v>2571</v>
      </c>
      <c r="X82" s="158" t="s">
        <v>2571</v>
      </c>
      <c r="Y82" s="158" t="s">
        <v>2571</v>
      </c>
    </row>
    <row r="83" spans="2:25" x14ac:dyDescent="0.45">
      <c r="B83" s="35" t="s">
        <v>8</v>
      </c>
      <c r="C83" s="35" t="s">
        <v>369</v>
      </c>
      <c r="D83" s="35" t="s">
        <v>369</v>
      </c>
      <c r="E83" s="35" t="s">
        <v>55</v>
      </c>
      <c r="F83" s="35" t="s">
        <v>370</v>
      </c>
      <c r="G83" s="154" t="s">
        <v>34</v>
      </c>
      <c r="H83" s="155">
        <v>-10</v>
      </c>
      <c r="I83" s="155">
        <v>0</v>
      </c>
      <c r="J83" s="155">
        <v>0</v>
      </c>
      <c r="K83" s="156">
        <v>-1</v>
      </c>
      <c r="L83" s="157">
        <v>0</v>
      </c>
      <c r="M83" s="157">
        <v>0</v>
      </c>
      <c r="N83" s="157">
        <v>0</v>
      </c>
      <c r="O83" s="157">
        <v>0</v>
      </c>
      <c r="P83" s="157">
        <v>0</v>
      </c>
      <c r="Q83" s="157">
        <v>0</v>
      </c>
      <c r="R83" s="35" t="s">
        <v>2574</v>
      </c>
      <c r="S83" s="35" t="s">
        <v>2577</v>
      </c>
      <c r="T83" s="158" t="s">
        <v>2572</v>
      </c>
      <c r="U83" s="158" t="s">
        <v>2572</v>
      </c>
      <c r="V83" s="158" t="s">
        <v>2572</v>
      </c>
      <c r="W83" s="158" t="s">
        <v>2572</v>
      </c>
      <c r="X83" s="158" t="s">
        <v>2572</v>
      </c>
      <c r="Y83" s="158" t="s">
        <v>2572</v>
      </c>
    </row>
    <row r="84" spans="2:25" x14ac:dyDescent="0.45">
      <c r="B84" s="35" t="s">
        <v>8</v>
      </c>
      <c r="C84" s="35" t="s">
        <v>371</v>
      </c>
      <c r="D84" s="35" t="s">
        <v>372</v>
      </c>
      <c r="E84" s="35" t="s">
        <v>55</v>
      </c>
      <c r="F84" s="35" t="s">
        <v>373</v>
      </c>
      <c r="G84" s="154" t="s">
        <v>2546</v>
      </c>
      <c r="H84" s="155">
        <v>57203</v>
      </c>
      <c r="I84" s="155">
        <v>58659</v>
      </c>
      <c r="J84" s="155">
        <v>72144</v>
      </c>
      <c r="K84" s="156">
        <v>5720.3</v>
      </c>
      <c r="L84" s="157">
        <v>0.98419516673771201</v>
      </c>
      <c r="M84" s="157">
        <v>0.92180555555555554</v>
      </c>
      <c r="N84" s="157">
        <v>0.88763888888888887</v>
      </c>
      <c r="O84" s="157">
        <v>0.85722222222222222</v>
      </c>
      <c r="P84" s="157">
        <v>0.75152777777777779</v>
      </c>
      <c r="Q84" s="157">
        <v>0.77722222222222226</v>
      </c>
      <c r="R84" s="35" t="s">
        <v>2574</v>
      </c>
      <c r="S84" s="35" t="s">
        <v>2577</v>
      </c>
      <c r="T84" s="158" t="s">
        <v>2583</v>
      </c>
      <c r="U84" s="158" t="s">
        <v>2583</v>
      </c>
      <c r="V84" s="158" t="s">
        <v>2583</v>
      </c>
      <c r="W84" s="158" t="s">
        <v>2583</v>
      </c>
      <c r="X84" s="158" t="s">
        <v>2583</v>
      </c>
      <c r="Y84" s="158" t="s">
        <v>2583</v>
      </c>
    </row>
    <row r="85" spans="2:25" x14ac:dyDescent="0.45">
      <c r="B85" s="35" t="s">
        <v>16</v>
      </c>
      <c r="C85" s="35" t="s">
        <v>2690</v>
      </c>
      <c r="D85" s="35" t="s">
        <v>2641</v>
      </c>
      <c r="E85" s="35" t="s">
        <v>55</v>
      </c>
      <c r="F85" s="159" t="s">
        <v>375</v>
      </c>
      <c r="G85" s="154" t="s">
        <v>11</v>
      </c>
      <c r="H85" s="155">
        <v>0</v>
      </c>
      <c r="I85" s="155">
        <v>3010</v>
      </c>
      <c r="J85" s="155">
        <v>26880</v>
      </c>
      <c r="K85" s="156">
        <v>0</v>
      </c>
      <c r="L85" s="157">
        <v>0.88847457627118642</v>
      </c>
      <c r="M85" s="157">
        <v>0.90567724631202506</v>
      </c>
      <c r="N85" s="157">
        <v>1.3037483843171047</v>
      </c>
      <c r="O85" s="157">
        <v>0.97208237986270019</v>
      </c>
      <c r="P85" s="157">
        <v>0.96145610278372595</v>
      </c>
      <c r="Q85" s="157">
        <v>0.99406528189910981</v>
      </c>
      <c r="R85" s="35" t="s">
        <v>2569</v>
      </c>
      <c r="S85" s="35" t="s">
        <v>2570</v>
      </c>
      <c r="T85" s="158" t="s">
        <v>2571</v>
      </c>
      <c r="U85" s="158" t="s">
        <v>2571</v>
      </c>
      <c r="V85" s="158" t="s">
        <v>2571</v>
      </c>
      <c r="W85" s="158" t="s">
        <v>2571</v>
      </c>
      <c r="X85" s="158" t="s">
        <v>2571</v>
      </c>
      <c r="Y85" s="158" t="s">
        <v>2571</v>
      </c>
    </row>
    <row r="86" spans="2:25" x14ac:dyDescent="0.45">
      <c r="B86" s="35" t="s">
        <v>8</v>
      </c>
      <c r="C86" s="35" t="s">
        <v>377</v>
      </c>
      <c r="D86" s="35" t="s">
        <v>377</v>
      </c>
      <c r="E86" s="35" t="s">
        <v>55</v>
      </c>
      <c r="F86" s="35" t="s">
        <v>378</v>
      </c>
      <c r="G86" s="154" t="s">
        <v>2546</v>
      </c>
      <c r="H86" s="155">
        <v>11386</v>
      </c>
      <c r="I86" s="155">
        <v>13715</v>
      </c>
      <c r="J86" s="155">
        <v>20375</v>
      </c>
      <c r="K86" s="156">
        <v>1138.6000000000001</v>
      </c>
      <c r="L86" s="157">
        <v>1.1925422720285617</v>
      </c>
      <c r="M86" s="157">
        <v>0.95989465416069852</v>
      </c>
      <c r="N86" s="157">
        <v>1.1156579346722624</v>
      </c>
      <c r="O86" s="157">
        <v>0.99967652035433463</v>
      </c>
      <c r="P86" s="157">
        <v>1.0152463413486426</v>
      </c>
      <c r="Q86" s="157">
        <v>1.0328521652563465</v>
      </c>
      <c r="R86" s="35" t="s">
        <v>2574</v>
      </c>
      <c r="S86" s="35" t="s">
        <v>2579</v>
      </c>
      <c r="T86" s="158" t="s">
        <v>2571</v>
      </c>
      <c r="U86" s="158" t="s">
        <v>2571</v>
      </c>
      <c r="V86" s="158" t="s">
        <v>2571</v>
      </c>
      <c r="W86" s="158" t="s">
        <v>2571</v>
      </c>
      <c r="X86" s="158" t="s">
        <v>2571</v>
      </c>
      <c r="Y86" s="158" t="s">
        <v>2571</v>
      </c>
    </row>
    <row r="87" spans="2:25" x14ac:dyDescent="0.45">
      <c r="B87" s="35" t="s">
        <v>8</v>
      </c>
      <c r="C87" s="35" t="s">
        <v>381</v>
      </c>
      <c r="D87" s="35" t="s">
        <v>381</v>
      </c>
      <c r="E87" s="35" t="s">
        <v>55</v>
      </c>
      <c r="F87" s="35" t="s">
        <v>382</v>
      </c>
      <c r="G87" s="154" t="s">
        <v>2546</v>
      </c>
      <c r="H87" s="155">
        <v>85378</v>
      </c>
      <c r="I87" s="155">
        <v>91461</v>
      </c>
      <c r="J87" s="155">
        <v>122738</v>
      </c>
      <c r="K87" s="156">
        <v>8537.8000000000011</v>
      </c>
      <c r="L87" s="157">
        <v>1.1656762557824449</v>
      </c>
      <c r="M87" s="157">
        <v>0.95616394096908774</v>
      </c>
      <c r="N87" s="157">
        <v>1.0844539500987589</v>
      </c>
      <c r="O87" s="157">
        <v>1.0256767356936733</v>
      </c>
      <c r="P87" s="157">
        <v>0.99485143210547666</v>
      </c>
      <c r="Q87" s="157">
        <v>0.97980260508327777</v>
      </c>
      <c r="R87" s="35" t="s">
        <v>2574</v>
      </c>
      <c r="S87" s="35" t="s">
        <v>2579</v>
      </c>
      <c r="T87" s="158" t="s">
        <v>2571</v>
      </c>
      <c r="U87" s="158" t="s">
        <v>2571</v>
      </c>
      <c r="V87" s="158" t="s">
        <v>2571</v>
      </c>
      <c r="W87" s="158" t="s">
        <v>2571</v>
      </c>
      <c r="X87" s="158" t="s">
        <v>2571</v>
      </c>
      <c r="Y87" s="158" t="s">
        <v>2571</v>
      </c>
    </row>
    <row r="88" spans="2:25" x14ac:dyDescent="0.45">
      <c r="B88" s="35" t="s">
        <v>8</v>
      </c>
      <c r="C88" s="35" t="s">
        <v>384</v>
      </c>
      <c r="D88" s="35" t="s">
        <v>384</v>
      </c>
      <c r="E88" s="35" t="s">
        <v>55</v>
      </c>
      <c r="F88" s="35" t="s">
        <v>385</v>
      </c>
      <c r="G88" s="154" t="s">
        <v>34</v>
      </c>
      <c r="H88" s="155">
        <v>-8</v>
      </c>
      <c r="I88" s="155">
        <v>0</v>
      </c>
      <c r="J88" s="155">
        <v>0</v>
      </c>
      <c r="K88" s="156">
        <v>-0.8</v>
      </c>
      <c r="L88" s="157">
        <v>0</v>
      </c>
      <c r="M88" s="157">
        <v>0</v>
      </c>
      <c r="N88" s="157">
        <v>0</v>
      </c>
      <c r="O88" s="157">
        <v>0</v>
      </c>
      <c r="P88" s="157">
        <v>0</v>
      </c>
      <c r="Q88" s="157">
        <v>0</v>
      </c>
      <c r="R88" s="35" t="s">
        <v>2574</v>
      </c>
      <c r="S88" s="35" t="s">
        <v>2577</v>
      </c>
      <c r="T88" s="158" t="s">
        <v>2572</v>
      </c>
      <c r="U88" s="158" t="s">
        <v>2572</v>
      </c>
      <c r="V88" s="158" t="s">
        <v>2572</v>
      </c>
      <c r="W88" s="158" t="s">
        <v>2572</v>
      </c>
      <c r="X88" s="158" t="s">
        <v>2572</v>
      </c>
      <c r="Y88" s="158" t="s">
        <v>2572</v>
      </c>
    </row>
    <row r="89" spans="2:25" x14ac:dyDescent="0.45">
      <c r="B89" s="35" t="s">
        <v>22</v>
      </c>
      <c r="C89" s="35" t="s">
        <v>386</v>
      </c>
      <c r="D89" s="35" t="s">
        <v>386</v>
      </c>
      <c r="E89" s="35" t="s">
        <v>55</v>
      </c>
      <c r="F89" s="35" t="s">
        <v>387</v>
      </c>
      <c r="G89" s="154" t="s">
        <v>2538</v>
      </c>
      <c r="H89" s="155">
        <v>45345</v>
      </c>
      <c r="I89" s="155">
        <v>39236</v>
      </c>
      <c r="J89" s="155">
        <v>31420</v>
      </c>
      <c r="K89" s="156">
        <v>4534.5</v>
      </c>
      <c r="L89" s="157">
        <v>0.9038854805725971</v>
      </c>
      <c r="M89" s="157">
        <v>1.7753836108390466</v>
      </c>
      <c r="N89" s="157">
        <v>1.8344165018366769</v>
      </c>
      <c r="O89" s="157">
        <v>1.038029699384281</v>
      </c>
      <c r="P89" s="157">
        <v>1.2848859683030538</v>
      </c>
      <c r="Q89" s="157">
        <v>1</v>
      </c>
      <c r="R89" s="35" t="s">
        <v>2574</v>
      </c>
      <c r="S89" s="35" t="s">
        <v>2585</v>
      </c>
      <c r="T89" s="158" t="s">
        <v>2571</v>
      </c>
      <c r="U89" s="158" t="s">
        <v>2571</v>
      </c>
      <c r="V89" s="158" t="s">
        <v>2571</v>
      </c>
      <c r="W89" s="158" t="s">
        <v>2571</v>
      </c>
      <c r="X89" s="158" t="s">
        <v>2571</v>
      </c>
      <c r="Y89" s="158" t="s">
        <v>2571</v>
      </c>
    </row>
    <row r="90" spans="2:25" x14ac:dyDescent="0.45">
      <c r="B90" s="35" t="s">
        <v>16</v>
      </c>
      <c r="C90" s="35" t="s">
        <v>393</v>
      </c>
      <c r="D90" s="35" t="s">
        <v>393</v>
      </c>
      <c r="E90" s="35" t="s">
        <v>55</v>
      </c>
      <c r="F90" s="35" t="s">
        <v>394</v>
      </c>
      <c r="G90" s="154" t="s">
        <v>2546</v>
      </c>
      <c r="H90" s="155">
        <v>11980</v>
      </c>
      <c r="I90" s="155">
        <v>10670</v>
      </c>
      <c r="J90" s="155">
        <v>13060</v>
      </c>
      <c r="K90" s="156">
        <v>1198</v>
      </c>
      <c r="L90" s="157">
        <v>0.63749999999999996</v>
      </c>
      <c r="M90" s="157">
        <v>0.31874999999999998</v>
      </c>
      <c r="N90" s="157">
        <v>1.1263736263736264</v>
      </c>
      <c r="O90" s="157">
        <v>1.1901840490797546</v>
      </c>
      <c r="P90" s="157">
        <v>0.75838926174496646</v>
      </c>
      <c r="Q90" s="157">
        <v>0.26114649681528662</v>
      </c>
      <c r="R90" s="35" t="s">
        <v>2569</v>
      </c>
      <c r="S90" s="35" t="s">
        <v>2570</v>
      </c>
      <c r="T90" s="158" t="s">
        <v>2578</v>
      </c>
      <c r="U90" s="158" t="s">
        <v>2578</v>
      </c>
      <c r="V90" s="158" t="s">
        <v>2571</v>
      </c>
      <c r="W90" s="158" t="s">
        <v>2571</v>
      </c>
      <c r="X90" s="158" t="s">
        <v>2571</v>
      </c>
      <c r="Y90" s="158" t="s">
        <v>2571</v>
      </c>
    </row>
    <row r="91" spans="2:25" x14ac:dyDescent="0.45">
      <c r="B91" s="35" t="s">
        <v>16</v>
      </c>
      <c r="C91" s="35" t="s">
        <v>396</v>
      </c>
      <c r="D91" s="35" t="s">
        <v>397</v>
      </c>
      <c r="E91" s="35" t="s">
        <v>55</v>
      </c>
      <c r="F91" s="35" t="s">
        <v>398</v>
      </c>
      <c r="G91" s="154" t="s">
        <v>2546</v>
      </c>
      <c r="H91" s="155">
        <v>43590</v>
      </c>
      <c r="I91" s="155">
        <v>55860</v>
      </c>
      <c r="J91" s="155">
        <v>58200</v>
      </c>
      <c r="K91" s="156">
        <v>4359</v>
      </c>
      <c r="L91" s="157">
        <v>0.96037735849056605</v>
      </c>
      <c r="M91" s="157">
        <v>0.76037735849056609</v>
      </c>
      <c r="N91" s="157">
        <v>1.0641509433962264</v>
      </c>
      <c r="O91" s="157">
        <v>0.96415094339622642</v>
      </c>
      <c r="P91" s="157">
        <v>0.84905660377358494</v>
      </c>
      <c r="Q91" s="157">
        <v>0.80377358490566042</v>
      </c>
      <c r="R91" s="35" t="s">
        <v>2569</v>
      </c>
      <c r="S91" s="35" t="s">
        <v>2570</v>
      </c>
      <c r="T91" s="158" t="s">
        <v>2578</v>
      </c>
      <c r="U91" s="158" t="s">
        <v>2578</v>
      </c>
      <c r="V91" s="158" t="s">
        <v>2578</v>
      </c>
      <c r="W91" s="158" t="s">
        <v>2578</v>
      </c>
      <c r="X91" s="158" t="s">
        <v>2578</v>
      </c>
      <c r="Y91" s="158" t="s">
        <v>2578</v>
      </c>
    </row>
    <row r="92" spans="2:25" x14ac:dyDescent="0.45">
      <c r="B92" s="35" t="s">
        <v>16</v>
      </c>
      <c r="C92" s="35" t="s">
        <v>400</v>
      </c>
      <c r="D92" s="35" t="s">
        <v>400</v>
      </c>
      <c r="E92" s="35" t="s">
        <v>55</v>
      </c>
      <c r="F92" s="35" t="s">
        <v>401</v>
      </c>
      <c r="G92" s="154" t="s">
        <v>2546</v>
      </c>
      <c r="H92" s="155">
        <v>8980</v>
      </c>
      <c r="I92" s="155">
        <v>14450</v>
      </c>
      <c r="J92" s="155">
        <v>22700</v>
      </c>
      <c r="K92" s="156">
        <v>898</v>
      </c>
      <c r="L92" s="157">
        <v>1.0349999999999999</v>
      </c>
      <c r="M92" s="157">
        <v>1.01</v>
      </c>
      <c r="N92" s="157">
        <v>1.2150000000000001</v>
      </c>
      <c r="O92" s="157">
        <v>1.135</v>
      </c>
      <c r="P92" s="157">
        <v>0.95499999999999996</v>
      </c>
      <c r="Q92" s="157">
        <v>0.87</v>
      </c>
      <c r="R92" s="35" t="s">
        <v>2569</v>
      </c>
      <c r="S92" s="35" t="s">
        <v>2570</v>
      </c>
      <c r="T92" s="158" t="s">
        <v>2578</v>
      </c>
      <c r="U92" s="158" t="s">
        <v>2578</v>
      </c>
      <c r="V92" s="158" t="s">
        <v>2578</v>
      </c>
      <c r="W92" s="158" t="s">
        <v>2578</v>
      </c>
      <c r="X92" s="158" t="s">
        <v>2578</v>
      </c>
      <c r="Y92" s="158" t="s">
        <v>2578</v>
      </c>
    </row>
    <row r="93" spans="2:25" x14ac:dyDescent="0.45">
      <c r="B93" s="35" t="s">
        <v>16</v>
      </c>
      <c r="C93" s="35" t="s">
        <v>404</v>
      </c>
      <c r="D93" s="35" t="s">
        <v>404</v>
      </c>
      <c r="E93" s="35" t="s">
        <v>55</v>
      </c>
      <c r="F93" s="35" t="s">
        <v>405</v>
      </c>
      <c r="G93" s="154" t="s">
        <v>2546</v>
      </c>
      <c r="H93" s="155">
        <v>5537330</v>
      </c>
      <c r="I93" s="155">
        <v>7142210</v>
      </c>
      <c r="J93" s="155">
        <v>7528590</v>
      </c>
      <c r="K93" s="156">
        <v>553733</v>
      </c>
      <c r="L93" s="157">
        <v>1.0492116883737983</v>
      </c>
      <c r="M93" s="157">
        <v>0.89921839654284774</v>
      </c>
      <c r="N93" s="157">
        <v>1.1383791779664001</v>
      </c>
      <c r="O93" s="157">
        <v>0.82101257509320247</v>
      </c>
      <c r="P93" s="157">
        <v>0.93336830172078311</v>
      </c>
      <c r="Q93" s="157">
        <v>1.0499317067113678</v>
      </c>
      <c r="R93" s="35" t="s">
        <v>2569</v>
      </c>
      <c r="S93" s="35" t="s">
        <v>2570</v>
      </c>
      <c r="T93" s="158" t="s">
        <v>2571</v>
      </c>
      <c r="U93" s="158" t="s">
        <v>2571</v>
      </c>
      <c r="V93" s="158" t="s">
        <v>2571</v>
      </c>
      <c r="W93" s="158" t="s">
        <v>2571</v>
      </c>
      <c r="X93" s="158" t="s">
        <v>2571</v>
      </c>
      <c r="Y93" s="158" t="s">
        <v>2571</v>
      </c>
    </row>
    <row r="94" spans="2:25" x14ac:dyDescent="0.45">
      <c r="B94" s="35" t="s">
        <v>8</v>
      </c>
      <c r="C94" s="35" t="s">
        <v>407</v>
      </c>
      <c r="D94" s="35" t="s">
        <v>408</v>
      </c>
      <c r="E94" s="35" t="s">
        <v>55</v>
      </c>
      <c r="F94" s="35" t="s">
        <v>409</v>
      </c>
      <c r="G94" s="154" t="s">
        <v>11</v>
      </c>
      <c r="H94" s="155">
        <v>-3</v>
      </c>
      <c r="I94" s="155">
        <v>11</v>
      </c>
      <c r="J94" s="155">
        <v>31</v>
      </c>
      <c r="K94" s="156">
        <v>-0.30000000000000004</v>
      </c>
      <c r="L94" s="157">
        <v>0.7246376811594204</v>
      </c>
      <c r="M94" s="157">
        <v>0.78431372549019618</v>
      </c>
      <c r="N94" s="157">
        <v>1.6129032258064517</v>
      </c>
      <c r="O94" s="157">
        <v>0.88105726872246692</v>
      </c>
      <c r="P94" s="157">
        <v>0.970873786407767</v>
      </c>
      <c r="Q94" s="157">
        <v>1.0050251256281406</v>
      </c>
      <c r="R94" s="35" t="s">
        <v>2574</v>
      </c>
      <c r="S94" s="35" t="s">
        <v>2577</v>
      </c>
      <c r="T94" s="158" t="s">
        <v>2571</v>
      </c>
      <c r="U94" s="158" t="s">
        <v>2571</v>
      </c>
      <c r="V94" s="158" t="s">
        <v>2571</v>
      </c>
      <c r="W94" s="158" t="s">
        <v>2571</v>
      </c>
      <c r="X94" s="158" t="s">
        <v>2571</v>
      </c>
      <c r="Y94" s="158" t="s">
        <v>2571</v>
      </c>
    </row>
    <row r="95" spans="2:25" x14ac:dyDescent="0.45">
      <c r="B95" s="35" t="s">
        <v>8</v>
      </c>
      <c r="C95" s="35" t="s">
        <v>410</v>
      </c>
      <c r="D95" s="35" t="s">
        <v>411</v>
      </c>
      <c r="E95" s="35" t="s">
        <v>55</v>
      </c>
      <c r="F95" s="35" t="s">
        <v>412</v>
      </c>
      <c r="G95" s="154" t="s">
        <v>2538</v>
      </c>
      <c r="H95" s="155">
        <v>131</v>
      </c>
      <c r="I95" s="155">
        <v>145</v>
      </c>
      <c r="J95" s="155">
        <v>130</v>
      </c>
      <c r="K95" s="156">
        <v>13.100000000000001</v>
      </c>
      <c r="L95" s="157">
        <v>1.014832162373146</v>
      </c>
      <c r="M95" s="157">
        <v>0.96406660823838741</v>
      </c>
      <c r="N95" s="157">
        <v>0.87789305666400641</v>
      </c>
      <c r="O95" s="157">
        <v>1.1607142857142858</v>
      </c>
      <c r="P95" s="157">
        <v>0.77220077220077221</v>
      </c>
      <c r="Q95" s="157">
        <v>0.90543259557344069</v>
      </c>
      <c r="R95" s="35" t="s">
        <v>2574</v>
      </c>
      <c r="S95" s="35" t="s">
        <v>2577</v>
      </c>
      <c r="T95" s="158" t="s">
        <v>2571</v>
      </c>
      <c r="U95" s="158" t="s">
        <v>2571</v>
      </c>
      <c r="V95" s="158" t="s">
        <v>2571</v>
      </c>
      <c r="W95" s="158" t="s">
        <v>2571</v>
      </c>
      <c r="X95" s="158" t="s">
        <v>2571</v>
      </c>
      <c r="Y95" s="158" t="s">
        <v>2571</v>
      </c>
    </row>
    <row r="96" spans="2:25" x14ac:dyDescent="0.45">
      <c r="B96" s="35" t="s">
        <v>8</v>
      </c>
      <c r="C96" s="35" t="s">
        <v>415</v>
      </c>
      <c r="D96" s="35" t="s">
        <v>416</v>
      </c>
      <c r="E96" s="35" t="s">
        <v>55</v>
      </c>
      <c r="F96" s="35" t="s">
        <v>417</v>
      </c>
      <c r="G96" s="154" t="s">
        <v>11</v>
      </c>
      <c r="H96" s="155">
        <v>-6</v>
      </c>
      <c r="I96" s="155">
        <v>20</v>
      </c>
      <c r="J96" s="155">
        <v>32</v>
      </c>
      <c r="K96" s="156">
        <v>-0.60000000000000009</v>
      </c>
      <c r="L96" s="157">
        <v>0.63492063492063489</v>
      </c>
      <c r="M96" s="157">
        <v>1.0714285714285714</v>
      </c>
      <c r="N96" s="157">
        <v>0.97402597402597402</v>
      </c>
      <c r="O96" s="157">
        <v>0.73260073260073255</v>
      </c>
      <c r="P96" s="157">
        <v>0.79365079365079361</v>
      </c>
      <c r="Q96" s="157">
        <v>1.1583011583011584</v>
      </c>
      <c r="R96" s="35" t="s">
        <v>2574</v>
      </c>
      <c r="S96" s="35" t="s">
        <v>2577</v>
      </c>
      <c r="T96" s="158" t="s">
        <v>2571</v>
      </c>
      <c r="U96" s="158" t="s">
        <v>2571</v>
      </c>
      <c r="V96" s="158" t="s">
        <v>2571</v>
      </c>
      <c r="W96" s="158" t="s">
        <v>2571</v>
      </c>
      <c r="X96" s="158" t="s">
        <v>2571</v>
      </c>
      <c r="Y96" s="158" t="s">
        <v>2571</v>
      </c>
    </row>
    <row r="97" spans="2:25" x14ac:dyDescent="0.45">
      <c r="B97" s="35" t="s">
        <v>8</v>
      </c>
      <c r="C97" s="35" t="s">
        <v>418</v>
      </c>
      <c r="D97" s="35" t="s">
        <v>419</v>
      </c>
      <c r="E97" s="35" t="s">
        <v>55</v>
      </c>
      <c r="F97" s="35" t="s">
        <v>420</v>
      </c>
      <c r="G97" s="154" t="s">
        <v>2538</v>
      </c>
      <c r="H97" s="155">
        <v>43</v>
      </c>
      <c r="I97" s="155">
        <v>38</v>
      </c>
      <c r="J97" s="155">
        <v>26</v>
      </c>
      <c r="K97" s="156">
        <v>4.3</v>
      </c>
      <c r="L97" s="157">
        <v>0.7142857142857143</v>
      </c>
      <c r="M97" s="157">
        <v>0.51282051282051289</v>
      </c>
      <c r="N97" s="157">
        <v>0.23809523809523808</v>
      </c>
      <c r="O97" s="157">
        <v>0</v>
      </c>
      <c r="P97" s="157">
        <v>0</v>
      </c>
      <c r="Q97" s="157">
        <v>0</v>
      </c>
      <c r="R97" s="35" t="s">
        <v>2574</v>
      </c>
      <c r="S97" s="35" t="s">
        <v>2575</v>
      </c>
      <c r="T97" s="158" t="s">
        <v>2571</v>
      </c>
      <c r="U97" s="158" t="s">
        <v>2571</v>
      </c>
      <c r="V97" s="158" t="s">
        <v>2572</v>
      </c>
      <c r="W97" s="158" t="s">
        <v>2572</v>
      </c>
      <c r="X97" s="158" t="s">
        <v>2572</v>
      </c>
      <c r="Y97" s="158" t="s">
        <v>2572</v>
      </c>
    </row>
    <row r="98" spans="2:25" x14ac:dyDescent="0.45">
      <c r="B98" s="35" t="s">
        <v>22</v>
      </c>
      <c r="C98" s="35" t="s">
        <v>421</v>
      </c>
      <c r="D98" s="35" t="s">
        <v>421</v>
      </c>
      <c r="E98" s="35" t="s">
        <v>55</v>
      </c>
      <c r="F98" s="35" t="s">
        <v>422</v>
      </c>
      <c r="G98" s="154" t="s">
        <v>2538</v>
      </c>
      <c r="H98" s="155">
        <v>3488</v>
      </c>
      <c r="I98" s="155">
        <v>3136</v>
      </c>
      <c r="J98" s="155">
        <v>2527</v>
      </c>
      <c r="K98" s="156">
        <v>348.8</v>
      </c>
      <c r="L98" s="157">
        <v>0.76164224575656458</v>
      </c>
      <c r="M98" s="157">
        <v>1.5266016025519311</v>
      </c>
      <c r="N98" s="157">
        <v>1.7835578262888994</v>
      </c>
      <c r="O98" s="157">
        <v>1.335258029592205</v>
      </c>
      <c r="P98" s="157">
        <v>0.74362152228727718</v>
      </c>
      <c r="Q98" s="157">
        <v>1</v>
      </c>
      <c r="R98" s="35" t="s">
        <v>2574</v>
      </c>
      <c r="S98" s="35" t="s">
        <v>2585</v>
      </c>
      <c r="T98" s="158" t="s">
        <v>2571</v>
      </c>
      <c r="U98" s="158" t="s">
        <v>2571</v>
      </c>
      <c r="V98" s="158" t="s">
        <v>2571</v>
      </c>
      <c r="W98" s="158" t="s">
        <v>2571</v>
      </c>
      <c r="X98" s="158" t="s">
        <v>2571</v>
      </c>
      <c r="Y98" s="158" t="s">
        <v>2571</v>
      </c>
    </row>
    <row r="99" spans="2:25" x14ac:dyDescent="0.45">
      <c r="B99" s="35" t="s">
        <v>8</v>
      </c>
      <c r="C99" s="35" t="s">
        <v>423</v>
      </c>
      <c r="D99" s="35" t="s">
        <v>424</v>
      </c>
      <c r="E99" s="35" t="s">
        <v>55</v>
      </c>
      <c r="F99" s="35" t="s">
        <v>425</v>
      </c>
      <c r="G99" s="154" t="s">
        <v>2546</v>
      </c>
      <c r="H99" s="155">
        <v>51</v>
      </c>
      <c r="I99" s="155">
        <v>518</v>
      </c>
      <c r="J99" s="155">
        <v>1363</v>
      </c>
      <c r="K99" s="156">
        <v>5.1000000000000005</v>
      </c>
      <c r="L99" s="157">
        <v>1.3183279742765275</v>
      </c>
      <c r="M99" s="157">
        <v>1.2993762993762994</v>
      </c>
      <c r="N99" s="157">
        <v>1.7366946778711485</v>
      </c>
      <c r="O99" s="157">
        <v>0.9880239520958084</v>
      </c>
      <c r="P99" s="157">
        <v>0.9882352941176471</v>
      </c>
      <c r="Q99" s="157">
        <v>1.0594512195121952</v>
      </c>
      <c r="R99" s="35" t="s">
        <v>2574</v>
      </c>
      <c r="S99" s="35" t="s">
        <v>2577</v>
      </c>
      <c r="T99" s="158" t="s">
        <v>2571</v>
      </c>
      <c r="U99" s="158" t="s">
        <v>2571</v>
      </c>
      <c r="V99" s="158" t="s">
        <v>2571</v>
      </c>
      <c r="W99" s="158" t="s">
        <v>2571</v>
      </c>
      <c r="X99" s="158" t="s">
        <v>2571</v>
      </c>
      <c r="Y99" s="158" t="s">
        <v>2571</v>
      </c>
    </row>
    <row r="100" spans="2:25" x14ac:dyDescent="0.45">
      <c r="B100" s="35" t="s">
        <v>8</v>
      </c>
      <c r="C100" s="35" t="s">
        <v>426</v>
      </c>
      <c r="D100" s="35" t="s">
        <v>427</v>
      </c>
      <c r="E100" s="35" t="s">
        <v>55</v>
      </c>
      <c r="F100" s="35" t="s">
        <v>428</v>
      </c>
      <c r="G100" s="154" t="s">
        <v>2546</v>
      </c>
      <c r="H100" s="155">
        <v>683</v>
      </c>
      <c r="I100" s="155">
        <v>1420</v>
      </c>
      <c r="J100" s="155">
        <v>2476</v>
      </c>
      <c r="K100" s="156">
        <v>68.3</v>
      </c>
      <c r="L100" s="157">
        <v>1.5371716042481833</v>
      </c>
      <c r="M100" s="157">
        <v>1.2982456140350878</v>
      </c>
      <c r="N100" s="157">
        <v>1.4099216710182767</v>
      </c>
      <c r="O100" s="157">
        <v>0.96528365791701953</v>
      </c>
      <c r="P100" s="157">
        <v>0.87688219663418954</v>
      </c>
      <c r="Q100" s="157">
        <v>1.0753635962979287</v>
      </c>
      <c r="R100" s="35" t="s">
        <v>2574</v>
      </c>
      <c r="S100" s="35" t="s">
        <v>2577</v>
      </c>
      <c r="T100" s="158" t="s">
        <v>2571</v>
      </c>
      <c r="U100" s="158" t="s">
        <v>2571</v>
      </c>
      <c r="V100" s="158" t="s">
        <v>2571</v>
      </c>
      <c r="W100" s="158" t="s">
        <v>2571</v>
      </c>
      <c r="X100" s="158" t="s">
        <v>2571</v>
      </c>
      <c r="Y100" s="158" t="s">
        <v>2571</v>
      </c>
    </row>
    <row r="101" spans="2:25" x14ac:dyDescent="0.45">
      <c r="B101" s="35" t="s">
        <v>8</v>
      </c>
      <c r="C101" s="35" t="s">
        <v>429</v>
      </c>
      <c r="D101" s="35" t="s">
        <v>430</v>
      </c>
      <c r="E101" s="35" t="s">
        <v>55</v>
      </c>
      <c r="F101" s="35" t="s">
        <v>431</v>
      </c>
      <c r="G101" s="154" t="s">
        <v>11</v>
      </c>
      <c r="H101" s="155">
        <v>-1</v>
      </c>
      <c r="I101" s="155">
        <v>110</v>
      </c>
      <c r="J101" s="155">
        <v>376</v>
      </c>
      <c r="K101" s="156">
        <v>-0.1</v>
      </c>
      <c r="L101" s="157">
        <v>0.69010416666666674</v>
      </c>
      <c r="M101" s="157">
        <v>0.27777777777777779</v>
      </c>
      <c r="N101" s="157">
        <v>0.42806183115338886</v>
      </c>
      <c r="O101" s="157">
        <v>1.9692307692307693</v>
      </c>
      <c r="P101" s="157">
        <v>0.86816720257234725</v>
      </c>
      <c r="Q101" s="157">
        <v>0.90909090909090917</v>
      </c>
      <c r="R101" s="35" t="s">
        <v>2574</v>
      </c>
      <c r="S101" s="35" t="s">
        <v>2577</v>
      </c>
      <c r="T101" s="158" t="s">
        <v>2571</v>
      </c>
      <c r="U101" s="158" t="s">
        <v>2571</v>
      </c>
      <c r="V101" s="158" t="s">
        <v>2571</v>
      </c>
      <c r="W101" s="158" t="s">
        <v>2571</v>
      </c>
      <c r="X101" s="158" t="s">
        <v>2571</v>
      </c>
      <c r="Y101" s="158" t="s">
        <v>2571</v>
      </c>
    </row>
    <row r="102" spans="2:25" x14ac:dyDescent="0.45">
      <c r="B102" s="35" t="s">
        <v>8</v>
      </c>
      <c r="C102" s="35" t="s">
        <v>433</v>
      </c>
      <c r="D102" s="35" t="s">
        <v>434</v>
      </c>
      <c r="E102" s="35" t="s">
        <v>55</v>
      </c>
      <c r="F102" s="35" t="s">
        <v>435</v>
      </c>
      <c r="G102" s="154" t="s">
        <v>11</v>
      </c>
      <c r="H102" s="155">
        <v>-7</v>
      </c>
      <c r="I102" s="155">
        <v>57</v>
      </c>
      <c r="J102" s="155">
        <v>150</v>
      </c>
      <c r="K102" s="156">
        <v>-0.70000000000000007</v>
      </c>
      <c r="L102" s="157">
        <v>3.7662337662337659</v>
      </c>
      <c r="M102" s="157">
        <v>1.0483870967741935</v>
      </c>
      <c r="N102" s="157">
        <v>1.1842105263157896</v>
      </c>
      <c r="O102" s="157">
        <v>0.91666666666666663</v>
      </c>
      <c r="P102" s="157">
        <v>1.5625</v>
      </c>
      <c r="Q102" s="157">
        <v>0.74534161490683226</v>
      </c>
      <c r="R102" s="35" t="s">
        <v>2574</v>
      </c>
      <c r="S102" s="35" t="s">
        <v>2577</v>
      </c>
      <c r="T102" s="158" t="s">
        <v>2571</v>
      </c>
      <c r="U102" s="158" t="s">
        <v>2571</v>
      </c>
      <c r="V102" s="158" t="s">
        <v>2571</v>
      </c>
      <c r="W102" s="158" t="s">
        <v>2571</v>
      </c>
      <c r="X102" s="158" t="s">
        <v>2571</v>
      </c>
      <c r="Y102" s="158" t="s">
        <v>2571</v>
      </c>
    </row>
    <row r="103" spans="2:25" x14ac:dyDescent="0.45">
      <c r="B103" s="35" t="s">
        <v>8</v>
      </c>
      <c r="C103" s="35" t="s">
        <v>436</v>
      </c>
      <c r="D103" s="35" t="s">
        <v>437</v>
      </c>
      <c r="E103" s="35" t="s">
        <v>55</v>
      </c>
      <c r="F103" s="35" t="s">
        <v>438</v>
      </c>
      <c r="G103" s="154" t="s">
        <v>2546</v>
      </c>
      <c r="H103" s="155">
        <v>246</v>
      </c>
      <c r="I103" s="155">
        <v>248</v>
      </c>
      <c r="J103" s="155">
        <v>287</v>
      </c>
      <c r="K103" s="156">
        <v>24.6</v>
      </c>
      <c r="L103" s="157">
        <v>1.2340425531914894</v>
      </c>
      <c r="M103" s="157">
        <v>0.91703056768558955</v>
      </c>
      <c r="N103" s="157">
        <v>1.3043478260869565</v>
      </c>
      <c r="O103" s="157">
        <v>0.93896713615023475</v>
      </c>
      <c r="P103" s="157">
        <v>1.0891089108910892</v>
      </c>
      <c r="Q103" s="157">
        <v>0.892018779342723</v>
      </c>
      <c r="R103" s="35" t="s">
        <v>2574</v>
      </c>
      <c r="S103" s="35" t="s">
        <v>2577</v>
      </c>
      <c r="T103" s="158" t="s">
        <v>2571</v>
      </c>
      <c r="U103" s="158" t="s">
        <v>2571</v>
      </c>
      <c r="V103" s="158" t="s">
        <v>2571</v>
      </c>
      <c r="W103" s="158" t="s">
        <v>2571</v>
      </c>
      <c r="X103" s="158" t="s">
        <v>2571</v>
      </c>
      <c r="Y103" s="158" t="s">
        <v>2571</v>
      </c>
    </row>
    <row r="104" spans="2:25" x14ac:dyDescent="0.45">
      <c r="B104" s="35" t="s">
        <v>8</v>
      </c>
      <c r="C104" s="35" t="s">
        <v>439</v>
      </c>
      <c r="D104" s="35" t="s">
        <v>440</v>
      </c>
      <c r="E104" s="35" t="s">
        <v>55</v>
      </c>
      <c r="F104" s="35" t="s">
        <v>441</v>
      </c>
      <c r="G104" s="154" t="s">
        <v>2546</v>
      </c>
      <c r="H104" s="155">
        <v>482</v>
      </c>
      <c r="I104" s="155">
        <v>565</v>
      </c>
      <c r="J104" s="155">
        <v>718</v>
      </c>
      <c r="K104" s="156">
        <v>48.2</v>
      </c>
      <c r="L104" s="157">
        <v>1.0657193605683837</v>
      </c>
      <c r="M104" s="157">
        <v>1.0271317829457365</v>
      </c>
      <c r="N104" s="157">
        <v>1.3321799307958477</v>
      </c>
      <c r="O104" s="157">
        <v>1.15234375</v>
      </c>
      <c r="P104" s="157">
        <v>0.93632958801498134</v>
      </c>
      <c r="Q104" s="157">
        <v>1.1173184357541899</v>
      </c>
      <c r="R104" s="35" t="s">
        <v>2574</v>
      </c>
      <c r="S104" s="35" t="s">
        <v>2577</v>
      </c>
      <c r="T104" s="158" t="s">
        <v>2571</v>
      </c>
      <c r="U104" s="158" t="s">
        <v>2571</v>
      </c>
      <c r="V104" s="158" t="s">
        <v>2571</v>
      </c>
      <c r="W104" s="158" t="s">
        <v>2571</v>
      </c>
      <c r="X104" s="158" t="s">
        <v>2571</v>
      </c>
      <c r="Y104" s="158" t="s">
        <v>2571</v>
      </c>
    </row>
    <row r="105" spans="2:25" x14ac:dyDescent="0.45">
      <c r="B105" s="35" t="s">
        <v>8</v>
      </c>
      <c r="C105" s="35" t="s">
        <v>442</v>
      </c>
      <c r="D105" s="35" t="s">
        <v>443</v>
      </c>
      <c r="E105" s="35" t="s">
        <v>55</v>
      </c>
      <c r="F105" s="35" t="s">
        <v>444</v>
      </c>
      <c r="G105" s="154" t="s">
        <v>2546</v>
      </c>
      <c r="H105" s="155">
        <v>76</v>
      </c>
      <c r="I105" s="155">
        <v>63</v>
      </c>
      <c r="J105" s="155">
        <v>73</v>
      </c>
      <c r="K105" s="156">
        <v>7.6000000000000005</v>
      </c>
      <c r="L105" s="157">
        <v>1.0344827586206897</v>
      </c>
      <c r="M105" s="157">
        <v>0.8928571428571429</v>
      </c>
      <c r="N105" s="157">
        <v>1.129032258064516</v>
      </c>
      <c r="O105" s="157">
        <v>1.5384615384615383</v>
      </c>
      <c r="P105" s="157">
        <v>1.0204081632653061</v>
      </c>
      <c r="Q105" s="157">
        <v>0.8771929824561403</v>
      </c>
      <c r="R105" s="35" t="s">
        <v>2574</v>
      </c>
      <c r="S105" s="35" t="s">
        <v>2577</v>
      </c>
      <c r="T105" s="158" t="s">
        <v>2571</v>
      </c>
      <c r="U105" s="158" t="s">
        <v>2571</v>
      </c>
      <c r="V105" s="158" t="s">
        <v>2571</v>
      </c>
      <c r="W105" s="158" t="s">
        <v>2571</v>
      </c>
      <c r="X105" s="158" t="s">
        <v>2571</v>
      </c>
      <c r="Y105" s="158" t="s">
        <v>2571</v>
      </c>
    </row>
    <row r="106" spans="2:25" x14ac:dyDescent="0.45">
      <c r="B106" s="35" t="s">
        <v>8</v>
      </c>
      <c r="C106" s="35" t="s">
        <v>445</v>
      </c>
      <c r="D106" s="35" t="s">
        <v>446</v>
      </c>
      <c r="E106" s="35" t="s">
        <v>55</v>
      </c>
      <c r="F106" s="35" t="s">
        <v>447</v>
      </c>
      <c r="G106" s="154" t="s">
        <v>2546</v>
      </c>
      <c r="H106" s="155">
        <v>210</v>
      </c>
      <c r="I106" s="155">
        <v>189</v>
      </c>
      <c r="J106" s="155">
        <v>217</v>
      </c>
      <c r="K106" s="156">
        <v>21</v>
      </c>
      <c r="L106" s="157">
        <v>0.96774193548387089</v>
      </c>
      <c r="M106" s="157">
        <v>1.0526315789473684</v>
      </c>
      <c r="N106" s="157">
        <v>1.1458333333333335</v>
      </c>
      <c r="O106" s="157">
        <v>1.1764705882352942</v>
      </c>
      <c r="P106" s="157">
        <v>1.0493827160493827</v>
      </c>
      <c r="Q106" s="157">
        <v>0.92024539877300604</v>
      </c>
      <c r="R106" s="35" t="s">
        <v>2574</v>
      </c>
      <c r="S106" s="35" t="s">
        <v>2577</v>
      </c>
      <c r="T106" s="158" t="s">
        <v>2571</v>
      </c>
      <c r="U106" s="158" t="s">
        <v>2571</v>
      </c>
      <c r="V106" s="158" t="s">
        <v>2571</v>
      </c>
      <c r="W106" s="158" t="s">
        <v>2571</v>
      </c>
      <c r="X106" s="158" t="s">
        <v>2571</v>
      </c>
      <c r="Y106" s="158" t="s">
        <v>2571</v>
      </c>
    </row>
    <row r="107" spans="2:25" x14ac:dyDescent="0.45">
      <c r="B107" s="35" t="s">
        <v>8</v>
      </c>
      <c r="C107" s="35" t="s">
        <v>448</v>
      </c>
      <c r="D107" s="35" t="s">
        <v>449</v>
      </c>
      <c r="E107" s="35" t="s">
        <v>55</v>
      </c>
      <c r="F107" s="35" t="s">
        <v>450</v>
      </c>
      <c r="G107" s="154" t="s">
        <v>2550</v>
      </c>
      <c r="H107" s="155">
        <v>690</v>
      </c>
      <c r="I107" s="155">
        <v>701</v>
      </c>
      <c r="J107" s="155">
        <v>704</v>
      </c>
      <c r="K107" s="156">
        <v>69</v>
      </c>
      <c r="L107" s="157">
        <v>1.10912343470483</v>
      </c>
      <c r="M107" s="157">
        <v>0.9550561797752809</v>
      </c>
      <c r="N107" s="157">
        <v>1.1608623548922057</v>
      </c>
      <c r="O107" s="157">
        <v>1.2241054613935969</v>
      </c>
      <c r="P107" s="157">
        <v>1.0584958217270195</v>
      </c>
      <c r="Q107" s="157">
        <v>0.78857142857142859</v>
      </c>
      <c r="R107" s="35" t="s">
        <v>2574</v>
      </c>
      <c r="S107" s="35" t="s">
        <v>2577</v>
      </c>
      <c r="T107" s="158" t="s">
        <v>2571</v>
      </c>
      <c r="U107" s="158" t="s">
        <v>2571</v>
      </c>
      <c r="V107" s="158" t="s">
        <v>2571</v>
      </c>
      <c r="W107" s="158" t="s">
        <v>2571</v>
      </c>
      <c r="X107" s="158" t="s">
        <v>2571</v>
      </c>
      <c r="Y107" s="158" t="s">
        <v>2571</v>
      </c>
    </row>
    <row r="108" spans="2:25" x14ac:dyDescent="0.45">
      <c r="B108" s="35" t="s">
        <v>8</v>
      </c>
      <c r="C108" s="35" t="s">
        <v>451</v>
      </c>
      <c r="D108" s="35" t="s">
        <v>452</v>
      </c>
      <c r="E108" s="35" t="s">
        <v>55</v>
      </c>
      <c r="F108" s="35" t="s">
        <v>453</v>
      </c>
      <c r="G108" s="154" t="s">
        <v>2550</v>
      </c>
      <c r="H108" s="155">
        <v>27907</v>
      </c>
      <c r="I108" s="155">
        <v>49909</v>
      </c>
      <c r="J108" s="155">
        <v>52795</v>
      </c>
      <c r="K108" s="156">
        <v>2790.7000000000003</v>
      </c>
      <c r="L108" s="157">
        <v>0.95306789767262934</v>
      </c>
      <c r="M108" s="157">
        <v>0.93022685469037403</v>
      </c>
      <c r="N108" s="157">
        <v>0.98523215729667624</v>
      </c>
      <c r="O108" s="157">
        <v>1.0319984422665021</v>
      </c>
      <c r="P108" s="157">
        <v>1.0863820440661678</v>
      </c>
      <c r="Q108" s="157">
        <v>0.95103748052161075</v>
      </c>
      <c r="R108" s="35" t="s">
        <v>2574</v>
      </c>
      <c r="S108" s="35" t="s">
        <v>2577</v>
      </c>
      <c r="T108" s="158" t="s">
        <v>2571</v>
      </c>
      <c r="U108" s="158" t="s">
        <v>2571</v>
      </c>
      <c r="V108" s="158" t="s">
        <v>2571</v>
      </c>
      <c r="W108" s="158" t="s">
        <v>2571</v>
      </c>
      <c r="X108" s="158" t="s">
        <v>2571</v>
      </c>
      <c r="Y108" s="158" t="s">
        <v>2571</v>
      </c>
    </row>
    <row r="109" spans="2:25" x14ac:dyDescent="0.45">
      <c r="B109" s="35" t="s">
        <v>8</v>
      </c>
      <c r="C109" s="35" t="s">
        <v>454</v>
      </c>
      <c r="D109" s="35" t="s">
        <v>454</v>
      </c>
      <c r="E109" s="35" t="s">
        <v>55</v>
      </c>
      <c r="F109" s="35" t="s">
        <v>455</v>
      </c>
      <c r="G109" s="154" t="s">
        <v>2541</v>
      </c>
      <c r="H109" s="155">
        <v>769</v>
      </c>
      <c r="I109" s="155">
        <v>785</v>
      </c>
      <c r="J109" s="155">
        <v>831</v>
      </c>
      <c r="K109" s="156">
        <v>76.900000000000006</v>
      </c>
      <c r="L109" s="157">
        <v>1.0393188079138493</v>
      </c>
      <c r="M109" s="157">
        <v>0.90967328635490075</v>
      </c>
      <c r="N109" s="157">
        <v>1.1566507417651495</v>
      </c>
      <c r="O109" s="157">
        <v>0.84229390681003591</v>
      </c>
      <c r="P109" s="157">
        <v>1.0251153254741159</v>
      </c>
      <c r="Q109" s="157">
        <v>1.1408032505078918</v>
      </c>
      <c r="R109" s="35" t="s">
        <v>2574</v>
      </c>
      <c r="S109" s="35" t="s">
        <v>2588</v>
      </c>
      <c r="T109" s="158" t="s">
        <v>2571</v>
      </c>
      <c r="U109" s="158" t="s">
        <v>2571</v>
      </c>
      <c r="V109" s="158" t="s">
        <v>2571</v>
      </c>
      <c r="W109" s="158" t="s">
        <v>2571</v>
      </c>
      <c r="X109" s="158" t="s">
        <v>2571</v>
      </c>
      <c r="Y109" s="158" t="s">
        <v>2571</v>
      </c>
    </row>
    <row r="110" spans="2:25" x14ac:dyDescent="0.45">
      <c r="B110" s="35" t="s">
        <v>8</v>
      </c>
      <c r="C110" s="35" t="s">
        <v>458</v>
      </c>
      <c r="D110" s="35" t="s">
        <v>458</v>
      </c>
      <c r="E110" s="35" t="s">
        <v>55</v>
      </c>
      <c r="F110" s="35" t="s">
        <v>459</v>
      </c>
      <c r="G110" s="154" t="s">
        <v>2538</v>
      </c>
      <c r="H110" s="155">
        <v>4622</v>
      </c>
      <c r="I110" s="155">
        <v>3475</v>
      </c>
      <c r="J110" s="155">
        <v>3213</v>
      </c>
      <c r="K110" s="156">
        <v>462.20000000000005</v>
      </c>
      <c r="L110" s="157">
        <v>0.88612509706670672</v>
      </c>
      <c r="M110" s="157">
        <v>0.84185669572993516</v>
      </c>
      <c r="N110" s="157">
        <v>0.96057590389824521</v>
      </c>
      <c r="O110" s="157">
        <v>0.912604681125188</v>
      </c>
      <c r="P110" s="157">
        <v>0.92977466637497264</v>
      </c>
      <c r="Q110" s="157">
        <v>1.0499319411706118</v>
      </c>
      <c r="R110" s="35" t="s">
        <v>2574</v>
      </c>
      <c r="S110" s="35" t="s">
        <v>2577</v>
      </c>
      <c r="T110" s="158" t="s">
        <v>2571</v>
      </c>
      <c r="U110" s="158" t="s">
        <v>2571</v>
      </c>
      <c r="V110" s="158" t="s">
        <v>2571</v>
      </c>
      <c r="W110" s="158" t="s">
        <v>2571</v>
      </c>
      <c r="X110" s="158" t="s">
        <v>2571</v>
      </c>
      <c r="Y110" s="158" t="s">
        <v>2571</v>
      </c>
    </row>
    <row r="111" spans="2:25" x14ac:dyDescent="0.45">
      <c r="B111" s="35" t="s">
        <v>8</v>
      </c>
      <c r="C111" s="35" t="s">
        <v>462</v>
      </c>
      <c r="D111" s="35" t="s">
        <v>463</v>
      </c>
      <c r="E111" s="35" t="s">
        <v>55</v>
      </c>
      <c r="F111" s="35" t="s">
        <v>464</v>
      </c>
      <c r="G111" s="154" t="s">
        <v>2546</v>
      </c>
      <c r="H111" s="155">
        <v>42648</v>
      </c>
      <c r="I111" s="155">
        <v>49934</v>
      </c>
      <c r="J111" s="155">
        <v>55943</v>
      </c>
      <c r="K111" s="156">
        <v>4264.8</v>
      </c>
      <c r="L111" s="157">
        <v>1.1215151258367935</v>
      </c>
      <c r="M111" s="157">
        <v>0.89234349954987591</v>
      </c>
      <c r="N111" s="157">
        <v>1.1545635161983536</v>
      </c>
      <c r="O111" s="157">
        <v>0.93430721362843971</v>
      </c>
      <c r="P111" s="157">
        <v>0.92335810893140002</v>
      </c>
      <c r="Q111" s="157">
        <v>1.0735222276502199</v>
      </c>
      <c r="R111" s="35" t="s">
        <v>2574</v>
      </c>
      <c r="S111" s="35" t="s">
        <v>2577</v>
      </c>
      <c r="T111" s="158" t="s">
        <v>2571</v>
      </c>
      <c r="U111" s="158" t="s">
        <v>2571</v>
      </c>
      <c r="V111" s="158" t="s">
        <v>2571</v>
      </c>
      <c r="W111" s="158" t="s">
        <v>2571</v>
      </c>
      <c r="X111" s="158" t="s">
        <v>2571</v>
      </c>
      <c r="Y111" s="158" t="s">
        <v>2571</v>
      </c>
    </row>
    <row r="112" spans="2:25" x14ac:dyDescent="0.45">
      <c r="B112" s="35" t="s">
        <v>8</v>
      </c>
      <c r="C112" s="35" t="s">
        <v>465</v>
      </c>
      <c r="D112" s="35" t="s">
        <v>466</v>
      </c>
      <c r="E112" s="35" t="s">
        <v>55</v>
      </c>
      <c r="F112" s="35" t="s">
        <v>467</v>
      </c>
      <c r="G112" s="154" t="s">
        <v>2538</v>
      </c>
      <c r="H112" s="155">
        <v>7</v>
      </c>
      <c r="I112" s="155">
        <v>-28</v>
      </c>
      <c r="J112" s="155">
        <v>0</v>
      </c>
      <c r="K112" s="156">
        <v>0.70000000000000007</v>
      </c>
      <c r="L112" s="157">
        <v>0</v>
      </c>
      <c r="M112" s="157">
        <v>0</v>
      </c>
      <c r="N112" s="157">
        <v>0</v>
      </c>
      <c r="O112" s="157">
        <v>0</v>
      </c>
      <c r="P112" s="157">
        <v>0</v>
      </c>
      <c r="Q112" s="157">
        <v>0</v>
      </c>
      <c r="R112" s="35" t="s">
        <v>2574</v>
      </c>
      <c r="S112" s="35" t="s">
        <v>2577</v>
      </c>
      <c r="T112" s="158" t="s">
        <v>2572</v>
      </c>
      <c r="U112" s="158" t="s">
        <v>2572</v>
      </c>
      <c r="V112" s="158" t="s">
        <v>2572</v>
      </c>
      <c r="W112" s="158" t="s">
        <v>2572</v>
      </c>
      <c r="X112" s="158" t="s">
        <v>2572</v>
      </c>
      <c r="Y112" s="158" t="s">
        <v>2572</v>
      </c>
    </row>
    <row r="113" spans="2:25" x14ac:dyDescent="0.45">
      <c r="B113" s="35" t="s">
        <v>8</v>
      </c>
      <c r="C113" s="35" t="s">
        <v>468</v>
      </c>
      <c r="D113" s="35" t="s">
        <v>468</v>
      </c>
      <c r="E113" s="35" t="s">
        <v>55</v>
      </c>
      <c r="F113" s="35" t="s">
        <v>469</v>
      </c>
      <c r="G113" s="154" t="s">
        <v>2546</v>
      </c>
      <c r="H113" s="155">
        <v>35215</v>
      </c>
      <c r="I113" s="155">
        <v>61457</v>
      </c>
      <c r="J113" s="155">
        <v>82024</v>
      </c>
      <c r="K113" s="156">
        <v>3521.5</v>
      </c>
      <c r="L113" s="157">
        <v>1.1042629686697483</v>
      </c>
      <c r="M113" s="157">
        <v>0.9567853497076747</v>
      </c>
      <c r="N113" s="157">
        <v>1.1816305469556243</v>
      </c>
      <c r="O113" s="157">
        <v>0.96237024221453282</v>
      </c>
      <c r="P113" s="157">
        <v>1.0074013157894737</v>
      </c>
      <c r="Q113" s="157">
        <v>1.1770463918352938</v>
      </c>
      <c r="R113" s="35" t="s">
        <v>2574</v>
      </c>
      <c r="S113" s="35" t="s">
        <v>2577</v>
      </c>
      <c r="T113" s="158" t="s">
        <v>2571</v>
      </c>
      <c r="U113" s="158" t="s">
        <v>2571</v>
      </c>
      <c r="V113" s="158" t="s">
        <v>2571</v>
      </c>
      <c r="W113" s="158" t="s">
        <v>2571</v>
      </c>
      <c r="X113" s="158" t="s">
        <v>2571</v>
      </c>
      <c r="Y113" s="158" t="s">
        <v>2571</v>
      </c>
    </row>
    <row r="114" spans="2:25" x14ac:dyDescent="0.45">
      <c r="B114" s="35" t="s">
        <v>16</v>
      </c>
      <c r="C114" s="35" t="s">
        <v>471</v>
      </c>
      <c r="D114" s="35" t="s">
        <v>471</v>
      </c>
      <c r="E114" s="35" t="s">
        <v>55</v>
      </c>
      <c r="F114" s="35" t="s">
        <v>472</v>
      </c>
      <c r="G114" s="154" t="s">
        <v>2541</v>
      </c>
      <c r="H114" s="155">
        <v>505100</v>
      </c>
      <c r="I114" s="155">
        <v>497250</v>
      </c>
      <c r="J114" s="155">
        <v>529250</v>
      </c>
      <c r="K114" s="156">
        <v>50510</v>
      </c>
      <c r="L114" s="157">
        <v>1.0543735224586288</v>
      </c>
      <c r="M114" s="157">
        <v>0.94821208384710232</v>
      </c>
      <c r="N114" s="157">
        <v>1.2281167108753315</v>
      </c>
      <c r="O114" s="157">
        <v>0.93460925039872411</v>
      </c>
      <c r="P114" s="157">
        <v>0.94986449864498645</v>
      </c>
      <c r="Q114" s="157">
        <v>1.2614980289093298</v>
      </c>
      <c r="R114" s="35" t="s">
        <v>2569</v>
      </c>
      <c r="S114" s="35" t="s">
        <v>2570</v>
      </c>
      <c r="T114" s="158" t="s">
        <v>2571</v>
      </c>
      <c r="U114" s="158" t="s">
        <v>2571</v>
      </c>
      <c r="V114" s="158" t="s">
        <v>2571</v>
      </c>
      <c r="W114" s="158" t="s">
        <v>2571</v>
      </c>
      <c r="X114" s="158" t="s">
        <v>2571</v>
      </c>
      <c r="Y114" s="158" t="s">
        <v>2571</v>
      </c>
    </row>
    <row r="115" spans="2:25" x14ac:dyDescent="0.45">
      <c r="B115" s="35" t="s">
        <v>16</v>
      </c>
      <c r="C115" s="35" t="s">
        <v>474</v>
      </c>
      <c r="D115" s="35" t="s">
        <v>474</v>
      </c>
      <c r="E115" s="35" t="s">
        <v>55</v>
      </c>
      <c r="F115" s="35" t="s">
        <v>475</v>
      </c>
      <c r="G115" s="154" t="s">
        <v>2541</v>
      </c>
      <c r="H115" s="155">
        <v>1146100</v>
      </c>
      <c r="I115" s="155">
        <v>1142350</v>
      </c>
      <c r="J115" s="155">
        <v>1194450</v>
      </c>
      <c r="K115" s="156">
        <v>114610</v>
      </c>
      <c r="L115" s="157">
        <v>1.068577277379734</v>
      </c>
      <c r="M115" s="157">
        <v>0.9055496264674493</v>
      </c>
      <c r="N115" s="157">
        <v>1.1389739663093414</v>
      </c>
      <c r="O115" s="157">
        <v>1.0621118012422359</v>
      </c>
      <c r="P115" s="157">
        <v>0.9289906103286385</v>
      </c>
      <c r="Q115" s="157">
        <v>1.2228538942581011</v>
      </c>
      <c r="R115" s="35" t="s">
        <v>2569</v>
      </c>
      <c r="S115" s="35" t="s">
        <v>2570</v>
      </c>
      <c r="T115" s="158" t="s">
        <v>2571</v>
      </c>
      <c r="U115" s="158" t="s">
        <v>2571</v>
      </c>
      <c r="V115" s="158" t="s">
        <v>2571</v>
      </c>
      <c r="W115" s="158" t="s">
        <v>2571</v>
      </c>
      <c r="X115" s="158" t="s">
        <v>2571</v>
      </c>
      <c r="Y115" s="158" t="s">
        <v>2571</v>
      </c>
    </row>
    <row r="116" spans="2:25" x14ac:dyDescent="0.45">
      <c r="B116" s="35" t="s">
        <v>8</v>
      </c>
      <c r="C116" s="35" t="s">
        <v>479</v>
      </c>
      <c r="D116" s="35" t="s">
        <v>479</v>
      </c>
      <c r="E116" s="35" t="s">
        <v>55</v>
      </c>
      <c r="F116" s="35" t="s">
        <v>480</v>
      </c>
      <c r="G116" s="154" t="s">
        <v>2546</v>
      </c>
      <c r="H116" s="155">
        <v>168</v>
      </c>
      <c r="I116" s="155">
        <v>422</v>
      </c>
      <c r="J116" s="155">
        <v>1519</v>
      </c>
      <c r="K116" s="156">
        <v>16.8</v>
      </c>
      <c r="L116" s="157">
        <v>1.1220311220311221</v>
      </c>
      <c r="M116" s="157">
        <v>1.0579345088161209</v>
      </c>
      <c r="N116" s="157">
        <v>1.2048192771084336</v>
      </c>
      <c r="O116" s="157">
        <v>1.2355555555555555</v>
      </c>
      <c r="P116" s="157">
        <v>0.99206349206349209</v>
      </c>
      <c r="Q116" s="157">
        <v>1.0213078618662748</v>
      </c>
      <c r="R116" s="35" t="s">
        <v>2574</v>
      </c>
      <c r="S116" s="35" t="s">
        <v>2577</v>
      </c>
      <c r="T116" s="158" t="s">
        <v>2571</v>
      </c>
      <c r="U116" s="158" t="s">
        <v>2571</v>
      </c>
      <c r="V116" s="158" t="s">
        <v>2571</v>
      </c>
      <c r="W116" s="158" t="s">
        <v>2571</v>
      </c>
      <c r="X116" s="158" t="s">
        <v>2571</v>
      </c>
      <c r="Y116" s="158" t="s">
        <v>2571</v>
      </c>
    </row>
    <row r="117" spans="2:25" x14ac:dyDescent="0.45">
      <c r="B117" s="35" t="s">
        <v>8</v>
      </c>
      <c r="C117" s="35" t="s">
        <v>481</v>
      </c>
      <c r="D117" s="35" t="s">
        <v>482</v>
      </c>
      <c r="E117" s="35" t="s">
        <v>55</v>
      </c>
      <c r="F117" s="35" t="s">
        <v>2589</v>
      </c>
      <c r="G117" s="154" t="s">
        <v>2546</v>
      </c>
      <c r="H117" s="155">
        <v>1865</v>
      </c>
      <c r="I117" s="155">
        <v>521</v>
      </c>
      <c r="J117" s="155">
        <v>2320</v>
      </c>
      <c r="K117" s="156">
        <v>186.5</v>
      </c>
      <c r="L117" s="157">
        <v>1.2012813667912439</v>
      </c>
      <c r="M117" s="157">
        <v>0.95287415846711554</v>
      </c>
      <c r="N117" s="157">
        <v>1.2825278810408922</v>
      </c>
      <c r="O117" s="157">
        <v>1.2342292923752056</v>
      </c>
      <c r="P117" s="157">
        <v>1.1788413098236776</v>
      </c>
      <c r="Q117" s="157">
        <v>1.062634989200864</v>
      </c>
      <c r="R117" s="35" t="s">
        <v>2574</v>
      </c>
      <c r="S117" s="35" t="s">
        <v>2577</v>
      </c>
      <c r="T117" s="158" t="s">
        <v>2571</v>
      </c>
      <c r="U117" s="158" t="s">
        <v>2571</v>
      </c>
      <c r="V117" s="158" t="s">
        <v>2571</v>
      </c>
      <c r="W117" s="158" t="s">
        <v>2571</v>
      </c>
      <c r="X117" s="158" t="s">
        <v>2571</v>
      </c>
      <c r="Y117" s="158" t="s">
        <v>2571</v>
      </c>
    </row>
    <row r="118" spans="2:25" x14ac:dyDescent="0.45">
      <c r="B118" s="35" t="s">
        <v>16</v>
      </c>
      <c r="C118" s="35" t="s">
        <v>484</v>
      </c>
      <c r="D118" s="35" t="s">
        <v>485</v>
      </c>
      <c r="E118" s="35" t="s">
        <v>55</v>
      </c>
      <c r="F118" s="35" t="s">
        <v>486</v>
      </c>
      <c r="G118" s="154" t="s">
        <v>2538</v>
      </c>
      <c r="H118" s="155">
        <v>727450</v>
      </c>
      <c r="I118" s="155">
        <v>720900</v>
      </c>
      <c r="J118" s="155">
        <v>664450</v>
      </c>
      <c r="K118" s="156">
        <v>72745</v>
      </c>
      <c r="L118" s="157">
        <v>0.81889204545454541</v>
      </c>
      <c r="M118" s="157">
        <v>0.99044309296264121</v>
      </c>
      <c r="N118" s="157">
        <v>1.1443158611300204</v>
      </c>
      <c r="O118" s="157">
        <v>0.84222474460839958</v>
      </c>
      <c r="P118" s="157">
        <v>0.89478764478764483</v>
      </c>
      <c r="Q118" s="157">
        <v>1.0454140694568121</v>
      </c>
      <c r="R118" s="35" t="s">
        <v>2569</v>
      </c>
      <c r="S118" s="35" t="s">
        <v>2570</v>
      </c>
      <c r="T118" s="158" t="s">
        <v>2571</v>
      </c>
      <c r="U118" s="158" t="s">
        <v>2571</v>
      </c>
      <c r="V118" s="158" t="s">
        <v>2571</v>
      </c>
      <c r="W118" s="158" t="s">
        <v>2571</v>
      </c>
      <c r="X118" s="158" t="s">
        <v>2571</v>
      </c>
      <c r="Y118" s="158" t="s">
        <v>2571</v>
      </c>
    </row>
    <row r="119" spans="2:25" x14ac:dyDescent="0.45">
      <c r="B119" s="35" t="s">
        <v>16</v>
      </c>
      <c r="C119" s="35" t="s">
        <v>488</v>
      </c>
      <c r="D119" s="35" t="s">
        <v>489</v>
      </c>
      <c r="E119" s="35" t="s">
        <v>55</v>
      </c>
      <c r="F119" s="35" t="s">
        <v>490</v>
      </c>
      <c r="G119" s="154" t="s">
        <v>2546</v>
      </c>
      <c r="H119" s="155">
        <v>51400</v>
      </c>
      <c r="I119" s="155">
        <v>236050</v>
      </c>
      <c r="J119" s="155">
        <v>253750</v>
      </c>
      <c r="K119" s="156">
        <v>5140</v>
      </c>
      <c r="L119" s="157">
        <v>0.97280334728033468</v>
      </c>
      <c r="M119" s="157">
        <v>0.94472361809045224</v>
      </c>
      <c r="N119" s="157">
        <v>1.9133858267716535</v>
      </c>
      <c r="O119" s="157">
        <v>0.90163934426229508</v>
      </c>
      <c r="P119" s="157">
        <v>0.77653631284916202</v>
      </c>
      <c r="Q119" s="157">
        <v>1.0103092783505154</v>
      </c>
      <c r="R119" s="35" t="s">
        <v>2569</v>
      </c>
      <c r="S119" s="35" t="s">
        <v>2587</v>
      </c>
      <c r="T119" s="158" t="s">
        <v>2571</v>
      </c>
      <c r="U119" s="158" t="s">
        <v>2571</v>
      </c>
      <c r="V119" s="158" t="s">
        <v>2571</v>
      </c>
      <c r="W119" s="158" t="s">
        <v>2571</v>
      </c>
      <c r="X119" s="158" t="s">
        <v>2571</v>
      </c>
      <c r="Y119" s="158" t="s">
        <v>2571</v>
      </c>
    </row>
    <row r="120" spans="2:25" x14ac:dyDescent="0.45">
      <c r="B120" s="35" t="s">
        <v>16</v>
      </c>
      <c r="C120" s="35" t="s">
        <v>492</v>
      </c>
      <c r="D120" s="35" t="s">
        <v>493</v>
      </c>
      <c r="E120" s="35" t="s">
        <v>55</v>
      </c>
      <c r="F120" s="35" t="s">
        <v>494</v>
      </c>
      <c r="G120" s="154" t="s">
        <v>2541</v>
      </c>
      <c r="H120" s="155">
        <v>973700</v>
      </c>
      <c r="I120" s="155">
        <v>1031250</v>
      </c>
      <c r="J120" s="155">
        <v>1021800</v>
      </c>
      <c r="K120" s="156">
        <v>97370</v>
      </c>
      <c r="L120" s="157">
        <v>0.83296799649276632</v>
      </c>
      <c r="M120" s="157">
        <v>0.97985781990521326</v>
      </c>
      <c r="N120" s="157">
        <v>1.3116581514166279</v>
      </c>
      <c r="O120" s="157">
        <v>0.89318885448916407</v>
      </c>
      <c r="P120" s="157">
        <v>1.0552995391705069</v>
      </c>
      <c r="Q120" s="157">
        <v>1.0267314702308628</v>
      </c>
      <c r="R120" s="35" t="s">
        <v>2569</v>
      </c>
      <c r="S120" s="35" t="s">
        <v>2570</v>
      </c>
      <c r="T120" s="158" t="s">
        <v>2571</v>
      </c>
      <c r="U120" s="158" t="s">
        <v>2571</v>
      </c>
      <c r="V120" s="158" t="s">
        <v>2571</v>
      </c>
      <c r="W120" s="158" t="s">
        <v>2571</v>
      </c>
      <c r="X120" s="158" t="s">
        <v>2571</v>
      </c>
      <c r="Y120" s="158" t="s">
        <v>2571</v>
      </c>
    </row>
    <row r="121" spans="2:25" x14ac:dyDescent="0.45">
      <c r="B121" s="35" t="s">
        <v>16</v>
      </c>
      <c r="C121" s="35" t="s">
        <v>496</v>
      </c>
      <c r="D121" s="35" t="s">
        <v>496</v>
      </c>
      <c r="E121" s="35" t="s">
        <v>55</v>
      </c>
      <c r="F121" s="35" t="s">
        <v>497</v>
      </c>
      <c r="G121" s="154" t="s">
        <v>2546</v>
      </c>
      <c r="H121" s="155">
        <v>19774</v>
      </c>
      <c r="I121" s="155">
        <v>18920</v>
      </c>
      <c r="J121" s="155">
        <v>21337</v>
      </c>
      <c r="K121" s="156">
        <v>1977.4</v>
      </c>
      <c r="L121" s="157">
        <v>1.0364663585002567</v>
      </c>
      <c r="M121" s="157">
        <v>0.93790656416321705</v>
      </c>
      <c r="N121" s="157">
        <v>1.0861169102296451</v>
      </c>
      <c r="O121" s="157">
        <v>0.87329192546583856</v>
      </c>
      <c r="P121" s="157">
        <v>1.0903503380454824</v>
      </c>
      <c r="Q121" s="157">
        <v>1.0349478847332925</v>
      </c>
      <c r="R121" s="35" t="s">
        <v>2569</v>
      </c>
      <c r="S121" s="35" t="s">
        <v>2570</v>
      </c>
      <c r="T121" s="158" t="s">
        <v>2571</v>
      </c>
      <c r="U121" s="158" t="s">
        <v>2571</v>
      </c>
      <c r="V121" s="158" t="s">
        <v>2571</v>
      </c>
      <c r="W121" s="158" t="s">
        <v>2571</v>
      </c>
      <c r="X121" s="158" t="s">
        <v>2571</v>
      </c>
      <c r="Y121" s="158" t="s">
        <v>2571</v>
      </c>
    </row>
    <row r="122" spans="2:25" x14ac:dyDescent="0.45">
      <c r="B122" s="35" t="s">
        <v>16</v>
      </c>
      <c r="C122" s="35" t="s">
        <v>500</v>
      </c>
      <c r="D122" s="35" t="s">
        <v>501</v>
      </c>
      <c r="E122" s="35" t="s">
        <v>55</v>
      </c>
      <c r="F122" s="35" t="s">
        <v>502</v>
      </c>
      <c r="G122" s="154" t="s">
        <v>2546</v>
      </c>
      <c r="H122" s="155">
        <v>29446</v>
      </c>
      <c r="I122" s="155">
        <v>28752</v>
      </c>
      <c r="J122" s="155">
        <v>33039</v>
      </c>
      <c r="K122" s="156">
        <v>2944.6000000000004</v>
      </c>
      <c r="L122" s="157">
        <v>1.166550034989503</v>
      </c>
      <c r="M122" s="157">
        <v>1.0290439693424769</v>
      </c>
      <c r="N122" s="157">
        <v>1.1825293350717079</v>
      </c>
      <c r="O122" s="157">
        <v>0.70626753975678203</v>
      </c>
      <c r="P122" s="157">
        <v>0.72402302332626478</v>
      </c>
      <c r="Q122" s="157">
        <v>0.8364872856298049</v>
      </c>
      <c r="R122" s="35" t="s">
        <v>2569</v>
      </c>
      <c r="S122" s="35" t="s">
        <v>2570</v>
      </c>
      <c r="T122" s="158" t="s">
        <v>2571</v>
      </c>
      <c r="U122" s="158" t="s">
        <v>2571</v>
      </c>
      <c r="V122" s="158" t="s">
        <v>2571</v>
      </c>
      <c r="W122" s="158" t="s">
        <v>2571</v>
      </c>
      <c r="X122" s="158" t="s">
        <v>2571</v>
      </c>
      <c r="Y122" s="158" t="s">
        <v>2571</v>
      </c>
    </row>
    <row r="123" spans="2:25" x14ac:dyDescent="0.45">
      <c r="B123" s="35" t="s">
        <v>16</v>
      </c>
      <c r="C123" s="35" t="s">
        <v>504</v>
      </c>
      <c r="D123" s="35" t="s">
        <v>504</v>
      </c>
      <c r="E123" s="35" t="s">
        <v>55</v>
      </c>
      <c r="F123" s="35" t="s">
        <v>505</v>
      </c>
      <c r="G123" s="154" t="s">
        <v>2546</v>
      </c>
      <c r="H123" s="155">
        <v>16724</v>
      </c>
      <c r="I123" s="155">
        <v>15947</v>
      </c>
      <c r="J123" s="155">
        <v>18185</v>
      </c>
      <c r="K123" s="156">
        <v>1672.4</v>
      </c>
      <c r="L123" s="157">
        <v>1.0421179302045729</v>
      </c>
      <c r="M123" s="157">
        <v>1.0802213001383125</v>
      </c>
      <c r="N123" s="157">
        <v>1.2391437308868503</v>
      </c>
      <c r="O123" s="157">
        <v>0.81904069767441856</v>
      </c>
      <c r="P123" s="157">
        <v>0.9647735442127966</v>
      </c>
      <c r="Q123" s="157">
        <v>1.0559540889526542</v>
      </c>
      <c r="R123" s="35" t="s">
        <v>2569</v>
      </c>
      <c r="S123" s="35" t="s">
        <v>2570</v>
      </c>
      <c r="T123" s="158" t="s">
        <v>2571</v>
      </c>
      <c r="U123" s="158" t="s">
        <v>2571</v>
      </c>
      <c r="V123" s="158" t="s">
        <v>2571</v>
      </c>
      <c r="W123" s="158" t="s">
        <v>2571</v>
      </c>
      <c r="X123" s="158" t="s">
        <v>2571</v>
      </c>
      <c r="Y123" s="158" t="s">
        <v>2571</v>
      </c>
    </row>
    <row r="124" spans="2:25" x14ac:dyDescent="0.45">
      <c r="B124" s="35" t="s">
        <v>8</v>
      </c>
      <c r="C124" s="35" t="s">
        <v>507</v>
      </c>
      <c r="D124" s="35" t="s">
        <v>507</v>
      </c>
      <c r="E124" s="35" t="s">
        <v>55</v>
      </c>
      <c r="F124" s="35" t="s">
        <v>508</v>
      </c>
      <c r="G124" s="154" t="s">
        <v>2546</v>
      </c>
      <c r="H124" s="155">
        <v>8</v>
      </c>
      <c r="I124" s="155">
        <v>76</v>
      </c>
      <c r="J124" s="155">
        <v>172</v>
      </c>
      <c r="K124" s="156">
        <v>0.8</v>
      </c>
      <c r="L124" s="157">
        <v>1.3157894736842106</v>
      </c>
      <c r="M124" s="157">
        <v>0.83333333333333337</v>
      </c>
      <c r="N124" s="157">
        <v>0.85889570552147232</v>
      </c>
      <c r="O124" s="157">
        <v>1.0559006211180124</v>
      </c>
      <c r="P124" s="157">
        <v>0.95890410958904115</v>
      </c>
      <c r="Q124" s="157">
        <v>0.83916083916083917</v>
      </c>
      <c r="R124" s="35" t="s">
        <v>2574</v>
      </c>
      <c r="S124" s="35" t="s">
        <v>2577</v>
      </c>
      <c r="T124" s="158" t="s">
        <v>2571</v>
      </c>
      <c r="U124" s="158" t="s">
        <v>2571</v>
      </c>
      <c r="V124" s="158" t="s">
        <v>2571</v>
      </c>
      <c r="W124" s="158" t="s">
        <v>2571</v>
      </c>
      <c r="X124" s="158" t="s">
        <v>2571</v>
      </c>
      <c r="Y124" s="158" t="s">
        <v>2571</v>
      </c>
    </row>
    <row r="125" spans="2:25" x14ac:dyDescent="0.45">
      <c r="B125" s="35" t="s">
        <v>8</v>
      </c>
      <c r="C125" s="35" t="s">
        <v>509</v>
      </c>
      <c r="D125" s="35" t="s">
        <v>509</v>
      </c>
      <c r="E125" s="35" t="s">
        <v>55</v>
      </c>
      <c r="F125" s="35" t="s">
        <v>510</v>
      </c>
      <c r="G125" s="154" t="s">
        <v>2546</v>
      </c>
      <c r="H125" s="155">
        <v>4</v>
      </c>
      <c r="I125" s="155">
        <v>24</v>
      </c>
      <c r="J125" s="155">
        <v>32</v>
      </c>
      <c r="K125" s="156">
        <v>0.4</v>
      </c>
      <c r="L125" s="157">
        <v>2</v>
      </c>
      <c r="M125" s="157">
        <v>0.66666666666666663</v>
      </c>
      <c r="N125" s="157">
        <v>0.64516129032258063</v>
      </c>
      <c r="O125" s="157">
        <v>1.2903225806451613</v>
      </c>
      <c r="P125" s="157">
        <v>0.7142857142857143</v>
      </c>
      <c r="Q125" s="157">
        <v>1.1538461538461537</v>
      </c>
      <c r="R125" s="35" t="s">
        <v>2574</v>
      </c>
      <c r="S125" s="35" t="s">
        <v>2577</v>
      </c>
      <c r="T125" s="158" t="s">
        <v>2571</v>
      </c>
      <c r="U125" s="158" t="s">
        <v>2571</v>
      </c>
      <c r="V125" s="158" t="s">
        <v>2571</v>
      </c>
      <c r="W125" s="158" t="s">
        <v>2571</v>
      </c>
      <c r="X125" s="158" t="s">
        <v>2571</v>
      </c>
      <c r="Y125" s="158" t="s">
        <v>2571</v>
      </c>
    </row>
    <row r="126" spans="2:25" x14ac:dyDescent="0.45">
      <c r="B126" s="35" t="s">
        <v>8</v>
      </c>
      <c r="C126" s="35" t="s">
        <v>515</v>
      </c>
      <c r="D126" s="35" t="s">
        <v>515</v>
      </c>
      <c r="E126" s="35" t="s">
        <v>55</v>
      </c>
      <c r="F126" s="35" t="s">
        <v>516</v>
      </c>
      <c r="G126" s="154" t="s">
        <v>2538</v>
      </c>
      <c r="H126" s="155">
        <v>93</v>
      </c>
      <c r="I126" s="155">
        <v>95</v>
      </c>
      <c r="J126" s="155">
        <v>61</v>
      </c>
      <c r="K126" s="156">
        <v>9.3000000000000007</v>
      </c>
      <c r="L126" s="157">
        <v>0</v>
      </c>
      <c r="M126" s="157">
        <v>0</v>
      </c>
      <c r="N126" s="157">
        <v>0</v>
      </c>
      <c r="O126" s="157">
        <v>0.99358974358974361</v>
      </c>
      <c r="P126" s="157">
        <v>0</v>
      </c>
      <c r="Q126" s="157">
        <v>0</v>
      </c>
      <c r="R126" s="35" t="s">
        <v>2574</v>
      </c>
      <c r="S126" s="35" t="s">
        <v>2576</v>
      </c>
      <c r="T126" s="158" t="s">
        <v>2571</v>
      </c>
      <c r="U126" s="158" t="s">
        <v>2571</v>
      </c>
      <c r="V126" s="158" t="s">
        <v>2571</v>
      </c>
      <c r="W126" s="158" t="s">
        <v>2571</v>
      </c>
      <c r="X126" s="158" t="s">
        <v>2571</v>
      </c>
      <c r="Y126" s="158" t="s">
        <v>2571</v>
      </c>
    </row>
    <row r="127" spans="2:25" x14ac:dyDescent="0.45">
      <c r="B127" s="35" t="s">
        <v>8</v>
      </c>
      <c r="C127" s="35" t="s">
        <v>517</v>
      </c>
      <c r="D127" s="35" t="s">
        <v>517</v>
      </c>
      <c r="E127" s="35" t="s">
        <v>55</v>
      </c>
      <c r="F127" s="35" t="s">
        <v>518</v>
      </c>
      <c r="G127" s="154" t="s">
        <v>2546</v>
      </c>
      <c r="H127" s="155">
        <v>156</v>
      </c>
      <c r="I127" s="155">
        <v>215</v>
      </c>
      <c r="J127" s="155">
        <v>222</v>
      </c>
      <c r="K127" s="156">
        <v>15.600000000000001</v>
      </c>
      <c r="L127" s="157">
        <v>0</v>
      </c>
      <c r="M127" s="157">
        <v>1</v>
      </c>
      <c r="N127" s="157">
        <v>1.0256410256410258</v>
      </c>
      <c r="O127" s="157">
        <v>1.0256410256410258</v>
      </c>
      <c r="P127" s="157">
        <v>1.0256410256410258</v>
      </c>
      <c r="Q127" s="157">
        <v>0</v>
      </c>
      <c r="R127" s="35" t="s">
        <v>2574</v>
      </c>
      <c r="S127" s="35" t="s">
        <v>2576</v>
      </c>
      <c r="T127" s="158" t="s">
        <v>2571</v>
      </c>
      <c r="U127" s="158" t="s">
        <v>2571</v>
      </c>
      <c r="V127" s="158" t="s">
        <v>2571</v>
      </c>
      <c r="W127" s="158" t="s">
        <v>2571</v>
      </c>
      <c r="X127" s="158" t="s">
        <v>2571</v>
      </c>
      <c r="Y127" s="158" t="s">
        <v>2571</v>
      </c>
    </row>
    <row r="128" spans="2:25" x14ac:dyDescent="0.45">
      <c r="B128" s="35" t="s">
        <v>8</v>
      </c>
      <c r="C128" s="35" t="s">
        <v>519</v>
      </c>
      <c r="D128" s="35" t="s">
        <v>519</v>
      </c>
      <c r="E128" s="35" t="s">
        <v>55</v>
      </c>
      <c r="F128" s="35" t="s">
        <v>520</v>
      </c>
      <c r="G128" s="154" t="s">
        <v>2538</v>
      </c>
      <c r="H128" s="155">
        <v>429</v>
      </c>
      <c r="I128" s="155">
        <v>300</v>
      </c>
      <c r="J128" s="155">
        <v>199</v>
      </c>
      <c r="K128" s="156">
        <v>42.900000000000006</v>
      </c>
      <c r="L128" s="157">
        <v>1.1309523809523809</v>
      </c>
      <c r="M128" s="157">
        <v>0.90909090909090906</v>
      </c>
      <c r="N128" s="157">
        <v>1.2</v>
      </c>
      <c r="O128" s="157">
        <v>1.095890410958904</v>
      </c>
      <c r="P128" s="157">
        <v>0.88</v>
      </c>
      <c r="Q128" s="157">
        <v>1.0317460317460319</v>
      </c>
      <c r="R128" s="35" t="s">
        <v>2574</v>
      </c>
      <c r="S128" s="35" t="s">
        <v>2575</v>
      </c>
      <c r="T128" s="158" t="s">
        <v>2571</v>
      </c>
      <c r="U128" s="158" t="s">
        <v>2571</v>
      </c>
      <c r="V128" s="158" t="s">
        <v>2571</v>
      </c>
      <c r="W128" s="158" t="s">
        <v>2571</v>
      </c>
      <c r="X128" s="158" t="s">
        <v>2571</v>
      </c>
      <c r="Y128" s="158" t="s">
        <v>2571</v>
      </c>
    </row>
    <row r="129" spans="2:25" x14ac:dyDescent="0.45">
      <c r="B129" s="35" t="s">
        <v>8</v>
      </c>
      <c r="C129" s="35" t="s">
        <v>521</v>
      </c>
      <c r="D129" s="35" t="s">
        <v>521</v>
      </c>
      <c r="E129" s="35" t="s">
        <v>55</v>
      </c>
      <c r="F129" s="35" t="s">
        <v>522</v>
      </c>
      <c r="G129" s="154" t="s">
        <v>2538</v>
      </c>
      <c r="H129" s="155">
        <v>12448</v>
      </c>
      <c r="I129" s="155">
        <v>9135</v>
      </c>
      <c r="J129" s="155">
        <v>5784</v>
      </c>
      <c r="K129" s="156">
        <v>1244.8000000000002</v>
      </c>
      <c r="L129" s="157">
        <v>0.98067808968282899</v>
      </c>
      <c r="M129" s="157">
        <v>0.84504293520686968</v>
      </c>
      <c r="N129" s="157">
        <v>1.0511882998171846</v>
      </c>
      <c r="O129" s="157">
        <v>0.91676168757126564</v>
      </c>
      <c r="P129" s="157">
        <v>0.89746934516044874</v>
      </c>
      <c r="Q129" s="157">
        <v>0.96715800362037763</v>
      </c>
      <c r="R129" s="35" t="s">
        <v>2574</v>
      </c>
      <c r="S129" s="35" t="s">
        <v>2577</v>
      </c>
      <c r="T129" s="158" t="s">
        <v>2571</v>
      </c>
      <c r="U129" s="158" t="s">
        <v>2571</v>
      </c>
      <c r="V129" s="158" t="s">
        <v>2571</v>
      </c>
      <c r="W129" s="158" t="s">
        <v>2571</v>
      </c>
      <c r="X129" s="158" t="s">
        <v>2571</v>
      </c>
      <c r="Y129" s="158" t="s">
        <v>2571</v>
      </c>
    </row>
    <row r="130" spans="2:25" x14ac:dyDescent="0.45">
      <c r="B130" s="35" t="s">
        <v>8</v>
      </c>
      <c r="C130" s="35" t="s">
        <v>523</v>
      </c>
      <c r="D130" s="35" t="s">
        <v>523</v>
      </c>
      <c r="E130" s="35" t="s">
        <v>55</v>
      </c>
      <c r="F130" s="35" t="s">
        <v>524</v>
      </c>
      <c r="G130" s="154" t="s">
        <v>2538</v>
      </c>
      <c r="H130" s="155">
        <v>2295</v>
      </c>
      <c r="I130" s="155">
        <v>1590</v>
      </c>
      <c r="J130" s="155">
        <v>990</v>
      </c>
      <c r="K130" s="156">
        <v>229.5</v>
      </c>
      <c r="L130" s="157">
        <v>0.83160083160083154</v>
      </c>
      <c r="M130" s="157">
        <v>0.86859688195991092</v>
      </c>
      <c r="N130" s="157">
        <v>0.98121085594989566</v>
      </c>
      <c r="O130" s="157">
        <v>0.96228868660598177</v>
      </c>
      <c r="P130" s="157">
        <v>0.9375</v>
      </c>
      <c r="Q130" s="157">
        <v>0.98820058997050153</v>
      </c>
      <c r="R130" s="35" t="s">
        <v>2574</v>
      </c>
      <c r="S130" s="35" t="s">
        <v>2577</v>
      </c>
      <c r="T130" s="158" t="s">
        <v>2571</v>
      </c>
      <c r="U130" s="158" t="s">
        <v>2571</v>
      </c>
      <c r="V130" s="158" t="s">
        <v>2571</v>
      </c>
      <c r="W130" s="158" t="s">
        <v>2571</v>
      </c>
      <c r="X130" s="158" t="s">
        <v>2571</v>
      </c>
      <c r="Y130" s="158" t="s">
        <v>2571</v>
      </c>
    </row>
    <row r="131" spans="2:25" x14ac:dyDescent="0.45">
      <c r="B131" s="35" t="s">
        <v>8</v>
      </c>
      <c r="C131" s="35" t="s">
        <v>525</v>
      </c>
      <c r="D131" s="35" t="s">
        <v>526</v>
      </c>
      <c r="E131" s="35" t="s">
        <v>55</v>
      </c>
      <c r="F131" s="35" t="s">
        <v>527</v>
      </c>
      <c r="G131" s="154" t="s">
        <v>2550</v>
      </c>
      <c r="H131" s="155">
        <v>13520</v>
      </c>
      <c r="I131" s="155">
        <v>17975</v>
      </c>
      <c r="J131" s="155">
        <v>6095</v>
      </c>
      <c r="K131" s="156">
        <v>1352</v>
      </c>
      <c r="L131" s="157">
        <v>0.42389633208873267</v>
      </c>
      <c r="M131" s="157">
        <v>0.65388127853881284</v>
      </c>
      <c r="N131" s="157">
        <v>1</v>
      </c>
      <c r="O131" s="157">
        <v>1</v>
      </c>
      <c r="P131" s="157">
        <v>0</v>
      </c>
      <c r="Q131" s="157">
        <v>0</v>
      </c>
      <c r="R131" s="35" t="s">
        <v>2574</v>
      </c>
      <c r="S131" s="35" t="s">
        <v>2577</v>
      </c>
      <c r="T131" s="158" t="s">
        <v>2572</v>
      </c>
      <c r="U131" s="158" t="s">
        <v>2572</v>
      </c>
      <c r="V131" s="158" t="s">
        <v>2572</v>
      </c>
      <c r="W131" s="158" t="s">
        <v>2572</v>
      </c>
      <c r="X131" s="158" t="s">
        <v>2572</v>
      </c>
      <c r="Y131" s="158" t="s">
        <v>2572</v>
      </c>
    </row>
    <row r="132" spans="2:25" x14ac:dyDescent="0.45">
      <c r="B132" s="35" t="s">
        <v>8</v>
      </c>
      <c r="C132" s="35" t="s">
        <v>528</v>
      </c>
      <c r="D132" s="35" t="s">
        <v>529</v>
      </c>
      <c r="E132" s="35" t="s">
        <v>55</v>
      </c>
      <c r="F132" s="35" t="s">
        <v>530</v>
      </c>
      <c r="G132" s="154" t="s">
        <v>2550</v>
      </c>
      <c r="H132" s="155">
        <v>610</v>
      </c>
      <c r="I132" s="155">
        <v>-3</v>
      </c>
      <c r="J132" s="155">
        <v>-5</v>
      </c>
      <c r="K132" s="156">
        <v>61</v>
      </c>
      <c r="L132" s="157">
        <v>0</v>
      </c>
      <c r="M132" s="157">
        <v>0</v>
      </c>
      <c r="N132" s="157">
        <v>0</v>
      </c>
      <c r="O132" s="157">
        <v>0</v>
      </c>
      <c r="P132" s="157">
        <v>0</v>
      </c>
      <c r="Q132" s="157">
        <v>0</v>
      </c>
      <c r="R132" s="35" t="s">
        <v>2574</v>
      </c>
      <c r="S132" s="35" t="s">
        <v>2577</v>
      </c>
      <c r="T132" s="158" t="s">
        <v>2572</v>
      </c>
      <c r="U132" s="158" t="s">
        <v>2572</v>
      </c>
      <c r="V132" s="158" t="s">
        <v>2572</v>
      </c>
      <c r="W132" s="158" t="s">
        <v>2572</v>
      </c>
      <c r="X132" s="158" t="s">
        <v>2572</v>
      </c>
      <c r="Y132" s="158" t="s">
        <v>2572</v>
      </c>
    </row>
    <row r="133" spans="2:25" x14ac:dyDescent="0.45">
      <c r="B133" s="35" t="s">
        <v>8</v>
      </c>
      <c r="C133" s="35" t="s">
        <v>531</v>
      </c>
      <c r="D133" s="35" t="s">
        <v>531</v>
      </c>
      <c r="E133" s="35" t="s">
        <v>55</v>
      </c>
      <c r="F133" s="35" t="s">
        <v>2590</v>
      </c>
      <c r="G133" s="154" t="s">
        <v>2538</v>
      </c>
      <c r="H133" s="155">
        <v>2463</v>
      </c>
      <c r="I133" s="155">
        <v>2449</v>
      </c>
      <c r="J133" s="155">
        <v>193</v>
      </c>
      <c r="K133" s="156">
        <v>246.3</v>
      </c>
      <c r="L133" s="157">
        <v>0</v>
      </c>
      <c r="M133" s="157">
        <v>0</v>
      </c>
      <c r="N133" s="157">
        <v>0</v>
      </c>
      <c r="O133" s="157">
        <v>0</v>
      </c>
      <c r="P133" s="157">
        <v>0</v>
      </c>
      <c r="Q133" s="157">
        <v>0</v>
      </c>
      <c r="R133" s="35" t="s">
        <v>2574</v>
      </c>
      <c r="S133" s="35" t="s">
        <v>2577</v>
      </c>
      <c r="T133" s="158" t="s">
        <v>2572</v>
      </c>
      <c r="U133" s="158" t="s">
        <v>2572</v>
      </c>
      <c r="V133" s="158" t="s">
        <v>2572</v>
      </c>
      <c r="W133" s="158" t="s">
        <v>2572</v>
      </c>
      <c r="X133" s="158" t="s">
        <v>2572</v>
      </c>
      <c r="Y133" s="158" t="s">
        <v>2572</v>
      </c>
    </row>
    <row r="134" spans="2:25" x14ac:dyDescent="0.45">
      <c r="B134" s="35" t="s">
        <v>8</v>
      </c>
      <c r="C134" s="35" t="s">
        <v>537</v>
      </c>
      <c r="D134" s="35" t="s">
        <v>537</v>
      </c>
      <c r="E134" s="35" t="s">
        <v>55</v>
      </c>
      <c r="F134" s="35" t="s">
        <v>2591</v>
      </c>
      <c r="G134" s="154" t="s">
        <v>2538</v>
      </c>
      <c r="H134" s="155">
        <v>1308</v>
      </c>
      <c r="I134" s="155">
        <v>1304</v>
      </c>
      <c r="J134" s="155">
        <v>177</v>
      </c>
      <c r="K134" s="156">
        <v>130.80000000000001</v>
      </c>
      <c r="L134" s="157">
        <v>0</v>
      </c>
      <c r="M134" s="157">
        <v>0</v>
      </c>
      <c r="N134" s="157">
        <v>0</v>
      </c>
      <c r="O134" s="157">
        <v>0</v>
      </c>
      <c r="P134" s="157">
        <v>0</v>
      </c>
      <c r="Q134" s="157">
        <v>0</v>
      </c>
      <c r="R134" s="35" t="s">
        <v>2574</v>
      </c>
      <c r="S134" s="35" t="s">
        <v>2577</v>
      </c>
      <c r="T134" s="158" t="s">
        <v>2572</v>
      </c>
      <c r="U134" s="158" t="s">
        <v>2572</v>
      </c>
      <c r="V134" s="158" t="s">
        <v>2572</v>
      </c>
      <c r="W134" s="158" t="s">
        <v>2572</v>
      </c>
      <c r="X134" s="158" t="s">
        <v>2572</v>
      </c>
      <c r="Y134" s="158" t="s">
        <v>2572</v>
      </c>
    </row>
    <row r="135" spans="2:25" x14ac:dyDescent="0.45">
      <c r="B135" s="35" t="s">
        <v>8</v>
      </c>
      <c r="C135" s="35" t="s">
        <v>541</v>
      </c>
      <c r="D135" s="35" t="s">
        <v>542</v>
      </c>
      <c r="E135" s="35" t="s">
        <v>55</v>
      </c>
      <c r="F135" s="35" t="s">
        <v>543</v>
      </c>
      <c r="G135" s="154" t="s">
        <v>2680</v>
      </c>
      <c r="H135" s="155">
        <v>2068</v>
      </c>
      <c r="I135" s="155">
        <v>2280</v>
      </c>
      <c r="J135" s="155">
        <v>2192</v>
      </c>
      <c r="K135" s="156">
        <v>206.8</v>
      </c>
      <c r="L135" s="157">
        <v>1.0666666666666667</v>
      </c>
      <c r="M135" s="157">
        <v>0.77929465301478951</v>
      </c>
      <c r="N135" s="157">
        <v>1.0688956433637284</v>
      </c>
      <c r="O135" s="157">
        <v>0.95768374164810699</v>
      </c>
      <c r="P135" s="157">
        <v>0.94022415940224158</v>
      </c>
      <c r="Q135" s="157">
        <v>0.96681922196796333</v>
      </c>
      <c r="R135" s="35" t="s">
        <v>2574</v>
      </c>
      <c r="S135" s="35" t="s">
        <v>2577</v>
      </c>
      <c r="T135" s="158" t="s">
        <v>2571</v>
      </c>
      <c r="U135" s="158" t="s">
        <v>2571</v>
      </c>
      <c r="V135" s="158" t="s">
        <v>2571</v>
      </c>
      <c r="W135" s="158" t="s">
        <v>2571</v>
      </c>
      <c r="X135" s="158" t="s">
        <v>2571</v>
      </c>
      <c r="Y135" s="158" t="s">
        <v>2571</v>
      </c>
    </row>
    <row r="136" spans="2:25" x14ac:dyDescent="0.45">
      <c r="B136" s="35" t="s">
        <v>8</v>
      </c>
      <c r="C136" s="35" t="s">
        <v>544</v>
      </c>
      <c r="D136" s="35" t="s">
        <v>545</v>
      </c>
      <c r="E136" s="35" t="s">
        <v>55</v>
      </c>
      <c r="F136" s="35" t="s">
        <v>546</v>
      </c>
      <c r="G136" s="154" t="s">
        <v>2680</v>
      </c>
      <c r="H136" s="155">
        <v>3638</v>
      </c>
      <c r="I136" s="155">
        <v>4157</v>
      </c>
      <c r="J136" s="155">
        <v>3798</v>
      </c>
      <c r="K136" s="156">
        <v>363.8</v>
      </c>
      <c r="L136" s="157">
        <v>0.90359625264430343</v>
      </c>
      <c r="M136" s="157">
        <v>0.96753033781567732</v>
      </c>
      <c r="N136" s="157">
        <v>1.0159817351598175</v>
      </c>
      <c r="O136" s="157">
        <v>0.92485549132947975</v>
      </c>
      <c r="P136" s="157">
        <v>0.76282478347768157</v>
      </c>
      <c r="Q136" s="157">
        <v>0.95529109038275983</v>
      </c>
      <c r="R136" s="35" t="s">
        <v>2574</v>
      </c>
      <c r="S136" s="35" t="s">
        <v>2577</v>
      </c>
      <c r="T136" s="158" t="s">
        <v>2571</v>
      </c>
      <c r="U136" s="158" t="s">
        <v>2571</v>
      </c>
      <c r="V136" s="158" t="s">
        <v>2571</v>
      </c>
      <c r="W136" s="158" t="s">
        <v>2571</v>
      </c>
      <c r="X136" s="158" t="s">
        <v>2571</v>
      </c>
      <c r="Y136" s="158" t="s">
        <v>2571</v>
      </c>
    </row>
    <row r="137" spans="2:25" x14ac:dyDescent="0.45">
      <c r="B137" s="35" t="s">
        <v>8</v>
      </c>
      <c r="C137" s="35" t="s">
        <v>547</v>
      </c>
      <c r="D137" s="35" t="s">
        <v>548</v>
      </c>
      <c r="E137" s="35" t="s">
        <v>55</v>
      </c>
      <c r="F137" s="35" t="s">
        <v>549</v>
      </c>
      <c r="G137" s="154" t="s">
        <v>2538</v>
      </c>
      <c r="H137" s="155">
        <v>521</v>
      </c>
      <c r="I137" s="155">
        <v>541</v>
      </c>
      <c r="J137" s="155">
        <v>481</v>
      </c>
      <c r="K137" s="156">
        <v>52.1</v>
      </c>
      <c r="L137" s="157">
        <v>1.0478359908883828</v>
      </c>
      <c r="M137" s="157">
        <v>0.88235294117647067</v>
      </c>
      <c r="N137" s="157">
        <v>0.97995545657015593</v>
      </c>
      <c r="O137" s="157">
        <v>0.94252873563218387</v>
      </c>
      <c r="P137" s="157">
        <v>0.88</v>
      </c>
      <c r="Q137" s="157">
        <v>0.9550561797752809</v>
      </c>
      <c r="R137" s="35" t="s">
        <v>2574</v>
      </c>
      <c r="S137" s="35" t="s">
        <v>2577</v>
      </c>
      <c r="T137" s="158" t="s">
        <v>2571</v>
      </c>
      <c r="U137" s="158" t="s">
        <v>2571</v>
      </c>
      <c r="V137" s="158" t="s">
        <v>2571</v>
      </c>
      <c r="W137" s="158" t="s">
        <v>2571</v>
      </c>
      <c r="X137" s="158" t="s">
        <v>2571</v>
      </c>
      <c r="Y137" s="158" t="s">
        <v>2571</v>
      </c>
    </row>
    <row r="138" spans="2:25" x14ac:dyDescent="0.45">
      <c r="B138" s="35" t="s">
        <v>8</v>
      </c>
      <c r="C138" s="35" t="s">
        <v>550</v>
      </c>
      <c r="D138" s="35" t="s">
        <v>551</v>
      </c>
      <c r="E138" s="35" t="s">
        <v>55</v>
      </c>
      <c r="F138" s="35" t="s">
        <v>552</v>
      </c>
      <c r="G138" s="154" t="s">
        <v>2550</v>
      </c>
      <c r="H138" s="155">
        <v>4446</v>
      </c>
      <c r="I138" s="155">
        <v>3610</v>
      </c>
      <c r="J138" s="155">
        <v>3090</v>
      </c>
      <c r="K138" s="156">
        <v>444.6</v>
      </c>
      <c r="L138" s="157">
        <v>1.268389662027833</v>
      </c>
      <c r="M138" s="157">
        <v>1.5168067226890756</v>
      </c>
      <c r="N138" s="157">
        <v>0.93793103448275861</v>
      </c>
      <c r="O138" s="157">
        <v>0.9073359073359073</v>
      </c>
      <c r="P138" s="157">
        <v>1.0320150659133709</v>
      </c>
      <c r="Q138" s="157">
        <v>0.79699248120300747</v>
      </c>
      <c r="R138" s="35" t="s">
        <v>2574</v>
      </c>
      <c r="S138" s="35" t="s">
        <v>2585</v>
      </c>
      <c r="T138" s="158" t="s">
        <v>2571</v>
      </c>
      <c r="U138" s="158" t="s">
        <v>2571</v>
      </c>
      <c r="V138" s="158" t="s">
        <v>2571</v>
      </c>
      <c r="W138" s="158" t="s">
        <v>2571</v>
      </c>
      <c r="X138" s="158" t="s">
        <v>2571</v>
      </c>
      <c r="Y138" s="158" t="s">
        <v>2571</v>
      </c>
    </row>
    <row r="139" spans="2:25" x14ac:dyDescent="0.45">
      <c r="B139" s="35" t="s">
        <v>8</v>
      </c>
      <c r="C139" s="35" t="s">
        <v>554</v>
      </c>
      <c r="D139" s="35" t="s">
        <v>555</v>
      </c>
      <c r="E139" s="35" t="s">
        <v>55</v>
      </c>
      <c r="F139" s="35" t="s">
        <v>556</v>
      </c>
      <c r="G139" s="154" t="s">
        <v>2680</v>
      </c>
      <c r="H139" s="155">
        <v>86</v>
      </c>
      <c r="I139" s="155">
        <v>242</v>
      </c>
      <c r="J139" s="155">
        <v>238</v>
      </c>
      <c r="K139" s="156">
        <v>8.6</v>
      </c>
      <c r="L139" s="157">
        <v>1.1818181818181819</v>
      </c>
      <c r="M139" s="157">
        <v>1.0582010582010584</v>
      </c>
      <c r="N139" s="157">
        <v>1.1594202898550725</v>
      </c>
      <c r="O139" s="157">
        <v>1.1351351351351351</v>
      </c>
      <c r="P139" s="157">
        <v>1.0344827586206897</v>
      </c>
      <c r="Q139" s="157">
        <v>0.96153846153846145</v>
      </c>
      <c r="R139" s="35" t="s">
        <v>2574</v>
      </c>
      <c r="S139" s="35" t="s">
        <v>2577</v>
      </c>
      <c r="T139" s="158" t="s">
        <v>2571</v>
      </c>
      <c r="U139" s="158" t="s">
        <v>2571</v>
      </c>
      <c r="V139" s="158" t="s">
        <v>2571</v>
      </c>
      <c r="W139" s="158" t="s">
        <v>2571</v>
      </c>
      <c r="X139" s="158" t="s">
        <v>2571</v>
      </c>
      <c r="Y139" s="158" t="s">
        <v>2571</v>
      </c>
    </row>
    <row r="140" spans="2:25" x14ac:dyDescent="0.45">
      <c r="B140" s="35" t="s">
        <v>8</v>
      </c>
      <c r="C140" s="35" t="s">
        <v>557</v>
      </c>
      <c r="D140" s="35" t="s">
        <v>558</v>
      </c>
      <c r="E140" s="35" t="s">
        <v>55</v>
      </c>
      <c r="F140" s="35" t="s">
        <v>559</v>
      </c>
      <c r="G140" s="154" t="s">
        <v>2546</v>
      </c>
      <c r="H140" s="155">
        <v>48954</v>
      </c>
      <c r="I140" s="155">
        <v>55691</v>
      </c>
      <c r="J140" s="155">
        <v>60308</v>
      </c>
      <c r="K140" s="156">
        <v>4895.4000000000005</v>
      </c>
      <c r="L140" s="157">
        <v>1.0842511531582415</v>
      </c>
      <c r="M140" s="157">
        <v>0.87490764863708836</v>
      </c>
      <c r="N140" s="157">
        <v>1.1171924720429129</v>
      </c>
      <c r="O140" s="157">
        <v>0.96095530878139579</v>
      </c>
      <c r="P140" s="157">
        <v>0.96869514985891714</v>
      </c>
      <c r="Q140" s="157">
        <v>1.1199732043794093</v>
      </c>
      <c r="R140" s="35" t="s">
        <v>2574</v>
      </c>
      <c r="S140" s="35" t="s">
        <v>2577</v>
      </c>
      <c r="T140" s="158" t="s">
        <v>2571</v>
      </c>
      <c r="U140" s="158" t="s">
        <v>2571</v>
      </c>
      <c r="V140" s="158" t="s">
        <v>2571</v>
      </c>
      <c r="W140" s="158" t="s">
        <v>2571</v>
      </c>
      <c r="X140" s="158" t="s">
        <v>2571</v>
      </c>
      <c r="Y140" s="158" t="s">
        <v>2571</v>
      </c>
    </row>
    <row r="141" spans="2:25" x14ac:dyDescent="0.45">
      <c r="B141" s="35" t="s">
        <v>8</v>
      </c>
      <c r="C141" s="35" t="s">
        <v>561</v>
      </c>
      <c r="D141" s="35" t="s">
        <v>561</v>
      </c>
      <c r="E141" s="35" t="s">
        <v>55</v>
      </c>
      <c r="F141" s="35" t="s">
        <v>562</v>
      </c>
      <c r="G141" s="154" t="s">
        <v>2541</v>
      </c>
      <c r="H141" s="155">
        <v>29787</v>
      </c>
      <c r="I141" s="155">
        <v>31411</v>
      </c>
      <c r="J141" s="155">
        <v>30078</v>
      </c>
      <c r="K141" s="156">
        <v>2978.7000000000003</v>
      </c>
      <c r="L141" s="157">
        <v>1.0290543319747223</v>
      </c>
      <c r="M141" s="157">
        <v>0.81613040206807674</v>
      </c>
      <c r="N141" s="157">
        <v>1.0546880632091928</v>
      </c>
      <c r="O141" s="157">
        <v>0.95425063989463477</v>
      </c>
      <c r="P141" s="157">
        <v>0.97228845440576472</v>
      </c>
      <c r="Q141" s="157">
        <v>0.99138117718394037</v>
      </c>
      <c r="R141" s="35" t="s">
        <v>2574</v>
      </c>
      <c r="S141" s="35" t="s">
        <v>2577</v>
      </c>
      <c r="T141" s="158" t="s">
        <v>2571</v>
      </c>
      <c r="U141" s="158" t="s">
        <v>2571</v>
      </c>
      <c r="V141" s="158" t="s">
        <v>2571</v>
      </c>
      <c r="W141" s="158" t="s">
        <v>2571</v>
      </c>
      <c r="X141" s="158" t="s">
        <v>2571</v>
      </c>
      <c r="Y141" s="158" t="s">
        <v>2571</v>
      </c>
    </row>
    <row r="142" spans="2:25" x14ac:dyDescent="0.45">
      <c r="B142" s="35" t="s">
        <v>8</v>
      </c>
      <c r="C142" s="35" t="s">
        <v>563</v>
      </c>
      <c r="D142" s="35" t="s">
        <v>563</v>
      </c>
      <c r="E142" s="35" t="s">
        <v>55</v>
      </c>
      <c r="F142" s="35" t="s">
        <v>564</v>
      </c>
      <c r="G142" s="154" t="s">
        <v>2546</v>
      </c>
      <c r="H142" s="155">
        <v>137128</v>
      </c>
      <c r="I142" s="155">
        <v>147395</v>
      </c>
      <c r="J142" s="155">
        <v>151438</v>
      </c>
      <c r="K142" s="156">
        <v>13712.800000000001</v>
      </c>
      <c r="L142" s="157">
        <v>1.0992373858714206</v>
      </c>
      <c r="M142" s="157">
        <v>0.85760401046535706</v>
      </c>
      <c r="N142" s="157">
        <v>1.1120802772995153</v>
      </c>
      <c r="O142" s="157">
        <v>0.97525270128964792</v>
      </c>
      <c r="P142" s="157">
        <v>1.2167522923847305</v>
      </c>
      <c r="Q142" s="157">
        <v>1.0439507360969094</v>
      </c>
      <c r="R142" s="35" t="s">
        <v>2574</v>
      </c>
      <c r="S142" s="35" t="s">
        <v>2577</v>
      </c>
      <c r="T142" s="158" t="s">
        <v>2571</v>
      </c>
      <c r="U142" s="158" t="s">
        <v>2571</v>
      </c>
      <c r="V142" s="158" t="s">
        <v>2571</v>
      </c>
      <c r="W142" s="158" t="s">
        <v>2571</v>
      </c>
      <c r="X142" s="158" t="s">
        <v>2571</v>
      </c>
      <c r="Y142" s="158" t="s">
        <v>2571</v>
      </c>
    </row>
    <row r="143" spans="2:25" x14ac:dyDescent="0.45">
      <c r="B143" s="35" t="s">
        <v>8</v>
      </c>
      <c r="C143" s="35" t="s">
        <v>2666</v>
      </c>
      <c r="D143" s="35" t="s">
        <v>566</v>
      </c>
      <c r="E143" s="35" t="s">
        <v>55</v>
      </c>
      <c r="F143" s="35" t="s">
        <v>567</v>
      </c>
      <c r="G143" s="154" t="s">
        <v>2550</v>
      </c>
      <c r="H143" s="155">
        <v>241</v>
      </c>
      <c r="I143" s="155">
        <v>243</v>
      </c>
      <c r="J143" s="155">
        <v>246</v>
      </c>
      <c r="K143" s="156">
        <v>24.1</v>
      </c>
      <c r="L143" s="157">
        <v>1.0869565217391304</v>
      </c>
      <c r="M143" s="157">
        <v>0.96</v>
      </c>
      <c r="N143" s="157">
        <v>1.0188679245283019</v>
      </c>
      <c r="O143" s="157">
        <v>0.77192982456140347</v>
      </c>
      <c r="P143" s="157">
        <v>1.2380952380952381</v>
      </c>
      <c r="Q143" s="157">
        <v>1</v>
      </c>
      <c r="R143" s="35" t="s">
        <v>2574</v>
      </c>
      <c r="S143" s="35" t="s">
        <v>2575</v>
      </c>
      <c r="T143" s="158" t="s">
        <v>2571</v>
      </c>
      <c r="U143" s="158" t="s">
        <v>2571</v>
      </c>
      <c r="V143" s="158" t="s">
        <v>2571</v>
      </c>
      <c r="W143" s="158" t="s">
        <v>2571</v>
      </c>
      <c r="X143" s="158" t="s">
        <v>2571</v>
      </c>
      <c r="Y143" s="158" t="s">
        <v>2571</v>
      </c>
    </row>
    <row r="144" spans="2:25" x14ac:dyDescent="0.45">
      <c r="B144" s="35" t="s">
        <v>22</v>
      </c>
      <c r="C144" s="35" t="s">
        <v>568</v>
      </c>
      <c r="D144" s="35" t="s">
        <v>568</v>
      </c>
      <c r="E144" s="35" t="s">
        <v>55</v>
      </c>
      <c r="F144" s="35" t="s">
        <v>569</v>
      </c>
      <c r="G144" s="154" t="s">
        <v>2538</v>
      </c>
      <c r="H144" s="155">
        <v>84165</v>
      </c>
      <c r="I144" s="155">
        <v>72766</v>
      </c>
      <c r="J144" s="155">
        <v>39032</v>
      </c>
      <c r="K144" s="156">
        <v>8416.5</v>
      </c>
      <c r="L144" s="157">
        <v>1.0319401970778117</v>
      </c>
      <c r="M144" s="157">
        <v>0</v>
      </c>
      <c r="N144" s="157">
        <v>0</v>
      </c>
      <c r="O144" s="157">
        <v>0</v>
      </c>
      <c r="P144" s="157">
        <v>0</v>
      </c>
      <c r="Q144" s="157">
        <v>0</v>
      </c>
      <c r="R144" s="35" t="s">
        <v>2574</v>
      </c>
      <c r="S144" s="35" t="s">
        <v>2585</v>
      </c>
      <c r="T144" s="158" t="s">
        <v>2571</v>
      </c>
      <c r="U144" s="158" t="s">
        <v>2571</v>
      </c>
      <c r="V144" s="158" t="s">
        <v>2571</v>
      </c>
      <c r="W144" s="158" t="s">
        <v>2571</v>
      </c>
      <c r="X144" s="158" t="s">
        <v>2571</v>
      </c>
      <c r="Y144" s="158" t="s">
        <v>2571</v>
      </c>
    </row>
    <row r="145" spans="2:25" x14ac:dyDescent="0.45">
      <c r="B145" s="35" t="s">
        <v>8</v>
      </c>
      <c r="C145" s="35" t="s">
        <v>571</v>
      </c>
      <c r="D145" s="35" t="s">
        <v>571</v>
      </c>
      <c r="E145" s="35" t="s">
        <v>55</v>
      </c>
      <c r="F145" s="35" t="s">
        <v>572</v>
      </c>
      <c r="G145" s="154" t="s">
        <v>2550</v>
      </c>
      <c r="H145" s="155">
        <v>10643</v>
      </c>
      <c r="I145" s="155">
        <v>8702</v>
      </c>
      <c r="J145" s="155">
        <v>6909</v>
      </c>
      <c r="K145" s="156">
        <v>1064.3</v>
      </c>
      <c r="L145" s="157">
        <v>0.91862994799957554</v>
      </c>
      <c r="M145" s="157">
        <v>0.81389801015969243</v>
      </c>
      <c r="N145" s="157">
        <v>0.88606818739269066</v>
      </c>
      <c r="O145" s="157">
        <v>0.92947353483751949</v>
      </c>
      <c r="P145" s="157">
        <v>0.90178882720519216</v>
      </c>
      <c r="Q145" s="157">
        <v>1.0344391442613472</v>
      </c>
      <c r="R145" s="35" t="s">
        <v>2574</v>
      </c>
      <c r="S145" s="35" t="s">
        <v>2585</v>
      </c>
      <c r="T145" s="158" t="s">
        <v>2571</v>
      </c>
      <c r="U145" s="158" t="s">
        <v>2571</v>
      </c>
      <c r="V145" s="158" t="s">
        <v>2571</v>
      </c>
      <c r="W145" s="158" t="s">
        <v>2571</v>
      </c>
      <c r="X145" s="158" t="s">
        <v>2571</v>
      </c>
      <c r="Y145" s="158" t="s">
        <v>2571</v>
      </c>
    </row>
    <row r="146" spans="2:25" x14ac:dyDescent="0.45">
      <c r="B146" s="35" t="s">
        <v>22</v>
      </c>
      <c r="C146" s="35" t="s">
        <v>574</v>
      </c>
      <c r="D146" s="35" t="s">
        <v>575</v>
      </c>
      <c r="E146" s="35" t="s">
        <v>55</v>
      </c>
      <c r="F146" s="35" t="s">
        <v>576</v>
      </c>
      <c r="G146" s="154" t="s">
        <v>2541</v>
      </c>
      <c r="H146" s="155">
        <v>22151</v>
      </c>
      <c r="I146" s="155">
        <v>23769</v>
      </c>
      <c r="J146" s="155">
        <v>22482</v>
      </c>
      <c r="K146" s="156">
        <v>2215.1</v>
      </c>
      <c r="L146" s="157">
        <v>0.80436507936507939</v>
      </c>
      <c r="M146" s="157">
        <v>0.71309523809523812</v>
      </c>
      <c r="N146" s="157">
        <v>0.83373015873015877</v>
      </c>
      <c r="O146" s="157">
        <v>0.7857142857142857</v>
      </c>
      <c r="P146" s="157">
        <v>0.43733341503017675</v>
      </c>
      <c r="Q146" s="157">
        <v>0.896356565294809</v>
      </c>
      <c r="R146" s="35" t="s">
        <v>2574</v>
      </c>
      <c r="S146" s="35" t="s">
        <v>2586</v>
      </c>
      <c r="T146" s="158" t="s">
        <v>2578</v>
      </c>
      <c r="U146" s="158" t="s">
        <v>2578</v>
      </c>
      <c r="V146" s="158" t="s">
        <v>2578</v>
      </c>
      <c r="W146" s="158" t="s">
        <v>2578</v>
      </c>
      <c r="X146" s="158" t="s">
        <v>2571</v>
      </c>
      <c r="Y146" s="158" t="s">
        <v>2571</v>
      </c>
    </row>
    <row r="147" spans="2:25" x14ac:dyDescent="0.45">
      <c r="B147" s="35" t="s">
        <v>22</v>
      </c>
      <c r="C147" s="35" t="s">
        <v>579</v>
      </c>
      <c r="D147" s="35" t="s">
        <v>580</v>
      </c>
      <c r="E147" s="35" t="s">
        <v>55</v>
      </c>
      <c r="F147" s="35" t="s">
        <v>581</v>
      </c>
      <c r="G147" s="154" t="s">
        <v>2680</v>
      </c>
      <c r="H147" s="155">
        <v>83872</v>
      </c>
      <c r="I147" s="155">
        <v>92585</v>
      </c>
      <c r="J147" s="155">
        <v>88769</v>
      </c>
      <c r="K147" s="156">
        <v>8387.2000000000007</v>
      </c>
      <c r="L147" s="157">
        <v>0.7545107195924432</v>
      </c>
      <c r="M147" s="157">
        <v>0.81415835279133941</v>
      </c>
      <c r="N147" s="157">
        <v>0.85141158989598809</v>
      </c>
      <c r="O147" s="157">
        <v>0.90127970749542963</v>
      </c>
      <c r="P147" s="157">
        <v>0.84147296944371897</v>
      </c>
      <c r="Q147" s="157">
        <v>0.72864977800992425</v>
      </c>
      <c r="R147" s="35" t="s">
        <v>2574</v>
      </c>
      <c r="S147" s="35" t="s">
        <v>2586</v>
      </c>
      <c r="T147" s="158" t="s">
        <v>2583</v>
      </c>
      <c r="U147" s="158" t="s">
        <v>2583</v>
      </c>
      <c r="V147" s="158" t="s">
        <v>2583</v>
      </c>
      <c r="W147" s="158" t="s">
        <v>2583</v>
      </c>
      <c r="X147" s="158" t="s">
        <v>2583</v>
      </c>
      <c r="Y147" s="158" t="s">
        <v>2583</v>
      </c>
    </row>
    <row r="148" spans="2:25" x14ac:dyDescent="0.45">
      <c r="B148" s="35" t="s">
        <v>22</v>
      </c>
      <c r="C148" s="35" t="s">
        <v>582</v>
      </c>
      <c r="D148" s="35" t="s">
        <v>583</v>
      </c>
      <c r="E148" s="35" t="s">
        <v>55</v>
      </c>
      <c r="F148" s="35" t="s">
        <v>584</v>
      </c>
      <c r="G148" s="154" t="s">
        <v>2541</v>
      </c>
      <c r="H148" s="155">
        <v>4598</v>
      </c>
      <c r="I148" s="155">
        <v>4950</v>
      </c>
      <c r="J148" s="155">
        <v>4639</v>
      </c>
      <c r="K148" s="156">
        <v>459.8</v>
      </c>
      <c r="L148" s="157">
        <v>1.0068498803334158</v>
      </c>
      <c r="M148" s="157">
        <v>0.79287117597530166</v>
      </c>
      <c r="N148" s="157">
        <v>0.94020562770562777</v>
      </c>
      <c r="O148" s="157">
        <v>0.75493612078977934</v>
      </c>
      <c r="P148" s="157">
        <v>0.70874861572535997</v>
      </c>
      <c r="Q148" s="157">
        <v>1.3208453410182517</v>
      </c>
      <c r="R148" s="35" t="s">
        <v>2574</v>
      </c>
      <c r="S148" s="35" t="s">
        <v>2586</v>
      </c>
      <c r="T148" s="158" t="s">
        <v>2571</v>
      </c>
      <c r="U148" s="158" t="s">
        <v>2571</v>
      </c>
      <c r="V148" s="158" t="s">
        <v>2571</v>
      </c>
      <c r="W148" s="158" t="s">
        <v>2571</v>
      </c>
      <c r="X148" s="158" t="s">
        <v>2571</v>
      </c>
      <c r="Y148" s="158" t="s">
        <v>2571</v>
      </c>
    </row>
    <row r="149" spans="2:25" x14ac:dyDescent="0.45">
      <c r="B149" s="35" t="s">
        <v>8</v>
      </c>
      <c r="C149" s="35" t="s">
        <v>586</v>
      </c>
      <c r="D149" s="35" t="s">
        <v>586</v>
      </c>
      <c r="E149" s="35" t="s">
        <v>55</v>
      </c>
      <c r="F149" s="35" t="s">
        <v>587</v>
      </c>
      <c r="G149" s="154" t="s">
        <v>2546</v>
      </c>
      <c r="H149" s="155">
        <v>12</v>
      </c>
      <c r="I149" s="155">
        <v>10</v>
      </c>
      <c r="J149" s="155">
        <v>12</v>
      </c>
      <c r="K149" s="156">
        <v>1.2000000000000002</v>
      </c>
      <c r="L149" s="157">
        <v>4.2016806722689077</v>
      </c>
      <c r="M149" s="157">
        <v>5.1020408163265305</v>
      </c>
      <c r="N149" s="157">
        <v>4.4642857142857144</v>
      </c>
      <c r="O149" s="157">
        <v>3.9682539682539684</v>
      </c>
      <c r="P149" s="157">
        <v>3.9682539682539684</v>
      </c>
      <c r="Q149" s="157">
        <v>4.2016806722689077</v>
      </c>
      <c r="R149" s="35" t="s">
        <v>2574</v>
      </c>
      <c r="S149" s="35" t="s">
        <v>2577</v>
      </c>
      <c r="T149" s="158" t="s">
        <v>2571</v>
      </c>
      <c r="U149" s="158" t="s">
        <v>2571</v>
      </c>
      <c r="V149" s="158" t="s">
        <v>2571</v>
      </c>
      <c r="W149" s="158" t="s">
        <v>2571</v>
      </c>
      <c r="X149" s="158" t="s">
        <v>2571</v>
      </c>
      <c r="Y149" s="158" t="s">
        <v>2571</v>
      </c>
    </row>
    <row r="150" spans="2:25" x14ac:dyDescent="0.45">
      <c r="B150" s="35" t="s">
        <v>16</v>
      </c>
      <c r="C150" s="35" t="s">
        <v>588</v>
      </c>
      <c r="D150" s="35" t="s">
        <v>588</v>
      </c>
      <c r="E150" s="35" t="s">
        <v>55</v>
      </c>
      <c r="F150" s="35" t="s">
        <v>589</v>
      </c>
      <c r="G150" s="154" t="s">
        <v>2550</v>
      </c>
      <c r="H150" s="155">
        <v>83620</v>
      </c>
      <c r="I150" s="155">
        <v>77420</v>
      </c>
      <c r="J150" s="155">
        <v>73950</v>
      </c>
      <c r="K150" s="156">
        <v>8362</v>
      </c>
      <c r="L150" s="157">
        <v>1.0444126074498568</v>
      </c>
      <c r="M150" s="157">
        <v>0.85609397944199705</v>
      </c>
      <c r="N150" s="157">
        <v>0.94146341463414629</v>
      </c>
      <c r="O150" s="157">
        <v>0.94897959183673475</v>
      </c>
      <c r="P150" s="157">
        <v>0.6827094474153298</v>
      </c>
      <c r="Q150" s="157">
        <v>0.95337620578778137</v>
      </c>
      <c r="R150" s="35" t="s">
        <v>2569</v>
      </c>
      <c r="S150" s="35" t="s">
        <v>2570</v>
      </c>
      <c r="T150" s="158" t="s">
        <v>2571</v>
      </c>
      <c r="U150" s="158" t="s">
        <v>2571</v>
      </c>
      <c r="V150" s="158" t="s">
        <v>2571</v>
      </c>
      <c r="W150" s="158" t="s">
        <v>2571</v>
      </c>
      <c r="X150" s="158" t="s">
        <v>2571</v>
      </c>
      <c r="Y150" s="158" t="s">
        <v>2571</v>
      </c>
    </row>
    <row r="151" spans="2:25" x14ac:dyDescent="0.45">
      <c r="B151" s="35" t="s">
        <v>16</v>
      </c>
      <c r="C151" s="35" t="s">
        <v>592</v>
      </c>
      <c r="D151" s="35" t="s">
        <v>592</v>
      </c>
      <c r="E151" s="35" t="s">
        <v>55</v>
      </c>
      <c r="F151" s="35" t="s">
        <v>593</v>
      </c>
      <c r="G151" s="154" t="s">
        <v>2550</v>
      </c>
      <c r="H151" s="155">
        <v>149610</v>
      </c>
      <c r="I151" s="155">
        <v>172880</v>
      </c>
      <c r="J151" s="155">
        <v>245150</v>
      </c>
      <c r="K151" s="156">
        <v>14961</v>
      </c>
      <c r="L151" s="157">
        <v>0.95577395577395574</v>
      </c>
      <c r="M151" s="157">
        <v>1.1274193548387097</v>
      </c>
      <c r="N151" s="157">
        <v>1.5205544933078394</v>
      </c>
      <c r="O151" s="157">
        <v>0.90395136778115504</v>
      </c>
      <c r="P151" s="157">
        <v>0.76258581235697942</v>
      </c>
      <c r="Q151" s="157">
        <v>0.84918679152291765</v>
      </c>
      <c r="R151" s="35" t="s">
        <v>2569</v>
      </c>
      <c r="S151" s="35" t="s">
        <v>2570</v>
      </c>
      <c r="T151" s="158" t="s">
        <v>2571</v>
      </c>
      <c r="U151" s="158" t="s">
        <v>2571</v>
      </c>
      <c r="V151" s="158" t="s">
        <v>2571</v>
      </c>
      <c r="W151" s="158" t="s">
        <v>2571</v>
      </c>
      <c r="X151" s="158" t="s">
        <v>2571</v>
      </c>
      <c r="Y151" s="158" t="s">
        <v>2571</v>
      </c>
    </row>
    <row r="152" spans="2:25" x14ac:dyDescent="0.45">
      <c r="B152" s="35" t="s">
        <v>16</v>
      </c>
      <c r="C152" s="35" t="s">
        <v>595</v>
      </c>
      <c r="D152" s="35" t="s">
        <v>595</v>
      </c>
      <c r="E152" s="35" t="s">
        <v>55</v>
      </c>
      <c r="F152" s="35" t="s">
        <v>596</v>
      </c>
      <c r="G152" s="154" t="s">
        <v>2550</v>
      </c>
      <c r="H152" s="155">
        <v>232740</v>
      </c>
      <c r="I152" s="155">
        <v>214490</v>
      </c>
      <c r="J152" s="155">
        <v>232000</v>
      </c>
      <c r="K152" s="156">
        <v>23274</v>
      </c>
      <c r="L152" s="157">
        <v>0.98060548722800378</v>
      </c>
      <c r="M152" s="157">
        <v>0.97159090909090906</v>
      </c>
      <c r="N152" s="157">
        <v>1.2935779816513762</v>
      </c>
      <c r="O152" s="157">
        <v>0.28507005959091641</v>
      </c>
      <c r="P152" s="157">
        <v>0.60755813953488369</v>
      </c>
      <c r="Q152" s="157">
        <v>0.84290187891440504</v>
      </c>
      <c r="R152" s="35" t="s">
        <v>2569</v>
      </c>
      <c r="S152" s="35" t="s">
        <v>2570</v>
      </c>
      <c r="T152" s="158" t="s">
        <v>2571</v>
      </c>
      <c r="U152" s="158" t="s">
        <v>2571</v>
      </c>
      <c r="V152" s="158" t="s">
        <v>2571</v>
      </c>
      <c r="W152" s="158" t="s">
        <v>2571</v>
      </c>
      <c r="X152" s="158" t="s">
        <v>2571</v>
      </c>
      <c r="Y152" s="158" t="s">
        <v>2571</v>
      </c>
    </row>
    <row r="153" spans="2:25" x14ac:dyDescent="0.45">
      <c r="B153" s="35" t="s">
        <v>8</v>
      </c>
      <c r="C153" s="35" t="s">
        <v>598</v>
      </c>
      <c r="D153" s="35" t="s">
        <v>598</v>
      </c>
      <c r="E153" s="35" t="s">
        <v>55</v>
      </c>
      <c r="F153" s="35" t="s">
        <v>599</v>
      </c>
      <c r="G153" s="154" t="s">
        <v>2538</v>
      </c>
      <c r="H153" s="155">
        <v>439</v>
      </c>
      <c r="I153" s="155">
        <v>323</v>
      </c>
      <c r="J153" s="155">
        <v>289</v>
      </c>
      <c r="K153" s="156">
        <v>43.900000000000006</v>
      </c>
      <c r="L153" s="157">
        <v>1.2167300380228137</v>
      </c>
      <c r="M153" s="157">
        <v>0.91787439613526578</v>
      </c>
      <c r="N153" s="157">
        <v>0.93495934959349591</v>
      </c>
      <c r="O153" s="157">
        <v>0.92105263157894735</v>
      </c>
      <c r="P153" s="157">
        <v>0.99056603773584906</v>
      </c>
      <c r="Q153" s="157">
        <v>1.1398963730569949</v>
      </c>
      <c r="R153" s="35" t="s">
        <v>2574</v>
      </c>
      <c r="S153" s="35" t="s">
        <v>2577</v>
      </c>
      <c r="T153" s="158" t="s">
        <v>2571</v>
      </c>
      <c r="U153" s="158" t="s">
        <v>2571</v>
      </c>
      <c r="V153" s="158" t="s">
        <v>2571</v>
      </c>
      <c r="W153" s="158" t="s">
        <v>2571</v>
      </c>
      <c r="X153" s="158" t="s">
        <v>2571</v>
      </c>
      <c r="Y153" s="158" t="s">
        <v>2571</v>
      </c>
    </row>
    <row r="154" spans="2:25" x14ac:dyDescent="0.45">
      <c r="B154" s="35" t="s">
        <v>16</v>
      </c>
      <c r="C154" s="35" t="s">
        <v>600</v>
      </c>
      <c r="D154" s="35" t="s">
        <v>600</v>
      </c>
      <c r="E154" s="35" t="s">
        <v>55</v>
      </c>
      <c r="F154" s="35" t="s">
        <v>601</v>
      </c>
      <c r="G154" s="154" t="s">
        <v>2546</v>
      </c>
      <c r="H154" s="155">
        <v>473500</v>
      </c>
      <c r="I154" s="155">
        <v>563200</v>
      </c>
      <c r="J154" s="155">
        <v>580550</v>
      </c>
      <c r="K154" s="156">
        <v>47350</v>
      </c>
      <c r="L154" s="157">
        <v>1.0954274353876741</v>
      </c>
      <c r="M154" s="157">
        <v>1.0644820295983086</v>
      </c>
      <c r="N154" s="157">
        <v>1.180244399185336</v>
      </c>
      <c r="O154" s="157">
        <v>0.95849546044098577</v>
      </c>
      <c r="P154" s="157">
        <v>0.777122641509434</v>
      </c>
      <c r="Q154" s="157">
        <v>0.96828752642706128</v>
      </c>
      <c r="R154" s="35" t="s">
        <v>2569</v>
      </c>
      <c r="S154" s="35" t="s">
        <v>2570</v>
      </c>
      <c r="T154" s="158" t="s">
        <v>2571</v>
      </c>
      <c r="U154" s="158" t="s">
        <v>2571</v>
      </c>
      <c r="V154" s="158" t="s">
        <v>2571</v>
      </c>
      <c r="W154" s="158" t="s">
        <v>2571</v>
      </c>
      <c r="X154" s="158" t="s">
        <v>2571</v>
      </c>
      <c r="Y154" s="158" t="s">
        <v>2571</v>
      </c>
    </row>
    <row r="155" spans="2:25" x14ac:dyDescent="0.45">
      <c r="B155" s="35" t="s">
        <v>8</v>
      </c>
      <c r="C155" s="35" t="s">
        <v>603</v>
      </c>
      <c r="D155" s="35" t="s">
        <v>603</v>
      </c>
      <c r="E155" s="35" t="s">
        <v>55</v>
      </c>
      <c r="F155" s="35" t="s">
        <v>2592</v>
      </c>
      <c r="G155" s="154" t="s">
        <v>2550</v>
      </c>
      <c r="H155" s="155">
        <v>-15</v>
      </c>
      <c r="I155" s="155">
        <v>0</v>
      </c>
      <c r="J155" s="155">
        <v>0</v>
      </c>
      <c r="K155" s="156">
        <v>-1.5</v>
      </c>
      <c r="L155" s="157">
        <v>0</v>
      </c>
      <c r="M155" s="157">
        <v>0</v>
      </c>
      <c r="N155" s="157">
        <v>0</v>
      </c>
      <c r="O155" s="157">
        <v>0</v>
      </c>
      <c r="P155" s="157">
        <v>0</v>
      </c>
      <c r="Q155" s="157">
        <v>0</v>
      </c>
      <c r="R155" s="35" t="s">
        <v>2574</v>
      </c>
      <c r="S155" s="35" t="s">
        <v>2577</v>
      </c>
      <c r="T155" s="158" t="s">
        <v>2572</v>
      </c>
      <c r="U155" s="158" t="s">
        <v>2572</v>
      </c>
      <c r="V155" s="158" t="s">
        <v>2572</v>
      </c>
      <c r="W155" s="158" t="s">
        <v>2572</v>
      </c>
      <c r="X155" s="158" t="s">
        <v>2572</v>
      </c>
      <c r="Y155" s="158" t="s">
        <v>2572</v>
      </c>
    </row>
    <row r="156" spans="2:25" x14ac:dyDescent="0.45">
      <c r="B156" s="35" t="s">
        <v>8</v>
      </c>
      <c r="C156" s="35" t="s">
        <v>607</v>
      </c>
      <c r="D156" s="35" t="s">
        <v>608</v>
      </c>
      <c r="E156" s="35" t="s">
        <v>55</v>
      </c>
      <c r="F156" s="35" t="s">
        <v>609</v>
      </c>
      <c r="G156" s="154" t="s">
        <v>2680</v>
      </c>
      <c r="H156" s="155">
        <v>5892</v>
      </c>
      <c r="I156" s="155">
        <v>7207</v>
      </c>
      <c r="J156" s="155">
        <v>6830</v>
      </c>
      <c r="K156" s="156">
        <v>589.20000000000005</v>
      </c>
      <c r="L156" s="157">
        <v>1.1105569409808811</v>
      </c>
      <c r="M156" s="157">
        <v>0.84761045987376016</v>
      </c>
      <c r="N156" s="157">
        <v>1.0843760025665705</v>
      </c>
      <c r="O156" s="157">
        <v>0.94276685393258419</v>
      </c>
      <c r="P156" s="157">
        <v>0.91423001949317739</v>
      </c>
      <c r="Q156" s="157">
        <v>1.0018691588785047</v>
      </c>
      <c r="R156" s="35" t="s">
        <v>2574</v>
      </c>
      <c r="S156" s="35" t="s">
        <v>2577</v>
      </c>
      <c r="T156" s="158" t="s">
        <v>2571</v>
      </c>
      <c r="U156" s="158" t="s">
        <v>2571</v>
      </c>
      <c r="V156" s="158" t="s">
        <v>2571</v>
      </c>
      <c r="W156" s="158" t="s">
        <v>2571</v>
      </c>
      <c r="X156" s="158" t="s">
        <v>2571</v>
      </c>
      <c r="Y156" s="158" t="s">
        <v>2571</v>
      </c>
    </row>
    <row r="157" spans="2:25" x14ac:dyDescent="0.45">
      <c r="B157" s="35" t="s">
        <v>8</v>
      </c>
      <c r="C157" s="35" t="s">
        <v>611</v>
      </c>
      <c r="D157" s="35" t="s">
        <v>611</v>
      </c>
      <c r="E157" s="35" t="s">
        <v>55</v>
      </c>
      <c r="F157" s="35" t="s">
        <v>612</v>
      </c>
      <c r="G157" s="154" t="s">
        <v>2550</v>
      </c>
      <c r="H157" s="155">
        <v>714</v>
      </c>
      <c r="I157" s="155">
        <v>834</v>
      </c>
      <c r="J157" s="155">
        <v>622</v>
      </c>
      <c r="K157" s="156">
        <v>71.400000000000006</v>
      </c>
      <c r="L157" s="157">
        <v>0.86892488954344616</v>
      </c>
      <c r="M157" s="157">
        <v>1.1063218390804599</v>
      </c>
      <c r="N157" s="157">
        <v>0.79365079365079361</v>
      </c>
      <c r="O157" s="157">
        <v>0.84886128364389235</v>
      </c>
      <c r="P157" s="157">
        <v>1.2830957230142566</v>
      </c>
      <c r="Q157" s="157">
        <v>1.1004784688995215</v>
      </c>
      <c r="R157" s="35" t="s">
        <v>2574</v>
      </c>
      <c r="S157" s="35" t="s">
        <v>2577</v>
      </c>
      <c r="T157" s="158" t="s">
        <v>2571</v>
      </c>
      <c r="U157" s="158" t="s">
        <v>2571</v>
      </c>
      <c r="V157" s="158" t="s">
        <v>2571</v>
      </c>
      <c r="W157" s="158" t="s">
        <v>2571</v>
      </c>
      <c r="X157" s="158" t="s">
        <v>2571</v>
      </c>
      <c r="Y157" s="158" t="s">
        <v>2571</v>
      </c>
    </row>
    <row r="158" spans="2:25" x14ac:dyDescent="0.45">
      <c r="B158" s="35" t="s">
        <v>8</v>
      </c>
      <c r="C158" s="35" t="s">
        <v>613</v>
      </c>
      <c r="D158" s="35" t="s">
        <v>613</v>
      </c>
      <c r="E158" s="35" t="s">
        <v>55</v>
      </c>
      <c r="F158" s="35" t="s">
        <v>614</v>
      </c>
      <c r="G158" s="154" t="s">
        <v>2546</v>
      </c>
      <c r="H158" s="155">
        <v>1356</v>
      </c>
      <c r="I158" s="155">
        <v>1320</v>
      </c>
      <c r="J158" s="155">
        <v>1453</v>
      </c>
      <c r="K158" s="156">
        <v>135.6</v>
      </c>
      <c r="L158" s="157">
        <v>0.93252463987869594</v>
      </c>
      <c r="M158" s="157">
        <v>0.95117845117845123</v>
      </c>
      <c r="N158" s="157">
        <v>1.1102719033232629</v>
      </c>
      <c r="O158" s="157">
        <v>0.93183779119930965</v>
      </c>
      <c r="P158" s="157">
        <v>0.89756097560975612</v>
      </c>
      <c r="Q158" s="157">
        <v>0.98039215686274517</v>
      </c>
      <c r="R158" s="35" t="s">
        <v>2574</v>
      </c>
      <c r="S158" s="35" t="s">
        <v>2579</v>
      </c>
      <c r="T158" s="158" t="s">
        <v>2571</v>
      </c>
      <c r="U158" s="158" t="s">
        <v>2571</v>
      </c>
      <c r="V158" s="158" t="s">
        <v>2571</v>
      </c>
      <c r="W158" s="158" t="s">
        <v>2571</v>
      </c>
      <c r="X158" s="158" t="s">
        <v>2571</v>
      </c>
      <c r="Y158" s="158" t="s">
        <v>2571</v>
      </c>
    </row>
    <row r="159" spans="2:25" x14ac:dyDescent="0.45">
      <c r="B159" s="35" t="s">
        <v>8</v>
      </c>
      <c r="C159" s="35" t="s">
        <v>615</v>
      </c>
      <c r="D159" s="35" t="s">
        <v>615</v>
      </c>
      <c r="E159" s="35" t="s">
        <v>55</v>
      </c>
      <c r="F159" s="35" t="s">
        <v>616</v>
      </c>
      <c r="G159" s="154" t="s">
        <v>2541</v>
      </c>
      <c r="H159" s="155">
        <v>2551</v>
      </c>
      <c r="I159" s="155">
        <v>2527</v>
      </c>
      <c r="J159" s="155">
        <v>2707</v>
      </c>
      <c r="K159" s="156">
        <v>255.10000000000002</v>
      </c>
      <c r="L159" s="157">
        <v>1.0601719197707735</v>
      </c>
      <c r="M159" s="157">
        <v>0.88181818181818183</v>
      </c>
      <c r="N159" s="157">
        <v>1.2403100775193798</v>
      </c>
      <c r="O159" s="157">
        <v>0.86206896551724144</v>
      </c>
      <c r="P159" s="157">
        <v>0.89615181866104376</v>
      </c>
      <c r="Q159" s="157">
        <v>0.97327281896116991</v>
      </c>
      <c r="R159" s="35" t="s">
        <v>2574</v>
      </c>
      <c r="S159" s="35" t="s">
        <v>2579</v>
      </c>
      <c r="T159" s="158" t="s">
        <v>2571</v>
      </c>
      <c r="U159" s="158" t="s">
        <v>2571</v>
      </c>
      <c r="V159" s="158" t="s">
        <v>2571</v>
      </c>
      <c r="W159" s="158" t="s">
        <v>2571</v>
      </c>
      <c r="X159" s="158" t="s">
        <v>2571</v>
      </c>
      <c r="Y159" s="158" t="s">
        <v>2571</v>
      </c>
    </row>
    <row r="160" spans="2:25" x14ac:dyDescent="0.45">
      <c r="B160" s="35" t="s">
        <v>8</v>
      </c>
      <c r="C160" s="35" t="s">
        <v>617</v>
      </c>
      <c r="D160" s="35" t="s">
        <v>618</v>
      </c>
      <c r="E160" s="35" t="s">
        <v>55</v>
      </c>
      <c r="F160" s="35" t="s">
        <v>619</v>
      </c>
      <c r="G160" s="154" t="s">
        <v>2546</v>
      </c>
      <c r="H160" s="155">
        <v>5517</v>
      </c>
      <c r="I160" s="155">
        <v>5382</v>
      </c>
      <c r="J160" s="155">
        <v>6068</v>
      </c>
      <c r="K160" s="156">
        <v>551.70000000000005</v>
      </c>
      <c r="L160" s="157">
        <v>1.1063581567178691</v>
      </c>
      <c r="M160" s="157">
        <v>0.93932196069963281</v>
      </c>
      <c r="N160" s="157">
        <v>1.1414728682170543</v>
      </c>
      <c r="O160" s="157">
        <v>1.0688205355167073</v>
      </c>
      <c r="P160" s="157">
        <v>1.0613266583229037</v>
      </c>
      <c r="Q160" s="157">
        <v>1.0898203592814371</v>
      </c>
      <c r="R160" s="35" t="s">
        <v>2574</v>
      </c>
      <c r="S160" s="35" t="s">
        <v>2579</v>
      </c>
      <c r="T160" s="158" t="s">
        <v>2571</v>
      </c>
      <c r="U160" s="158" t="s">
        <v>2571</v>
      </c>
      <c r="V160" s="158" t="s">
        <v>2571</v>
      </c>
      <c r="W160" s="158" t="s">
        <v>2571</v>
      </c>
      <c r="X160" s="158" t="s">
        <v>2571</v>
      </c>
      <c r="Y160" s="158" t="s">
        <v>2571</v>
      </c>
    </row>
    <row r="161" spans="2:25" x14ac:dyDescent="0.45">
      <c r="B161" s="35" t="s">
        <v>22</v>
      </c>
      <c r="C161" s="35" t="s">
        <v>621</v>
      </c>
      <c r="D161" s="35" t="s">
        <v>622</v>
      </c>
      <c r="E161" s="35" t="s">
        <v>55</v>
      </c>
      <c r="F161" s="35" t="s">
        <v>623</v>
      </c>
      <c r="G161" s="154" t="s">
        <v>2541</v>
      </c>
      <c r="H161" s="155">
        <v>88</v>
      </c>
      <c r="I161" s="155">
        <v>92</v>
      </c>
      <c r="J161" s="155">
        <v>83</v>
      </c>
      <c r="K161" s="156">
        <v>8.8000000000000007</v>
      </c>
      <c r="L161" s="157">
        <v>1.3664596273291925</v>
      </c>
      <c r="M161" s="157">
        <v>0.56338028169014087</v>
      </c>
      <c r="N161" s="157">
        <v>0.73170731707317083</v>
      </c>
      <c r="O161" s="157">
        <v>0.81081081081081074</v>
      </c>
      <c r="P161" s="157">
        <v>0.7407407407407407</v>
      </c>
      <c r="Q161" s="157">
        <v>0.72463768115942029</v>
      </c>
      <c r="R161" s="35" t="s">
        <v>2574</v>
      </c>
      <c r="S161" s="35" t="s">
        <v>2576</v>
      </c>
      <c r="T161" s="158" t="s">
        <v>2571</v>
      </c>
      <c r="U161" s="158" t="s">
        <v>2571</v>
      </c>
      <c r="V161" s="158" t="s">
        <v>2571</v>
      </c>
      <c r="W161" s="158" t="s">
        <v>2571</v>
      </c>
      <c r="X161" s="158" t="s">
        <v>2571</v>
      </c>
      <c r="Y161" s="158" t="s">
        <v>2571</v>
      </c>
    </row>
    <row r="162" spans="2:25" x14ac:dyDescent="0.45">
      <c r="B162" s="35" t="s">
        <v>22</v>
      </c>
      <c r="C162" s="35" t="s">
        <v>625</v>
      </c>
      <c r="D162" s="35" t="s">
        <v>626</v>
      </c>
      <c r="E162" s="35" t="s">
        <v>55</v>
      </c>
      <c r="F162" s="35" t="s">
        <v>627</v>
      </c>
      <c r="G162" s="154" t="s">
        <v>2538</v>
      </c>
      <c r="H162" s="155">
        <v>1474</v>
      </c>
      <c r="I162" s="155">
        <v>1463</v>
      </c>
      <c r="J162" s="155">
        <v>1412</v>
      </c>
      <c r="K162" s="156">
        <v>147.4</v>
      </c>
      <c r="L162" s="157">
        <v>0.99798792756539234</v>
      </c>
      <c r="M162" s="157">
        <v>1.0085547050877983</v>
      </c>
      <c r="N162" s="157">
        <v>1.0489236790606653</v>
      </c>
      <c r="O162" s="157">
        <v>0.92082616179001719</v>
      </c>
      <c r="P162" s="157">
        <v>0.84888059701492535</v>
      </c>
      <c r="Q162" s="157">
        <v>0.99764705882352944</v>
      </c>
      <c r="R162" s="35" t="s">
        <v>2574</v>
      </c>
      <c r="S162" s="35" t="s">
        <v>2576</v>
      </c>
      <c r="T162" s="158" t="s">
        <v>2571</v>
      </c>
      <c r="U162" s="158" t="s">
        <v>2571</v>
      </c>
      <c r="V162" s="158" t="s">
        <v>2571</v>
      </c>
      <c r="W162" s="158" t="s">
        <v>2571</v>
      </c>
      <c r="X162" s="158" t="s">
        <v>2571</v>
      </c>
      <c r="Y162" s="158" t="s">
        <v>2571</v>
      </c>
    </row>
    <row r="163" spans="2:25" x14ac:dyDescent="0.45">
      <c r="B163" s="35" t="s">
        <v>22</v>
      </c>
      <c r="C163" s="35" t="s">
        <v>629</v>
      </c>
      <c r="D163" s="35" t="s">
        <v>630</v>
      </c>
      <c r="E163" s="35" t="s">
        <v>55</v>
      </c>
      <c r="F163" s="35" t="s">
        <v>631</v>
      </c>
      <c r="G163" s="154" t="s">
        <v>2541</v>
      </c>
      <c r="H163" s="155">
        <v>2161</v>
      </c>
      <c r="I163" s="155">
        <v>2253</v>
      </c>
      <c r="J163" s="155">
        <v>2273</v>
      </c>
      <c r="K163" s="156">
        <v>216.10000000000002</v>
      </c>
      <c r="L163" s="157">
        <v>0.99427262313860254</v>
      </c>
      <c r="M163" s="157">
        <v>0.87069188909043804</v>
      </c>
      <c r="N163" s="157">
        <v>0.93764019739793625</v>
      </c>
      <c r="O163" s="157">
        <v>0.87496892866020382</v>
      </c>
      <c r="P163" s="157">
        <v>0.7947382844614963</v>
      </c>
      <c r="Q163" s="157">
        <v>0.98647125140924463</v>
      </c>
      <c r="R163" s="35" t="s">
        <v>2574</v>
      </c>
      <c r="S163" s="35" t="s">
        <v>2576</v>
      </c>
      <c r="T163" s="158" t="s">
        <v>2571</v>
      </c>
      <c r="U163" s="158" t="s">
        <v>2571</v>
      </c>
      <c r="V163" s="158" t="s">
        <v>2571</v>
      </c>
      <c r="W163" s="158" t="s">
        <v>2571</v>
      </c>
      <c r="X163" s="158" t="s">
        <v>2571</v>
      </c>
      <c r="Y163" s="158" t="s">
        <v>2571</v>
      </c>
    </row>
    <row r="164" spans="2:25" x14ac:dyDescent="0.45">
      <c r="B164" s="35" t="s">
        <v>16</v>
      </c>
      <c r="C164" s="35" t="s">
        <v>633</v>
      </c>
      <c r="D164" s="35" t="s">
        <v>633</v>
      </c>
      <c r="E164" s="35" t="s">
        <v>55</v>
      </c>
      <c r="F164" s="35" t="s">
        <v>634</v>
      </c>
      <c r="G164" s="154" t="s">
        <v>2538</v>
      </c>
      <c r="H164" s="155">
        <v>141200</v>
      </c>
      <c r="I164" s="155">
        <v>64600</v>
      </c>
      <c r="J164" s="155">
        <v>50950</v>
      </c>
      <c r="K164" s="156">
        <v>14120</v>
      </c>
      <c r="L164" s="157">
        <v>0.30735930735930733</v>
      </c>
      <c r="M164" s="157">
        <v>0.82558139534883723</v>
      </c>
      <c r="N164" s="157">
        <v>1.0109890109890109</v>
      </c>
      <c r="O164" s="157">
        <v>0.5714285714285714</v>
      </c>
      <c r="P164" s="157">
        <v>1.1000000000000001</v>
      </c>
      <c r="Q164" s="157">
        <v>1.6666666666666667</v>
      </c>
      <c r="R164" s="35" t="s">
        <v>2569</v>
      </c>
      <c r="S164" s="35" t="s">
        <v>2570</v>
      </c>
      <c r="T164" s="158" t="s">
        <v>2571</v>
      </c>
      <c r="U164" s="158" t="s">
        <v>2571</v>
      </c>
      <c r="V164" s="158" t="s">
        <v>2571</v>
      </c>
      <c r="W164" s="158" t="s">
        <v>2571</v>
      </c>
      <c r="X164" s="158" t="s">
        <v>2571</v>
      </c>
      <c r="Y164" s="158" t="s">
        <v>2571</v>
      </c>
    </row>
    <row r="165" spans="2:25" x14ac:dyDescent="0.45">
      <c r="B165" s="35" t="s">
        <v>8</v>
      </c>
      <c r="C165" s="35" t="s">
        <v>636</v>
      </c>
      <c r="D165" s="35" t="s">
        <v>636</v>
      </c>
      <c r="E165" s="35" t="s">
        <v>55</v>
      </c>
      <c r="F165" s="35" t="s">
        <v>637</v>
      </c>
      <c r="G165" s="154" t="s">
        <v>2546</v>
      </c>
      <c r="H165" s="155">
        <v>47707</v>
      </c>
      <c r="I165" s="155">
        <v>48627</v>
      </c>
      <c r="J165" s="155">
        <v>56368</v>
      </c>
      <c r="K165" s="156">
        <v>4770.7</v>
      </c>
      <c r="L165" s="157">
        <v>0.98199999999999998</v>
      </c>
      <c r="M165" s="157">
        <v>0.98440000000000005</v>
      </c>
      <c r="N165" s="157">
        <v>1.0309999999999999</v>
      </c>
      <c r="O165" s="157">
        <v>0.95960000000000001</v>
      </c>
      <c r="P165" s="157">
        <v>0.92559999999999998</v>
      </c>
      <c r="Q165" s="157">
        <v>0.86499999999999999</v>
      </c>
      <c r="R165" s="35" t="s">
        <v>2574</v>
      </c>
      <c r="S165" s="35" t="s">
        <v>2579</v>
      </c>
      <c r="T165" s="158" t="s">
        <v>2578</v>
      </c>
      <c r="U165" s="158" t="s">
        <v>2578</v>
      </c>
      <c r="V165" s="158" t="s">
        <v>2578</v>
      </c>
      <c r="W165" s="158" t="s">
        <v>2578</v>
      </c>
      <c r="X165" s="158" t="s">
        <v>2578</v>
      </c>
      <c r="Y165" s="158" t="s">
        <v>2578</v>
      </c>
    </row>
    <row r="166" spans="2:25" x14ac:dyDescent="0.45">
      <c r="B166" s="35" t="s">
        <v>8</v>
      </c>
      <c r="C166" s="35" t="s">
        <v>640</v>
      </c>
      <c r="D166" s="35" t="s">
        <v>641</v>
      </c>
      <c r="E166" s="35" t="s">
        <v>55</v>
      </c>
      <c r="F166" s="35" t="s">
        <v>642</v>
      </c>
      <c r="G166" s="154" t="s">
        <v>2546</v>
      </c>
      <c r="H166" s="155">
        <v>636</v>
      </c>
      <c r="I166" s="155">
        <v>546</v>
      </c>
      <c r="J166" s="155">
        <v>890</v>
      </c>
      <c r="K166" s="156">
        <v>63.6</v>
      </c>
      <c r="L166" s="157">
        <v>0.85</v>
      </c>
      <c r="M166" s="157">
        <v>0.68</v>
      </c>
      <c r="N166" s="157">
        <v>0.7</v>
      </c>
      <c r="O166" s="157">
        <v>0.61</v>
      </c>
      <c r="P166" s="157">
        <v>0.33</v>
      </c>
      <c r="Q166" s="157">
        <v>0.28000000000000003</v>
      </c>
      <c r="R166" s="35" t="s">
        <v>2574</v>
      </c>
      <c r="S166" s="35" t="s">
        <v>2579</v>
      </c>
      <c r="T166" s="158" t="s">
        <v>2578</v>
      </c>
      <c r="U166" s="158" t="s">
        <v>2578</v>
      </c>
      <c r="V166" s="158" t="s">
        <v>2578</v>
      </c>
      <c r="W166" s="158" t="s">
        <v>2578</v>
      </c>
      <c r="X166" s="158" t="s">
        <v>2578</v>
      </c>
      <c r="Y166" s="158" t="s">
        <v>2578</v>
      </c>
    </row>
    <row r="167" spans="2:25" x14ac:dyDescent="0.45">
      <c r="B167" s="35" t="s">
        <v>8</v>
      </c>
      <c r="C167" s="35" t="s">
        <v>645</v>
      </c>
      <c r="D167" s="35" t="s">
        <v>645</v>
      </c>
      <c r="E167" s="35" t="s">
        <v>55</v>
      </c>
      <c r="F167" s="35" t="s">
        <v>2593</v>
      </c>
      <c r="G167" s="154" t="s">
        <v>2546</v>
      </c>
      <c r="H167" s="155">
        <v>501</v>
      </c>
      <c r="I167" s="155">
        <v>822</v>
      </c>
      <c r="J167" s="155">
        <v>855</v>
      </c>
      <c r="K167" s="156">
        <v>50.1</v>
      </c>
      <c r="L167" s="157">
        <v>0.88095238095238093</v>
      </c>
      <c r="M167" s="157">
        <v>0.84306095979247742</v>
      </c>
      <c r="N167" s="157">
        <v>0.95184770436730126</v>
      </c>
      <c r="O167" s="157">
        <v>1.1111111111111112</v>
      </c>
      <c r="P167" s="157">
        <v>0.90277777777777779</v>
      </c>
      <c r="Q167" s="157">
        <v>1.1267605633802817</v>
      </c>
      <c r="R167" s="35" t="s">
        <v>2574</v>
      </c>
      <c r="S167" s="35" t="s">
        <v>2577</v>
      </c>
      <c r="T167" s="158" t="s">
        <v>2571</v>
      </c>
      <c r="U167" s="158" t="s">
        <v>2571</v>
      </c>
      <c r="V167" s="158" t="s">
        <v>2571</v>
      </c>
      <c r="W167" s="158" t="s">
        <v>2571</v>
      </c>
      <c r="X167" s="158" t="s">
        <v>2571</v>
      </c>
      <c r="Y167" s="158" t="s">
        <v>2571</v>
      </c>
    </row>
    <row r="168" spans="2:25" x14ac:dyDescent="0.45">
      <c r="B168" s="35" t="s">
        <v>8</v>
      </c>
      <c r="C168" s="35" t="s">
        <v>648</v>
      </c>
      <c r="D168" s="35" t="s">
        <v>648</v>
      </c>
      <c r="E168" s="35" t="s">
        <v>55</v>
      </c>
      <c r="F168" s="35" t="s">
        <v>2594</v>
      </c>
      <c r="G168" s="154" t="s">
        <v>2546</v>
      </c>
      <c r="H168" s="155">
        <v>46</v>
      </c>
      <c r="I168" s="155">
        <v>146</v>
      </c>
      <c r="J168" s="155">
        <v>154</v>
      </c>
      <c r="K168" s="156">
        <v>4.6000000000000005</v>
      </c>
      <c r="L168" s="157">
        <v>0.93525179856115104</v>
      </c>
      <c r="M168" s="157">
        <v>0.93023255813953487</v>
      </c>
      <c r="N168" s="157">
        <v>0.82191780821917815</v>
      </c>
      <c r="O168" s="157">
        <v>1.5929203539823007</v>
      </c>
      <c r="P168" s="157">
        <v>1.0185185185185184</v>
      </c>
      <c r="Q168" s="157">
        <v>0.78260869565217395</v>
      </c>
      <c r="R168" s="35" t="s">
        <v>2574</v>
      </c>
      <c r="S168" s="35" t="s">
        <v>2577</v>
      </c>
      <c r="T168" s="158" t="s">
        <v>2571</v>
      </c>
      <c r="U168" s="158" t="s">
        <v>2571</v>
      </c>
      <c r="V168" s="158" t="s">
        <v>2571</v>
      </c>
      <c r="W168" s="158" t="s">
        <v>2571</v>
      </c>
      <c r="X168" s="158" t="s">
        <v>2571</v>
      </c>
      <c r="Y168" s="158" t="s">
        <v>2571</v>
      </c>
    </row>
    <row r="169" spans="2:25" x14ac:dyDescent="0.45">
      <c r="B169" s="35" t="s">
        <v>8</v>
      </c>
      <c r="C169" s="35" t="s">
        <v>651</v>
      </c>
      <c r="D169" s="35" t="s">
        <v>652</v>
      </c>
      <c r="E169" s="35" t="s">
        <v>55</v>
      </c>
      <c r="F169" s="35" t="s">
        <v>653</v>
      </c>
      <c r="G169" s="154" t="s">
        <v>2538</v>
      </c>
      <c r="H169" s="155">
        <v>3152</v>
      </c>
      <c r="I169" s="155">
        <v>2609</v>
      </c>
      <c r="J169" s="155">
        <v>2162</v>
      </c>
      <c r="K169" s="156">
        <v>315.20000000000005</v>
      </c>
      <c r="L169" s="157">
        <v>1.0249739854318418</v>
      </c>
      <c r="M169" s="157">
        <v>1.0263600673022995</v>
      </c>
      <c r="N169" s="157">
        <v>1.1008704557091653</v>
      </c>
      <c r="O169" s="157">
        <v>0.9325287986834887</v>
      </c>
      <c r="P169" s="157">
        <v>0.82524271844660191</v>
      </c>
      <c r="Q169" s="157">
        <v>1.0925925925925926</v>
      </c>
      <c r="R169" s="35" t="s">
        <v>2574</v>
      </c>
      <c r="S169" s="35" t="s">
        <v>2577</v>
      </c>
      <c r="T169" s="158" t="s">
        <v>2571</v>
      </c>
      <c r="U169" s="158" t="s">
        <v>2571</v>
      </c>
      <c r="V169" s="158" t="s">
        <v>2571</v>
      </c>
      <c r="W169" s="158" t="s">
        <v>2571</v>
      </c>
      <c r="X169" s="158" t="s">
        <v>2571</v>
      </c>
      <c r="Y169" s="158" t="s">
        <v>2571</v>
      </c>
    </row>
    <row r="170" spans="2:25" x14ac:dyDescent="0.45">
      <c r="B170" s="35" t="s">
        <v>8</v>
      </c>
      <c r="C170" s="35" t="s">
        <v>655</v>
      </c>
      <c r="D170" s="35" t="s">
        <v>656</v>
      </c>
      <c r="E170" s="35" t="s">
        <v>55</v>
      </c>
      <c r="F170" s="35" t="s">
        <v>657</v>
      </c>
      <c r="G170" s="154" t="s">
        <v>2538</v>
      </c>
      <c r="H170" s="155">
        <v>2203</v>
      </c>
      <c r="I170" s="155">
        <v>1854</v>
      </c>
      <c r="J170" s="155">
        <v>1512</v>
      </c>
      <c r="K170" s="156">
        <v>220.3</v>
      </c>
      <c r="L170" s="157">
        <v>1.0746268656716418</v>
      </c>
      <c r="M170" s="157">
        <v>1.0056315366049879</v>
      </c>
      <c r="N170" s="157">
        <v>1.0058737151248165</v>
      </c>
      <c r="O170" s="157">
        <v>1.046420141620771</v>
      </c>
      <c r="P170" s="157">
        <v>0.835509138381201</v>
      </c>
      <c r="Q170" s="157">
        <v>1.0176991150442478</v>
      </c>
      <c r="R170" s="35" t="s">
        <v>2574</v>
      </c>
      <c r="S170" s="35" t="s">
        <v>2577</v>
      </c>
      <c r="T170" s="158" t="s">
        <v>2571</v>
      </c>
      <c r="U170" s="158" t="s">
        <v>2571</v>
      </c>
      <c r="V170" s="158" t="s">
        <v>2571</v>
      </c>
      <c r="W170" s="158" t="s">
        <v>2571</v>
      </c>
      <c r="X170" s="158" t="s">
        <v>2571</v>
      </c>
      <c r="Y170" s="158" t="s">
        <v>2571</v>
      </c>
    </row>
    <row r="171" spans="2:25" x14ac:dyDescent="0.45">
      <c r="B171" s="35" t="s">
        <v>8</v>
      </c>
      <c r="C171" s="35" t="s">
        <v>658</v>
      </c>
      <c r="D171" s="35" t="s">
        <v>659</v>
      </c>
      <c r="E171" s="35" t="s">
        <v>55</v>
      </c>
      <c r="F171" s="35" t="s">
        <v>660</v>
      </c>
      <c r="G171" s="154" t="s">
        <v>2538</v>
      </c>
      <c r="H171" s="155">
        <v>4406</v>
      </c>
      <c r="I171" s="155">
        <v>3937</v>
      </c>
      <c r="J171" s="155">
        <v>3411</v>
      </c>
      <c r="K171" s="156">
        <v>440.6</v>
      </c>
      <c r="L171" s="157">
        <v>1.0816919599612529</v>
      </c>
      <c r="M171" s="157">
        <v>0.92900035323207342</v>
      </c>
      <c r="N171" s="157">
        <v>1.0749601275917064</v>
      </c>
      <c r="O171" s="157">
        <v>0.89793055068397043</v>
      </c>
      <c r="P171" s="157">
        <v>0.87975412985017287</v>
      </c>
      <c r="Q171" s="157">
        <v>1.0618126659082292</v>
      </c>
      <c r="R171" s="35" t="s">
        <v>2574</v>
      </c>
      <c r="S171" s="35" t="s">
        <v>2577</v>
      </c>
      <c r="T171" s="158" t="s">
        <v>2571</v>
      </c>
      <c r="U171" s="158" t="s">
        <v>2571</v>
      </c>
      <c r="V171" s="158" t="s">
        <v>2571</v>
      </c>
      <c r="W171" s="158" t="s">
        <v>2571</v>
      </c>
      <c r="X171" s="158" t="s">
        <v>2571</v>
      </c>
      <c r="Y171" s="158" t="s">
        <v>2571</v>
      </c>
    </row>
    <row r="172" spans="2:25" x14ac:dyDescent="0.45">
      <c r="B172" s="35" t="s">
        <v>8</v>
      </c>
      <c r="C172" s="35" t="s">
        <v>661</v>
      </c>
      <c r="D172" s="35" t="s">
        <v>662</v>
      </c>
      <c r="E172" s="35" t="s">
        <v>55</v>
      </c>
      <c r="F172" s="35" t="s">
        <v>663</v>
      </c>
      <c r="G172" s="154" t="s">
        <v>2538</v>
      </c>
      <c r="H172" s="155">
        <v>3003</v>
      </c>
      <c r="I172" s="155">
        <v>2846</v>
      </c>
      <c r="J172" s="155">
        <v>2545</v>
      </c>
      <c r="K172" s="156">
        <v>300.3</v>
      </c>
      <c r="L172" s="157">
        <v>0.92994161801501252</v>
      </c>
      <c r="M172" s="157">
        <v>0.7797537619699042</v>
      </c>
      <c r="N172" s="157">
        <v>1.1990111248454882</v>
      </c>
      <c r="O172" s="157">
        <v>0.8876811594202898</v>
      </c>
      <c r="P172" s="157">
        <v>0.80939947780678856</v>
      </c>
      <c r="Q172" s="157">
        <v>1.0670103092783505</v>
      </c>
      <c r="R172" s="35" t="s">
        <v>2574</v>
      </c>
      <c r="S172" s="35" t="s">
        <v>2577</v>
      </c>
      <c r="T172" s="158" t="s">
        <v>2571</v>
      </c>
      <c r="U172" s="158" t="s">
        <v>2571</v>
      </c>
      <c r="V172" s="158" t="s">
        <v>2571</v>
      </c>
      <c r="W172" s="158" t="s">
        <v>2571</v>
      </c>
      <c r="X172" s="158" t="s">
        <v>2571</v>
      </c>
      <c r="Y172" s="158" t="s">
        <v>2571</v>
      </c>
    </row>
    <row r="173" spans="2:25" x14ac:dyDescent="0.45">
      <c r="B173" s="35" t="s">
        <v>8</v>
      </c>
      <c r="C173" s="35" t="s">
        <v>664</v>
      </c>
      <c r="D173" s="35" t="s">
        <v>664</v>
      </c>
      <c r="E173" s="35" t="s">
        <v>55</v>
      </c>
      <c r="F173" s="35" t="s">
        <v>665</v>
      </c>
      <c r="G173" s="154" t="s">
        <v>2538</v>
      </c>
      <c r="H173" s="155">
        <v>93</v>
      </c>
      <c r="I173" s="155">
        <v>74</v>
      </c>
      <c r="J173" s="155">
        <v>12</v>
      </c>
      <c r="K173" s="156">
        <v>9.3000000000000007</v>
      </c>
      <c r="L173" s="157">
        <v>2.5</v>
      </c>
      <c r="M173" s="157">
        <v>2</v>
      </c>
      <c r="N173" s="157">
        <v>2</v>
      </c>
      <c r="O173" s="157">
        <v>2</v>
      </c>
      <c r="P173" s="157">
        <v>2.5</v>
      </c>
      <c r="Q173" s="157">
        <v>2.5</v>
      </c>
      <c r="R173" s="35" t="s">
        <v>2574</v>
      </c>
      <c r="S173" s="35" t="s">
        <v>2576</v>
      </c>
      <c r="T173" s="158" t="s">
        <v>2571</v>
      </c>
      <c r="U173" s="158" t="s">
        <v>2571</v>
      </c>
      <c r="V173" s="158" t="s">
        <v>2572</v>
      </c>
      <c r="W173" s="158" t="s">
        <v>2572</v>
      </c>
      <c r="X173" s="158" t="s">
        <v>2572</v>
      </c>
      <c r="Y173" s="158" t="s">
        <v>2572</v>
      </c>
    </row>
    <row r="174" spans="2:25" x14ac:dyDescent="0.45">
      <c r="B174" s="35" t="s">
        <v>8</v>
      </c>
      <c r="C174" s="35" t="s">
        <v>667</v>
      </c>
      <c r="D174" s="35" t="s">
        <v>667</v>
      </c>
      <c r="E174" s="35" t="s">
        <v>55</v>
      </c>
      <c r="F174" s="35" t="s">
        <v>668</v>
      </c>
      <c r="G174" s="154" t="s">
        <v>2538</v>
      </c>
      <c r="H174" s="155">
        <v>106</v>
      </c>
      <c r="I174" s="155">
        <v>59</v>
      </c>
      <c r="J174" s="155">
        <v>12</v>
      </c>
      <c r="K174" s="156">
        <v>10.600000000000001</v>
      </c>
      <c r="L174" s="157">
        <v>2</v>
      </c>
      <c r="M174" s="157">
        <v>2</v>
      </c>
      <c r="N174" s="157">
        <v>1.6666666666666667</v>
      </c>
      <c r="O174" s="157">
        <v>1.4285714285714286</v>
      </c>
      <c r="P174" s="157">
        <v>2</v>
      </c>
      <c r="Q174" s="157">
        <v>2</v>
      </c>
      <c r="R174" s="35" t="s">
        <v>2574</v>
      </c>
      <c r="S174" s="35" t="s">
        <v>2576</v>
      </c>
      <c r="T174" s="158" t="s">
        <v>2571</v>
      </c>
      <c r="U174" s="158" t="s">
        <v>2571</v>
      </c>
      <c r="V174" s="158" t="s">
        <v>2572</v>
      </c>
      <c r="W174" s="158" t="s">
        <v>2572</v>
      </c>
      <c r="X174" s="158" t="s">
        <v>2572</v>
      </c>
      <c r="Y174" s="158" t="s">
        <v>2572</v>
      </c>
    </row>
    <row r="175" spans="2:25" x14ac:dyDescent="0.45">
      <c r="B175" s="35" t="s">
        <v>22</v>
      </c>
      <c r="C175" s="35" t="s">
        <v>670</v>
      </c>
      <c r="D175" s="35" t="s">
        <v>670</v>
      </c>
      <c r="E175" s="35" t="s">
        <v>55</v>
      </c>
      <c r="F175" s="35" t="s">
        <v>671</v>
      </c>
      <c r="G175" s="154" t="s">
        <v>2538</v>
      </c>
      <c r="H175" s="155">
        <v>36</v>
      </c>
      <c r="I175" s="155">
        <v>30</v>
      </c>
      <c r="J175" s="155">
        <v>29</v>
      </c>
      <c r="K175" s="156">
        <v>3.6</v>
      </c>
      <c r="L175" s="157">
        <v>1.6025641025641028E-2</v>
      </c>
      <c r="M175" s="157">
        <v>1.6999575010624733E-2</v>
      </c>
      <c r="N175" s="157">
        <v>1.665278934221482E-2</v>
      </c>
      <c r="O175" s="157">
        <v>2.54993625159371E-2</v>
      </c>
      <c r="P175" s="157">
        <v>2.7985074626865673E-2</v>
      </c>
      <c r="Q175" s="157">
        <v>2.0629190304280558E-2</v>
      </c>
      <c r="R175" s="35" t="s">
        <v>2574</v>
      </c>
      <c r="S175" s="35" t="s">
        <v>2576</v>
      </c>
      <c r="T175" s="158" t="s">
        <v>2571</v>
      </c>
      <c r="U175" s="158" t="s">
        <v>2571</v>
      </c>
      <c r="V175" s="158" t="s">
        <v>2571</v>
      </c>
      <c r="W175" s="158" t="s">
        <v>2571</v>
      </c>
      <c r="X175" s="158" t="s">
        <v>2571</v>
      </c>
      <c r="Y175" s="158" t="s">
        <v>2571</v>
      </c>
    </row>
    <row r="176" spans="2:25" x14ac:dyDescent="0.45">
      <c r="B176" s="35" t="s">
        <v>22</v>
      </c>
      <c r="C176" s="35" t="s">
        <v>673</v>
      </c>
      <c r="D176" s="35" t="s">
        <v>673</v>
      </c>
      <c r="E176" s="35" t="s">
        <v>55</v>
      </c>
      <c r="F176" s="35" t="s">
        <v>674</v>
      </c>
      <c r="G176" s="154" t="s">
        <v>2680</v>
      </c>
      <c r="H176" s="155">
        <v>82</v>
      </c>
      <c r="I176" s="155">
        <v>70</v>
      </c>
      <c r="J176" s="155">
        <v>74</v>
      </c>
      <c r="K176" s="156">
        <v>8.2000000000000011</v>
      </c>
      <c r="L176" s="157">
        <v>1.1705685618729096E-2</v>
      </c>
      <c r="M176" s="157">
        <v>8.619203585588691E-3</v>
      </c>
      <c r="N176" s="157">
        <v>1.0102710894089914E-2</v>
      </c>
      <c r="O176" s="157">
        <v>9.110233829334952E-3</v>
      </c>
      <c r="P176" s="157">
        <v>1.1629838843661738E-2</v>
      </c>
      <c r="Q176" s="157">
        <v>1.3217522658610271E-2</v>
      </c>
      <c r="R176" s="35" t="s">
        <v>2574</v>
      </c>
      <c r="S176" s="35" t="s">
        <v>2576</v>
      </c>
      <c r="T176" s="158" t="s">
        <v>2571</v>
      </c>
      <c r="U176" s="158" t="s">
        <v>2571</v>
      </c>
      <c r="V176" s="158" t="s">
        <v>2571</v>
      </c>
      <c r="W176" s="158" t="s">
        <v>2571</v>
      </c>
      <c r="X176" s="158" t="s">
        <v>2571</v>
      </c>
      <c r="Y176" s="158" t="s">
        <v>2571</v>
      </c>
    </row>
    <row r="177" spans="2:25" x14ac:dyDescent="0.45">
      <c r="B177" s="35" t="s">
        <v>8</v>
      </c>
      <c r="C177" s="35" t="s">
        <v>676</v>
      </c>
      <c r="D177" s="35" t="s">
        <v>677</v>
      </c>
      <c r="E177" s="35" t="s">
        <v>55</v>
      </c>
      <c r="F177" s="35" t="s">
        <v>678</v>
      </c>
      <c r="G177" s="154" t="s">
        <v>2546</v>
      </c>
      <c r="H177" s="155">
        <v>113010</v>
      </c>
      <c r="I177" s="155">
        <v>150238</v>
      </c>
      <c r="J177" s="155">
        <v>176283</v>
      </c>
      <c r="K177" s="156">
        <v>11301</v>
      </c>
      <c r="L177" s="157">
        <v>1.2371747315967021</v>
      </c>
      <c r="M177" s="157">
        <v>0.91068407465573831</v>
      </c>
      <c r="N177" s="157">
        <v>1.1529557494452898</v>
      </c>
      <c r="O177" s="157">
        <v>0.9811984638379736</v>
      </c>
      <c r="P177" s="157">
        <v>1.0519107402888741</v>
      </c>
      <c r="Q177" s="157">
        <v>1.2388432969929315</v>
      </c>
      <c r="R177" s="35" t="s">
        <v>2574</v>
      </c>
      <c r="S177" s="35" t="s">
        <v>2577</v>
      </c>
      <c r="T177" s="158" t="s">
        <v>2571</v>
      </c>
      <c r="U177" s="158" t="s">
        <v>2571</v>
      </c>
      <c r="V177" s="158" t="s">
        <v>2571</v>
      </c>
      <c r="W177" s="158" t="s">
        <v>2571</v>
      </c>
      <c r="X177" s="158" t="s">
        <v>2571</v>
      </c>
      <c r="Y177" s="158" t="s">
        <v>2571</v>
      </c>
    </row>
    <row r="178" spans="2:25" x14ac:dyDescent="0.45">
      <c r="B178" s="35" t="s">
        <v>8</v>
      </c>
      <c r="C178" s="35" t="s">
        <v>680</v>
      </c>
      <c r="D178" s="35" t="s">
        <v>680</v>
      </c>
      <c r="E178" s="35" t="s">
        <v>55</v>
      </c>
      <c r="F178" s="35" t="s">
        <v>681</v>
      </c>
      <c r="G178" s="154" t="s">
        <v>2550</v>
      </c>
      <c r="H178" s="155">
        <v>-20</v>
      </c>
      <c r="I178" s="155">
        <v>0</v>
      </c>
      <c r="J178" s="155">
        <v>0</v>
      </c>
      <c r="K178" s="156">
        <v>-2</v>
      </c>
      <c r="L178" s="157">
        <v>0</v>
      </c>
      <c r="M178" s="157">
        <v>0</v>
      </c>
      <c r="N178" s="157">
        <v>0</v>
      </c>
      <c r="O178" s="157">
        <v>0</v>
      </c>
      <c r="P178" s="157">
        <v>0</v>
      </c>
      <c r="Q178" s="157">
        <v>0</v>
      </c>
      <c r="R178" s="35" t="s">
        <v>2574</v>
      </c>
      <c r="S178" s="35" t="s">
        <v>2577</v>
      </c>
      <c r="T178" s="158" t="s">
        <v>2572</v>
      </c>
      <c r="U178" s="158" t="s">
        <v>2572</v>
      </c>
      <c r="V178" s="158" t="s">
        <v>2572</v>
      </c>
      <c r="W178" s="158" t="s">
        <v>2572</v>
      </c>
      <c r="X178" s="158" t="s">
        <v>2572</v>
      </c>
      <c r="Y178" s="158" t="s">
        <v>2572</v>
      </c>
    </row>
    <row r="179" spans="2:25" x14ac:dyDescent="0.45">
      <c r="B179" s="35" t="s">
        <v>8</v>
      </c>
      <c r="C179" s="35" t="s">
        <v>682</v>
      </c>
      <c r="D179" s="35" t="s">
        <v>682</v>
      </c>
      <c r="E179" s="35" t="s">
        <v>55</v>
      </c>
      <c r="F179" s="35" t="s">
        <v>683</v>
      </c>
      <c r="G179" s="154" t="s">
        <v>2550</v>
      </c>
      <c r="H179" s="155">
        <v>0</v>
      </c>
      <c r="I179" s="155">
        <v>0</v>
      </c>
      <c r="J179" s="155">
        <v>0</v>
      </c>
      <c r="K179" s="156">
        <v>0</v>
      </c>
      <c r="L179" s="157">
        <v>0</v>
      </c>
      <c r="M179" s="157">
        <v>0</v>
      </c>
      <c r="N179" s="157">
        <v>0</v>
      </c>
      <c r="O179" s="157">
        <v>0</v>
      </c>
      <c r="P179" s="157">
        <v>0</v>
      </c>
      <c r="Q179" s="157">
        <v>0</v>
      </c>
      <c r="R179" s="35" t="s">
        <v>2574</v>
      </c>
      <c r="S179" s="35" t="s">
        <v>2595</v>
      </c>
      <c r="T179" s="158" t="s">
        <v>2572</v>
      </c>
      <c r="U179" s="158" t="s">
        <v>2572</v>
      </c>
      <c r="V179" s="158" t="s">
        <v>2572</v>
      </c>
      <c r="W179" s="158" t="s">
        <v>2572</v>
      </c>
      <c r="X179" s="158" t="s">
        <v>2572</v>
      </c>
      <c r="Y179" s="158" t="s">
        <v>2572</v>
      </c>
    </row>
    <row r="180" spans="2:25" x14ac:dyDescent="0.45">
      <c r="B180" s="35" t="s">
        <v>8</v>
      </c>
      <c r="C180" s="35" t="s">
        <v>684</v>
      </c>
      <c r="D180" s="35" t="s">
        <v>684</v>
      </c>
      <c r="E180" s="35" t="s">
        <v>55</v>
      </c>
      <c r="F180" s="35" t="s">
        <v>685</v>
      </c>
      <c r="G180" s="154" t="s">
        <v>2550</v>
      </c>
      <c r="H180" s="155">
        <v>-1</v>
      </c>
      <c r="I180" s="155">
        <v>0</v>
      </c>
      <c r="J180" s="155">
        <v>0</v>
      </c>
      <c r="K180" s="156">
        <v>-0.1</v>
      </c>
      <c r="L180" s="157">
        <v>0</v>
      </c>
      <c r="M180" s="157">
        <v>0</v>
      </c>
      <c r="N180" s="157">
        <v>0</v>
      </c>
      <c r="O180" s="157">
        <v>0</v>
      </c>
      <c r="P180" s="157">
        <v>0</v>
      </c>
      <c r="Q180" s="157">
        <v>0</v>
      </c>
      <c r="R180" s="35" t="s">
        <v>2574</v>
      </c>
      <c r="S180" s="35" t="s">
        <v>2575</v>
      </c>
      <c r="T180" s="158" t="s">
        <v>2572</v>
      </c>
      <c r="U180" s="158" t="s">
        <v>2572</v>
      </c>
      <c r="V180" s="158" t="s">
        <v>2572</v>
      </c>
      <c r="W180" s="158" t="s">
        <v>2572</v>
      </c>
      <c r="X180" s="158" t="s">
        <v>2572</v>
      </c>
      <c r="Y180" s="158" t="s">
        <v>2572</v>
      </c>
    </row>
    <row r="181" spans="2:25" x14ac:dyDescent="0.45">
      <c r="B181" s="35" t="s">
        <v>8</v>
      </c>
      <c r="C181" s="35" t="s">
        <v>688</v>
      </c>
      <c r="D181" s="35" t="s">
        <v>688</v>
      </c>
      <c r="E181" s="35" t="s">
        <v>55</v>
      </c>
      <c r="F181" s="35" t="s">
        <v>689</v>
      </c>
      <c r="G181" s="154" t="s">
        <v>2550</v>
      </c>
      <c r="H181" s="155">
        <v>180</v>
      </c>
      <c r="I181" s="155">
        <v>204</v>
      </c>
      <c r="J181" s="155">
        <v>198</v>
      </c>
      <c r="K181" s="156">
        <v>18</v>
      </c>
      <c r="L181" s="157">
        <v>1.2258064516129032</v>
      </c>
      <c r="M181" s="157">
        <v>1.1888111888111887</v>
      </c>
      <c r="N181" s="157">
        <v>1.263157894736842</v>
      </c>
      <c r="O181" s="157">
        <v>0.90909090909090917</v>
      </c>
      <c r="P181" s="157">
        <v>0.90476190476190477</v>
      </c>
      <c r="Q181" s="157">
        <v>0.68807339449541283</v>
      </c>
      <c r="R181" s="35" t="s">
        <v>2574</v>
      </c>
      <c r="S181" s="35" t="s">
        <v>2575</v>
      </c>
      <c r="T181" s="158" t="s">
        <v>2583</v>
      </c>
      <c r="U181" s="158" t="s">
        <v>2583</v>
      </c>
      <c r="V181" s="158" t="s">
        <v>2571</v>
      </c>
      <c r="W181" s="158" t="s">
        <v>2571</v>
      </c>
      <c r="X181" s="158" t="s">
        <v>2571</v>
      </c>
      <c r="Y181" s="158" t="s">
        <v>2571</v>
      </c>
    </row>
    <row r="182" spans="2:25" x14ac:dyDescent="0.45">
      <c r="B182" s="35" t="s">
        <v>16</v>
      </c>
      <c r="C182" s="35" t="s">
        <v>691</v>
      </c>
      <c r="D182" s="35" t="s">
        <v>691</v>
      </c>
      <c r="E182" s="35" t="s">
        <v>55</v>
      </c>
      <c r="F182" s="35" t="s">
        <v>692</v>
      </c>
      <c r="G182" s="154" t="s">
        <v>2550</v>
      </c>
      <c r="H182" s="155">
        <v>31450</v>
      </c>
      <c r="I182" s="155">
        <v>33110</v>
      </c>
      <c r="J182" s="155">
        <v>27330</v>
      </c>
      <c r="K182" s="156">
        <v>3145</v>
      </c>
      <c r="L182" s="157">
        <v>0.85460992907801414</v>
      </c>
      <c r="M182" s="157">
        <v>0.9372693726937269</v>
      </c>
      <c r="N182" s="157">
        <v>0.93846153846153846</v>
      </c>
      <c r="O182" s="157">
        <v>0.72580645161290325</v>
      </c>
      <c r="P182" s="157">
        <v>0.67088607594936711</v>
      </c>
      <c r="Q182" s="157">
        <v>0.67200000000000004</v>
      </c>
      <c r="R182" s="35" t="s">
        <v>2569</v>
      </c>
      <c r="S182" s="35" t="s">
        <v>2570</v>
      </c>
      <c r="T182" s="158" t="s">
        <v>2571</v>
      </c>
      <c r="U182" s="158" t="s">
        <v>2571</v>
      </c>
      <c r="V182" s="158" t="s">
        <v>2571</v>
      </c>
      <c r="W182" s="158" t="s">
        <v>2571</v>
      </c>
      <c r="X182" s="158" t="s">
        <v>2571</v>
      </c>
      <c r="Y182" s="158" t="s">
        <v>2571</v>
      </c>
    </row>
    <row r="183" spans="2:25" x14ac:dyDescent="0.45">
      <c r="B183" s="35" t="s">
        <v>16</v>
      </c>
      <c r="C183" s="35" t="s">
        <v>696</v>
      </c>
      <c r="D183" s="35" t="s">
        <v>696</v>
      </c>
      <c r="E183" s="35" t="s">
        <v>55</v>
      </c>
      <c r="F183" s="35" t="s">
        <v>697</v>
      </c>
      <c r="G183" s="154" t="s">
        <v>2550</v>
      </c>
      <c r="H183" s="155">
        <v>221270</v>
      </c>
      <c r="I183" s="155">
        <v>219440</v>
      </c>
      <c r="J183" s="155">
        <v>209700</v>
      </c>
      <c r="K183" s="156">
        <v>22127</v>
      </c>
      <c r="L183" s="157">
        <v>0.93312914752424703</v>
      </c>
      <c r="M183" s="157">
        <v>0.81654294803817606</v>
      </c>
      <c r="N183" s="157">
        <v>0.87524831148192295</v>
      </c>
      <c r="O183" s="157">
        <v>1.0380479735318444</v>
      </c>
      <c r="P183" s="157">
        <v>0.82456140350877194</v>
      </c>
      <c r="Q183" s="157">
        <v>0.9261455525606469</v>
      </c>
      <c r="R183" s="35" t="s">
        <v>2569</v>
      </c>
      <c r="S183" s="35" t="s">
        <v>2570</v>
      </c>
      <c r="T183" s="158" t="s">
        <v>2571</v>
      </c>
      <c r="U183" s="158" t="s">
        <v>2571</v>
      </c>
      <c r="V183" s="158" t="s">
        <v>2571</v>
      </c>
      <c r="W183" s="158" t="s">
        <v>2571</v>
      </c>
      <c r="X183" s="158" t="s">
        <v>2571</v>
      </c>
      <c r="Y183" s="158" t="s">
        <v>2571</v>
      </c>
    </row>
    <row r="184" spans="2:25" x14ac:dyDescent="0.45">
      <c r="B184" s="35" t="s">
        <v>16</v>
      </c>
      <c r="C184" s="35" t="s">
        <v>699</v>
      </c>
      <c r="D184" s="35" t="s">
        <v>699</v>
      </c>
      <c r="E184" s="35" t="s">
        <v>55</v>
      </c>
      <c r="F184" s="35" t="s">
        <v>700</v>
      </c>
      <c r="G184" s="154" t="s">
        <v>2550</v>
      </c>
      <c r="H184" s="155">
        <v>8706530</v>
      </c>
      <c r="I184" s="155">
        <v>10173910</v>
      </c>
      <c r="J184" s="155">
        <v>9695000</v>
      </c>
      <c r="K184" s="156">
        <v>870653</v>
      </c>
      <c r="L184" s="157">
        <v>0.87598639960173286</v>
      </c>
      <c r="M184" s="157">
        <v>0.78731199595110524</v>
      </c>
      <c r="N184" s="157">
        <v>1.0761215437076721</v>
      </c>
      <c r="O184" s="157">
        <v>0.84225897255453908</v>
      </c>
      <c r="P184" s="157">
        <v>1.0468383720754375</v>
      </c>
      <c r="Q184" s="157">
        <v>1.0157498853765226</v>
      </c>
      <c r="R184" s="35" t="s">
        <v>2569</v>
      </c>
      <c r="S184" s="35" t="s">
        <v>2570</v>
      </c>
      <c r="T184" s="158" t="s">
        <v>2571</v>
      </c>
      <c r="U184" s="158" t="s">
        <v>2571</v>
      </c>
      <c r="V184" s="158" t="s">
        <v>2571</v>
      </c>
      <c r="W184" s="158" t="s">
        <v>2571</v>
      </c>
      <c r="X184" s="158" t="s">
        <v>2571</v>
      </c>
      <c r="Y184" s="158" t="s">
        <v>2571</v>
      </c>
    </row>
    <row r="185" spans="2:25" x14ac:dyDescent="0.45">
      <c r="B185" s="35" t="s">
        <v>16</v>
      </c>
      <c r="C185" s="35" t="s">
        <v>702</v>
      </c>
      <c r="D185" s="35" t="s">
        <v>702</v>
      </c>
      <c r="E185" s="35" t="s">
        <v>55</v>
      </c>
      <c r="F185" s="35" t="s">
        <v>703</v>
      </c>
      <c r="G185" s="154" t="s">
        <v>2550</v>
      </c>
      <c r="H185" s="155">
        <v>257930</v>
      </c>
      <c r="I185" s="155">
        <v>313040</v>
      </c>
      <c r="J185" s="155">
        <v>340930</v>
      </c>
      <c r="K185" s="156">
        <v>25793</v>
      </c>
      <c r="L185" s="157">
        <v>0.94264419961114709</v>
      </c>
      <c r="M185" s="157">
        <v>0.85695052170986197</v>
      </c>
      <c r="N185" s="157">
        <v>0.97863354037267081</v>
      </c>
      <c r="O185" s="157">
        <v>1.1179513709260218</v>
      </c>
      <c r="P185" s="157">
        <v>0.8830219333874898</v>
      </c>
      <c r="Q185" s="157">
        <v>1.0903269295584765</v>
      </c>
      <c r="R185" s="35" t="s">
        <v>2569</v>
      </c>
      <c r="S185" s="35" t="s">
        <v>2570</v>
      </c>
      <c r="T185" s="158" t="s">
        <v>2571</v>
      </c>
      <c r="U185" s="158" t="s">
        <v>2571</v>
      </c>
      <c r="V185" s="158" t="s">
        <v>2571</v>
      </c>
      <c r="W185" s="158" t="s">
        <v>2571</v>
      </c>
      <c r="X185" s="158" t="s">
        <v>2571</v>
      </c>
      <c r="Y185" s="158" t="s">
        <v>2571</v>
      </c>
    </row>
    <row r="186" spans="2:25" x14ac:dyDescent="0.45">
      <c r="B186" s="35" t="s">
        <v>8</v>
      </c>
      <c r="C186" s="35" t="s">
        <v>2659</v>
      </c>
      <c r="D186" s="35" t="s">
        <v>705</v>
      </c>
      <c r="E186" s="35" t="s">
        <v>55</v>
      </c>
      <c r="F186" s="35" t="s">
        <v>706</v>
      </c>
      <c r="G186" s="154" t="s">
        <v>2550</v>
      </c>
      <c r="H186" s="155">
        <v>-1</v>
      </c>
      <c r="I186" s="155">
        <v>0</v>
      </c>
      <c r="J186" s="155">
        <v>0</v>
      </c>
      <c r="K186" s="156">
        <v>-0.1</v>
      </c>
      <c r="L186" s="157">
        <v>0</v>
      </c>
      <c r="M186" s="157">
        <v>0</v>
      </c>
      <c r="N186" s="157">
        <v>0</v>
      </c>
      <c r="O186" s="157">
        <v>0</v>
      </c>
      <c r="P186" s="157">
        <v>0</v>
      </c>
      <c r="Q186" s="157">
        <v>0</v>
      </c>
      <c r="R186" s="35" t="s">
        <v>2574</v>
      </c>
      <c r="S186" s="35" t="s">
        <v>2575</v>
      </c>
      <c r="T186" s="158" t="s">
        <v>2572</v>
      </c>
      <c r="U186" s="158" t="s">
        <v>2572</v>
      </c>
      <c r="V186" s="158" t="s">
        <v>2572</v>
      </c>
      <c r="W186" s="158" t="s">
        <v>2572</v>
      </c>
      <c r="X186" s="158" t="s">
        <v>2572</v>
      </c>
      <c r="Y186" s="158" t="s">
        <v>2572</v>
      </c>
    </row>
    <row r="187" spans="2:25" x14ac:dyDescent="0.45">
      <c r="B187" s="35" t="s">
        <v>8</v>
      </c>
      <c r="C187" s="35" t="s">
        <v>709</v>
      </c>
      <c r="D187" s="35" t="s">
        <v>709</v>
      </c>
      <c r="E187" s="35" t="s">
        <v>55</v>
      </c>
      <c r="F187" s="35" t="s">
        <v>711</v>
      </c>
      <c r="G187" s="154" t="s">
        <v>2550</v>
      </c>
      <c r="H187" s="155">
        <v>0</v>
      </c>
      <c r="I187" s="155">
        <v>6050</v>
      </c>
      <c r="J187" s="155">
        <v>16865</v>
      </c>
      <c r="K187" s="156">
        <v>0</v>
      </c>
      <c r="L187" s="157">
        <v>1.0626666666666666</v>
      </c>
      <c r="M187" s="157">
        <v>0.996</v>
      </c>
      <c r="N187" s="157">
        <v>0.95699999999999996</v>
      </c>
      <c r="O187" s="157">
        <v>0.8145</v>
      </c>
      <c r="P187" s="157">
        <v>0.54</v>
      </c>
      <c r="Q187" s="157">
        <v>0.62749999999999995</v>
      </c>
      <c r="R187" s="35" t="s">
        <v>2597</v>
      </c>
      <c r="S187" s="35" t="s">
        <v>2577</v>
      </c>
      <c r="T187" s="158" t="s">
        <v>2578</v>
      </c>
      <c r="U187" s="158" t="s">
        <v>2578</v>
      </c>
      <c r="V187" s="158" t="s">
        <v>2578</v>
      </c>
      <c r="W187" s="158" t="s">
        <v>2578</v>
      </c>
      <c r="X187" s="158" t="s">
        <v>2578</v>
      </c>
      <c r="Y187" s="158" t="s">
        <v>2578</v>
      </c>
    </row>
    <row r="188" spans="2:25" x14ac:dyDescent="0.45">
      <c r="B188" s="35" t="s">
        <v>16</v>
      </c>
      <c r="C188" s="35" t="s">
        <v>712</v>
      </c>
      <c r="D188" s="35" t="s">
        <v>712</v>
      </c>
      <c r="E188" s="35" t="s">
        <v>55</v>
      </c>
      <c r="F188" s="35" t="s">
        <v>713</v>
      </c>
      <c r="G188" s="154" t="s">
        <v>2550</v>
      </c>
      <c r="H188" s="155">
        <v>274810</v>
      </c>
      <c r="I188" s="155">
        <v>279030</v>
      </c>
      <c r="J188" s="155">
        <v>257300</v>
      </c>
      <c r="K188" s="156">
        <v>27481</v>
      </c>
      <c r="L188" s="157">
        <v>0.77576489533011272</v>
      </c>
      <c r="M188" s="157">
        <v>0.85133303208314504</v>
      </c>
      <c r="N188" s="157">
        <v>0.87622337363270009</v>
      </c>
      <c r="O188" s="157">
        <v>0.82642180094786732</v>
      </c>
      <c r="P188" s="157">
        <v>0.64696132596685085</v>
      </c>
      <c r="Q188" s="157">
        <v>0.9501800720288115</v>
      </c>
      <c r="R188" s="35" t="s">
        <v>2569</v>
      </c>
      <c r="S188" s="35" t="s">
        <v>2570</v>
      </c>
      <c r="T188" s="158" t="s">
        <v>2571</v>
      </c>
      <c r="U188" s="158" t="s">
        <v>2571</v>
      </c>
      <c r="V188" s="158" t="s">
        <v>2571</v>
      </c>
      <c r="W188" s="158" t="s">
        <v>2571</v>
      </c>
      <c r="X188" s="158" t="s">
        <v>2571</v>
      </c>
      <c r="Y188" s="158" t="s">
        <v>2571</v>
      </c>
    </row>
    <row r="189" spans="2:25" x14ac:dyDescent="0.45">
      <c r="B189" s="35" t="s">
        <v>16</v>
      </c>
      <c r="C189" s="35" t="s">
        <v>714</v>
      </c>
      <c r="D189" s="35" t="s">
        <v>714</v>
      </c>
      <c r="E189" s="35" t="s">
        <v>55</v>
      </c>
      <c r="F189" s="35" t="s">
        <v>715</v>
      </c>
      <c r="G189" s="154" t="s">
        <v>2550</v>
      </c>
      <c r="H189" s="155">
        <v>379900</v>
      </c>
      <c r="I189" s="155">
        <v>387160</v>
      </c>
      <c r="J189" s="155">
        <v>370530</v>
      </c>
      <c r="K189" s="156">
        <v>37990</v>
      </c>
      <c r="L189" s="157">
        <v>0.82271147161066049</v>
      </c>
      <c r="M189" s="157">
        <v>0.89553686934023291</v>
      </c>
      <c r="N189" s="157">
        <v>0.97507210548001644</v>
      </c>
      <c r="O189" s="157">
        <v>0.79007633587786263</v>
      </c>
      <c r="P189" s="157">
        <v>0.76907868722815342</v>
      </c>
      <c r="Q189" s="157">
        <v>0.963753523962948</v>
      </c>
      <c r="R189" s="35" t="s">
        <v>2569</v>
      </c>
      <c r="S189" s="35" t="s">
        <v>2570</v>
      </c>
      <c r="T189" s="158" t="s">
        <v>2571</v>
      </c>
      <c r="U189" s="158" t="s">
        <v>2571</v>
      </c>
      <c r="V189" s="158" t="s">
        <v>2571</v>
      </c>
      <c r="W189" s="158" t="s">
        <v>2571</v>
      </c>
      <c r="X189" s="158" t="s">
        <v>2571</v>
      </c>
      <c r="Y189" s="158" t="s">
        <v>2571</v>
      </c>
    </row>
    <row r="190" spans="2:25" x14ac:dyDescent="0.45">
      <c r="B190" s="35" t="s">
        <v>8</v>
      </c>
      <c r="C190" s="35" t="s">
        <v>716</v>
      </c>
      <c r="D190" s="35" t="s">
        <v>716</v>
      </c>
      <c r="E190" s="35" t="s">
        <v>55</v>
      </c>
      <c r="F190" s="35" t="s">
        <v>717</v>
      </c>
      <c r="G190" s="154" t="s">
        <v>2550</v>
      </c>
      <c r="H190" s="155">
        <v>6632</v>
      </c>
      <c r="I190" s="155">
        <v>1098</v>
      </c>
      <c r="J190" s="155">
        <v>-5</v>
      </c>
      <c r="K190" s="156">
        <v>663.2</v>
      </c>
      <c r="L190" s="157">
        <v>0</v>
      </c>
      <c r="M190" s="157">
        <v>0</v>
      </c>
      <c r="N190" s="157">
        <v>0</v>
      </c>
      <c r="O190" s="157">
        <v>0</v>
      </c>
      <c r="P190" s="157">
        <v>0</v>
      </c>
      <c r="Q190" s="157">
        <v>0</v>
      </c>
      <c r="R190" s="35" t="s">
        <v>2574</v>
      </c>
      <c r="S190" s="35" t="s">
        <v>2579</v>
      </c>
      <c r="T190" s="158" t="s">
        <v>2572</v>
      </c>
      <c r="U190" s="158" t="s">
        <v>2572</v>
      </c>
      <c r="V190" s="158" t="s">
        <v>2572</v>
      </c>
      <c r="W190" s="158" t="s">
        <v>2572</v>
      </c>
      <c r="X190" s="158" t="s">
        <v>2572</v>
      </c>
      <c r="Y190" s="158" t="s">
        <v>2572</v>
      </c>
    </row>
    <row r="191" spans="2:25" x14ac:dyDescent="0.45">
      <c r="B191" s="35" t="s">
        <v>8</v>
      </c>
      <c r="C191" s="35" t="s">
        <v>719</v>
      </c>
      <c r="D191" s="35" t="s">
        <v>719</v>
      </c>
      <c r="E191" s="35" t="s">
        <v>55</v>
      </c>
      <c r="F191" s="35" t="s">
        <v>720</v>
      </c>
      <c r="G191" s="154" t="s">
        <v>2550</v>
      </c>
      <c r="H191" s="155">
        <v>45</v>
      </c>
      <c r="I191" s="155">
        <v>14</v>
      </c>
      <c r="J191" s="155">
        <v>0</v>
      </c>
      <c r="K191" s="156">
        <v>4.5</v>
      </c>
      <c r="L191" s="157">
        <v>0</v>
      </c>
      <c r="M191" s="157">
        <v>0</v>
      </c>
      <c r="N191" s="157">
        <v>0</v>
      </c>
      <c r="O191" s="157">
        <v>0</v>
      </c>
      <c r="P191" s="157">
        <v>0</v>
      </c>
      <c r="Q191" s="157">
        <v>0</v>
      </c>
      <c r="R191" s="35" t="s">
        <v>2574</v>
      </c>
      <c r="S191" s="35" t="s">
        <v>2579</v>
      </c>
      <c r="T191" s="158" t="s">
        <v>2572</v>
      </c>
      <c r="U191" s="158" t="s">
        <v>2572</v>
      </c>
      <c r="V191" s="158" t="s">
        <v>2572</v>
      </c>
      <c r="W191" s="158" t="s">
        <v>2572</v>
      </c>
      <c r="X191" s="158" t="s">
        <v>2572</v>
      </c>
      <c r="Y191" s="158" t="s">
        <v>2572</v>
      </c>
    </row>
    <row r="192" spans="2:25" x14ac:dyDescent="0.45">
      <c r="B192" s="35" t="s">
        <v>16</v>
      </c>
      <c r="C192" s="35" t="s">
        <v>722</v>
      </c>
      <c r="D192" s="35" t="s">
        <v>722</v>
      </c>
      <c r="E192" s="35" t="s">
        <v>55</v>
      </c>
      <c r="F192" s="35" t="s">
        <v>723</v>
      </c>
      <c r="G192" s="154" t="s">
        <v>2550</v>
      </c>
      <c r="H192" s="155">
        <v>99910</v>
      </c>
      <c r="I192" s="155">
        <v>90460</v>
      </c>
      <c r="J192" s="155">
        <v>85890</v>
      </c>
      <c r="K192" s="156">
        <v>9991</v>
      </c>
      <c r="L192" s="157">
        <v>0.79245283018867929</v>
      </c>
      <c r="M192" s="157">
        <v>0.68368617683686173</v>
      </c>
      <c r="N192" s="157">
        <v>1.0418904403866809</v>
      </c>
      <c r="O192" s="157">
        <v>0.96621621621621623</v>
      </c>
      <c r="P192" s="157">
        <v>0.96933560477001701</v>
      </c>
      <c r="Q192" s="157">
        <v>1.0992366412213741</v>
      </c>
      <c r="R192" s="35" t="s">
        <v>2569</v>
      </c>
      <c r="S192" s="35" t="s">
        <v>2570</v>
      </c>
      <c r="T192" s="158" t="s">
        <v>2571</v>
      </c>
      <c r="U192" s="158" t="s">
        <v>2571</v>
      </c>
      <c r="V192" s="158" t="s">
        <v>2571</v>
      </c>
      <c r="W192" s="158" t="s">
        <v>2571</v>
      </c>
      <c r="X192" s="158" t="s">
        <v>2571</v>
      </c>
      <c r="Y192" s="158" t="s">
        <v>2571</v>
      </c>
    </row>
    <row r="193" spans="2:25" x14ac:dyDescent="0.45">
      <c r="B193" s="35" t="s">
        <v>16</v>
      </c>
      <c r="C193" s="35" t="s">
        <v>725</v>
      </c>
      <c r="D193" s="35" t="s">
        <v>725</v>
      </c>
      <c r="E193" s="35" t="s">
        <v>55</v>
      </c>
      <c r="F193" s="35" t="s">
        <v>726</v>
      </c>
      <c r="G193" s="154" t="s">
        <v>2550</v>
      </c>
      <c r="H193" s="155">
        <v>7653430</v>
      </c>
      <c r="I193" s="155">
        <v>9725350</v>
      </c>
      <c r="J193" s="155">
        <v>9036970</v>
      </c>
      <c r="K193" s="156">
        <v>765343</v>
      </c>
      <c r="L193" s="157">
        <v>0.90661832439709944</v>
      </c>
      <c r="M193" s="157">
        <v>0.8486396775531978</v>
      </c>
      <c r="N193" s="157">
        <v>1.4324534350032783</v>
      </c>
      <c r="O193" s="157">
        <v>0.87382300379942635</v>
      </c>
      <c r="P193" s="157">
        <v>0.99075936540584686</v>
      </c>
      <c r="Q193" s="157">
        <v>1.1448404263117</v>
      </c>
      <c r="R193" s="35" t="s">
        <v>2569</v>
      </c>
      <c r="S193" s="35" t="s">
        <v>2570</v>
      </c>
      <c r="T193" s="158" t="s">
        <v>2571</v>
      </c>
      <c r="U193" s="158" t="s">
        <v>2571</v>
      </c>
      <c r="V193" s="158" t="s">
        <v>2571</v>
      </c>
      <c r="W193" s="158" t="s">
        <v>2571</v>
      </c>
      <c r="X193" s="158" t="s">
        <v>2571</v>
      </c>
      <c r="Y193" s="158" t="s">
        <v>2571</v>
      </c>
    </row>
    <row r="194" spans="2:25" x14ac:dyDescent="0.45">
      <c r="B194" s="35" t="s">
        <v>8</v>
      </c>
      <c r="C194" s="35" t="s">
        <v>727</v>
      </c>
      <c r="D194" s="35" t="s">
        <v>728</v>
      </c>
      <c r="E194" s="35" t="s">
        <v>55</v>
      </c>
      <c r="F194" s="35" t="s">
        <v>729</v>
      </c>
      <c r="G194" s="154" t="s">
        <v>2546</v>
      </c>
      <c r="H194" s="155">
        <v>27268</v>
      </c>
      <c r="I194" s="155">
        <v>31882</v>
      </c>
      <c r="J194" s="155">
        <v>37548</v>
      </c>
      <c r="K194" s="156">
        <v>2726.8</v>
      </c>
      <c r="L194" s="157">
        <v>1.0654612703056234</v>
      </c>
      <c r="M194" s="157">
        <v>0.94736027139830659</v>
      </c>
      <c r="N194" s="157">
        <v>1.249429554620916</v>
      </c>
      <c r="O194" s="157">
        <v>1.1869155477931812</v>
      </c>
      <c r="P194" s="157">
        <v>1.000846844139702</v>
      </c>
      <c r="Q194" s="157">
        <v>1.1748513982526829</v>
      </c>
      <c r="R194" s="35" t="s">
        <v>2574</v>
      </c>
      <c r="S194" s="35" t="s">
        <v>2577</v>
      </c>
      <c r="T194" s="158" t="s">
        <v>2571</v>
      </c>
      <c r="U194" s="158" t="s">
        <v>2571</v>
      </c>
      <c r="V194" s="158" t="s">
        <v>2571</v>
      </c>
      <c r="W194" s="158" t="s">
        <v>2571</v>
      </c>
      <c r="X194" s="158" t="s">
        <v>2571</v>
      </c>
      <c r="Y194" s="158" t="s">
        <v>2571</v>
      </c>
    </row>
    <row r="195" spans="2:25" x14ac:dyDescent="0.45">
      <c r="B195" s="35" t="s">
        <v>8</v>
      </c>
      <c r="C195" s="35" t="s">
        <v>730</v>
      </c>
      <c r="D195" s="35" t="s">
        <v>731</v>
      </c>
      <c r="E195" s="35" t="s">
        <v>55</v>
      </c>
      <c r="F195" s="35" t="s">
        <v>732</v>
      </c>
      <c r="G195" s="154" t="s">
        <v>2546</v>
      </c>
      <c r="H195" s="155">
        <v>1358</v>
      </c>
      <c r="I195" s="155">
        <v>1472</v>
      </c>
      <c r="J195" s="155">
        <v>1707</v>
      </c>
      <c r="K195" s="156">
        <v>135.80000000000001</v>
      </c>
      <c r="L195" s="157">
        <v>1.0662020905923344</v>
      </c>
      <c r="M195" s="157">
        <v>0.79908675799086759</v>
      </c>
      <c r="N195" s="157">
        <v>1.1866666666666668</v>
      </c>
      <c r="O195" s="157">
        <v>1.0660302307080349</v>
      </c>
      <c r="P195" s="157">
        <v>0.91653027823240585</v>
      </c>
      <c r="Q195" s="157">
        <v>1.2350597609561753</v>
      </c>
      <c r="R195" s="35" t="s">
        <v>2574</v>
      </c>
      <c r="S195" s="35" t="s">
        <v>2577</v>
      </c>
      <c r="T195" s="158" t="s">
        <v>2571</v>
      </c>
      <c r="U195" s="158" t="s">
        <v>2571</v>
      </c>
      <c r="V195" s="158" t="s">
        <v>2571</v>
      </c>
      <c r="W195" s="158" t="s">
        <v>2571</v>
      </c>
      <c r="X195" s="158" t="s">
        <v>2571</v>
      </c>
      <c r="Y195" s="158" t="s">
        <v>2571</v>
      </c>
    </row>
    <row r="196" spans="2:25" x14ac:dyDescent="0.45">
      <c r="B196" s="35" t="s">
        <v>8</v>
      </c>
      <c r="C196" s="35" t="s">
        <v>733</v>
      </c>
      <c r="D196" s="35" t="s">
        <v>733</v>
      </c>
      <c r="E196" s="35" t="s">
        <v>55</v>
      </c>
      <c r="F196" s="35" t="s">
        <v>734</v>
      </c>
      <c r="G196" s="154" t="s">
        <v>2680</v>
      </c>
      <c r="H196" s="155">
        <v>1166</v>
      </c>
      <c r="I196" s="155">
        <v>2748</v>
      </c>
      <c r="J196" s="155">
        <v>1925</v>
      </c>
      <c r="K196" s="156">
        <v>116.60000000000001</v>
      </c>
      <c r="L196" s="157">
        <v>0.98027842227378192</v>
      </c>
      <c r="M196" s="157">
        <v>0.91078066914498135</v>
      </c>
      <c r="N196" s="157">
        <v>1.0841983852364474</v>
      </c>
      <c r="O196" s="157">
        <v>0.95635430038510905</v>
      </c>
      <c r="P196" s="157">
        <v>0.86243763364219528</v>
      </c>
      <c r="Q196" s="157">
        <v>1.0368823938761309</v>
      </c>
      <c r="R196" s="35" t="s">
        <v>2574</v>
      </c>
      <c r="S196" s="35" t="s">
        <v>2577</v>
      </c>
      <c r="T196" s="158" t="s">
        <v>2571</v>
      </c>
      <c r="U196" s="158" t="s">
        <v>2571</v>
      </c>
      <c r="V196" s="158" t="s">
        <v>2571</v>
      </c>
      <c r="W196" s="158" t="s">
        <v>2571</v>
      </c>
      <c r="X196" s="158" t="s">
        <v>2571</v>
      </c>
      <c r="Y196" s="158" t="s">
        <v>2571</v>
      </c>
    </row>
    <row r="197" spans="2:25" x14ac:dyDescent="0.45">
      <c r="B197" s="35" t="s">
        <v>8</v>
      </c>
      <c r="C197" s="35" t="s">
        <v>735</v>
      </c>
      <c r="D197" s="35" t="s">
        <v>735</v>
      </c>
      <c r="E197" s="35" t="s">
        <v>55</v>
      </c>
      <c r="F197" s="35" t="s">
        <v>736</v>
      </c>
      <c r="G197" s="154" t="s">
        <v>2680</v>
      </c>
      <c r="H197" s="155">
        <v>4980</v>
      </c>
      <c r="I197" s="155">
        <v>11550</v>
      </c>
      <c r="J197" s="155">
        <v>8662</v>
      </c>
      <c r="K197" s="156">
        <v>498</v>
      </c>
      <c r="L197" s="157">
        <v>1.044062540379894</v>
      </c>
      <c r="M197" s="157">
        <v>0.93042517945886249</v>
      </c>
      <c r="N197" s="157">
        <v>1.0738599871547849</v>
      </c>
      <c r="O197" s="157">
        <v>0.94339622641509435</v>
      </c>
      <c r="P197" s="157">
        <v>0.8972526599968238</v>
      </c>
      <c r="Q197" s="157">
        <v>0.98853424233033782</v>
      </c>
      <c r="R197" s="35" t="s">
        <v>2574</v>
      </c>
      <c r="S197" s="35" t="s">
        <v>2577</v>
      </c>
      <c r="T197" s="158" t="s">
        <v>2571</v>
      </c>
      <c r="U197" s="158" t="s">
        <v>2571</v>
      </c>
      <c r="V197" s="158" t="s">
        <v>2571</v>
      </c>
      <c r="W197" s="158" t="s">
        <v>2571</v>
      </c>
      <c r="X197" s="158" t="s">
        <v>2571</v>
      </c>
      <c r="Y197" s="158" t="s">
        <v>2571</v>
      </c>
    </row>
    <row r="198" spans="2:25" x14ac:dyDescent="0.45">
      <c r="B198" s="35" t="s">
        <v>8</v>
      </c>
      <c r="C198" s="35" t="s">
        <v>2598</v>
      </c>
      <c r="D198" s="35" t="s">
        <v>737</v>
      </c>
      <c r="E198" s="35" t="s">
        <v>55</v>
      </c>
      <c r="F198" s="35" t="s">
        <v>738</v>
      </c>
      <c r="G198" s="154" t="s">
        <v>11</v>
      </c>
      <c r="H198" s="155">
        <v>0</v>
      </c>
      <c r="I198" s="155">
        <v>56</v>
      </c>
      <c r="J198" s="155">
        <v>26</v>
      </c>
      <c r="K198" s="156">
        <v>0</v>
      </c>
      <c r="L198" s="157">
        <v>0.97323600973236002</v>
      </c>
      <c r="M198" s="157">
        <v>0.85227272727272729</v>
      </c>
      <c r="N198" s="157">
        <v>0.50505050505050508</v>
      </c>
      <c r="O198" s="157">
        <v>0.52493438320209973</v>
      </c>
      <c r="P198" s="157">
        <v>0.58823529411764708</v>
      </c>
      <c r="Q198" s="157">
        <v>0.76628352490421459</v>
      </c>
      <c r="R198" s="35" t="s">
        <v>2597</v>
      </c>
      <c r="S198" s="35" t="s">
        <v>2577</v>
      </c>
      <c r="T198" s="158" t="s">
        <v>2571</v>
      </c>
      <c r="U198" s="158" t="s">
        <v>2571</v>
      </c>
      <c r="V198" s="158" t="s">
        <v>2571</v>
      </c>
      <c r="W198" s="158" t="s">
        <v>2571</v>
      </c>
      <c r="X198" s="158" t="s">
        <v>2571</v>
      </c>
      <c r="Y198" s="158" t="s">
        <v>2571</v>
      </c>
    </row>
    <row r="199" spans="2:25" x14ac:dyDescent="0.45">
      <c r="B199" s="35" t="s">
        <v>8</v>
      </c>
      <c r="C199" s="35" t="s">
        <v>2599</v>
      </c>
      <c r="D199" s="35" t="s">
        <v>2599</v>
      </c>
      <c r="E199" s="35" t="s">
        <v>55</v>
      </c>
      <c r="F199" s="35" t="s">
        <v>739</v>
      </c>
      <c r="G199" s="154" t="s">
        <v>11</v>
      </c>
      <c r="H199" s="155">
        <v>0</v>
      </c>
      <c r="I199" s="155">
        <v>21</v>
      </c>
      <c r="J199" s="155">
        <v>12</v>
      </c>
      <c r="K199" s="156">
        <v>0</v>
      </c>
      <c r="L199" s="157">
        <v>1.7857142857142856</v>
      </c>
      <c r="M199" s="157">
        <v>1.8867924528301885</v>
      </c>
      <c r="N199" s="157">
        <v>1.7857142857142856</v>
      </c>
      <c r="O199" s="157">
        <v>1.8867924528301885</v>
      </c>
      <c r="P199" s="157">
        <v>1.8867924528301885</v>
      </c>
      <c r="Q199" s="157">
        <v>2</v>
      </c>
      <c r="R199" s="35" t="s">
        <v>2597</v>
      </c>
      <c r="S199" s="35" t="s">
        <v>2577</v>
      </c>
      <c r="T199" s="158" t="s">
        <v>2571</v>
      </c>
      <c r="U199" s="158" t="s">
        <v>2571</v>
      </c>
      <c r="V199" s="158" t="s">
        <v>2571</v>
      </c>
      <c r="W199" s="158" t="s">
        <v>2571</v>
      </c>
      <c r="X199" s="158" t="s">
        <v>2571</v>
      </c>
      <c r="Y199" s="158" t="s">
        <v>2571</v>
      </c>
    </row>
    <row r="200" spans="2:25" x14ac:dyDescent="0.45">
      <c r="B200" s="35" t="s">
        <v>8</v>
      </c>
      <c r="C200" s="35" t="s">
        <v>740</v>
      </c>
      <c r="D200" s="35" t="s">
        <v>740</v>
      </c>
      <c r="E200" s="35" t="s">
        <v>55</v>
      </c>
      <c r="F200" s="35" t="s">
        <v>741</v>
      </c>
      <c r="G200" s="154" t="s">
        <v>2546</v>
      </c>
      <c r="H200" s="155">
        <v>1533</v>
      </c>
      <c r="I200" s="155">
        <v>2160</v>
      </c>
      <c r="J200" s="155">
        <v>2480</v>
      </c>
      <c r="K200" s="156">
        <v>153.30000000000001</v>
      </c>
      <c r="L200" s="157">
        <v>1.2014515496273048</v>
      </c>
      <c r="M200" s="157">
        <v>0.97917955060812212</v>
      </c>
      <c r="N200" s="157">
        <v>1.1560693641618498</v>
      </c>
      <c r="O200" s="157">
        <v>1.054263565891473</v>
      </c>
      <c r="P200" s="157">
        <v>0.97688958356592615</v>
      </c>
      <c r="Q200" s="157">
        <v>1.1545899215106359</v>
      </c>
      <c r="R200" s="35" t="s">
        <v>2574</v>
      </c>
      <c r="S200" s="35" t="s">
        <v>2577</v>
      </c>
      <c r="T200" s="158" t="s">
        <v>2571</v>
      </c>
      <c r="U200" s="158" t="s">
        <v>2571</v>
      </c>
      <c r="V200" s="158" t="s">
        <v>2571</v>
      </c>
      <c r="W200" s="158" t="s">
        <v>2571</v>
      </c>
      <c r="X200" s="158" t="s">
        <v>2571</v>
      </c>
      <c r="Y200" s="158" t="s">
        <v>2571</v>
      </c>
    </row>
    <row r="201" spans="2:25" x14ac:dyDescent="0.45">
      <c r="B201" s="35" t="s">
        <v>8</v>
      </c>
      <c r="C201" s="35" t="s">
        <v>742</v>
      </c>
      <c r="D201" s="35" t="s">
        <v>742</v>
      </c>
      <c r="E201" s="35" t="s">
        <v>55</v>
      </c>
      <c r="F201" s="35" t="s">
        <v>743</v>
      </c>
      <c r="G201" s="154" t="s">
        <v>2546</v>
      </c>
      <c r="H201" s="155">
        <v>4446</v>
      </c>
      <c r="I201" s="155">
        <v>5865</v>
      </c>
      <c r="J201" s="155">
        <v>6814</v>
      </c>
      <c r="K201" s="156">
        <v>444.6</v>
      </c>
      <c r="L201" s="157">
        <v>1.1606531377284359</v>
      </c>
      <c r="M201" s="157">
        <v>0.93199469596514495</v>
      </c>
      <c r="N201" s="157">
        <v>1.2005104268108397</v>
      </c>
      <c r="O201" s="157">
        <v>1.0000756200846945</v>
      </c>
      <c r="P201" s="157">
        <v>0.9983910227319609</v>
      </c>
      <c r="Q201" s="157">
        <v>1.1626058269406574</v>
      </c>
      <c r="R201" s="35" t="s">
        <v>2574</v>
      </c>
      <c r="S201" s="35" t="s">
        <v>2577</v>
      </c>
      <c r="T201" s="158" t="s">
        <v>2571</v>
      </c>
      <c r="U201" s="158" t="s">
        <v>2571</v>
      </c>
      <c r="V201" s="158" t="s">
        <v>2571</v>
      </c>
      <c r="W201" s="158" t="s">
        <v>2571</v>
      </c>
      <c r="X201" s="158" t="s">
        <v>2571</v>
      </c>
      <c r="Y201" s="158" t="s">
        <v>2571</v>
      </c>
    </row>
    <row r="202" spans="2:25" x14ac:dyDescent="0.45">
      <c r="B202" s="35" t="s">
        <v>8</v>
      </c>
      <c r="C202" s="35" t="s">
        <v>744</v>
      </c>
      <c r="D202" s="35" t="s">
        <v>744</v>
      </c>
      <c r="E202" s="35" t="s">
        <v>55</v>
      </c>
      <c r="F202" s="35" t="s">
        <v>745</v>
      </c>
      <c r="G202" s="154" t="s">
        <v>2546</v>
      </c>
      <c r="H202" s="155">
        <v>385</v>
      </c>
      <c r="I202" s="155">
        <v>508</v>
      </c>
      <c r="J202" s="155">
        <v>556</v>
      </c>
      <c r="K202" s="156">
        <v>38.5</v>
      </c>
      <c r="L202" s="157">
        <v>1.1529126213592233</v>
      </c>
      <c r="M202" s="157">
        <v>0.97251585623678649</v>
      </c>
      <c r="N202" s="157">
        <v>1.0926902788244159</v>
      </c>
      <c r="O202" s="157">
        <v>0.8280254777070063</v>
      </c>
      <c r="P202" s="157">
        <v>0.83410565338276188</v>
      </c>
      <c r="Q202" s="157">
        <v>0.92155009451795844</v>
      </c>
      <c r="R202" s="35" t="s">
        <v>2574</v>
      </c>
      <c r="S202" s="35" t="s">
        <v>2577</v>
      </c>
      <c r="T202" s="158" t="s">
        <v>2571</v>
      </c>
      <c r="U202" s="158" t="s">
        <v>2571</v>
      </c>
      <c r="V202" s="158" t="s">
        <v>2571</v>
      </c>
      <c r="W202" s="158" t="s">
        <v>2571</v>
      </c>
      <c r="X202" s="158" t="s">
        <v>2571</v>
      </c>
      <c r="Y202" s="158" t="s">
        <v>2571</v>
      </c>
    </row>
    <row r="203" spans="2:25" x14ac:dyDescent="0.45">
      <c r="B203" s="35" t="s">
        <v>8</v>
      </c>
      <c r="C203" s="35" t="s">
        <v>746</v>
      </c>
      <c r="D203" s="35" t="s">
        <v>746</v>
      </c>
      <c r="E203" s="35" t="s">
        <v>55</v>
      </c>
      <c r="F203" s="35" t="s">
        <v>747</v>
      </c>
      <c r="G203" s="154" t="s">
        <v>2546</v>
      </c>
      <c r="H203" s="155">
        <v>1159</v>
      </c>
      <c r="I203" s="155">
        <v>1684</v>
      </c>
      <c r="J203" s="155">
        <v>1889</v>
      </c>
      <c r="K203" s="156">
        <v>115.9</v>
      </c>
      <c r="L203" s="157">
        <v>1.0565607996963178</v>
      </c>
      <c r="M203" s="157">
        <v>1.0095642933049946</v>
      </c>
      <c r="N203" s="157">
        <v>1.0269121813031161</v>
      </c>
      <c r="O203" s="157">
        <v>1.1360616529364869</v>
      </c>
      <c r="P203" s="157">
        <v>0.94749023578764657</v>
      </c>
      <c r="Q203" s="157">
        <v>1.1025750462370181</v>
      </c>
      <c r="R203" s="35" t="s">
        <v>2574</v>
      </c>
      <c r="S203" s="35" t="s">
        <v>2577</v>
      </c>
      <c r="T203" s="158" t="s">
        <v>2571</v>
      </c>
      <c r="U203" s="158" t="s">
        <v>2571</v>
      </c>
      <c r="V203" s="158" t="s">
        <v>2571</v>
      </c>
      <c r="W203" s="158" t="s">
        <v>2571</v>
      </c>
      <c r="X203" s="158" t="s">
        <v>2571</v>
      </c>
      <c r="Y203" s="158" t="s">
        <v>2571</v>
      </c>
    </row>
    <row r="204" spans="2:25" x14ac:dyDescent="0.45">
      <c r="B204" s="35" t="s">
        <v>8</v>
      </c>
      <c r="C204" s="35" t="s">
        <v>748</v>
      </c>
      <c r="D204" s="35" t="s">
        <v>748</v>
      </c>
      <c r="E204" s="35" t="s">
        <v>55</v>
      </c>
      <c r="F204" s="35" t="s">
        <v>749</v>
      </c>
      <c r="G204" s="154" t="s">
        <v>2680</v>
      </c>
      <c r="H204" s="155">
        <v>21</v>
      </c>
      <c r="I204" s="155">
        <v>-2</v>
      </c>
      <c r="J204" s="155">
        <v>-2</v>
      </c>
      <c r="K204" s="156">
        <v>2.1</v>
      </c>
      <c r="L204" s="157">
        <v>0</v>
      </c>
      <c r="M204" s="157">
        <v>0</v>
      </c>
      <c r="N204" s="157">
        <v>0</v>
      </c>
      <c r="O204" s="157">
        <v>0</v>
      </c>
      <c r="P204" s="157">
        <v>0</v>
      </c>
      <c r="Q204" s="157">
        <v>0</v>
      </c>
      <c r="R204" s="35" t="s">
        <v>2574</v>
      </c>
      <c r="S204" s="35" t="s">
        <v>2577</v>
      </c>
      <c r="T204" s="158" t="s">
        <v>2572</v>
      </c>
      <c r="U204" s="158" t="s">
        <v>2572</v>
      </c>
      <c r="V204" s="158" t="s">
        <v>2572</v>
      </c>
      <c r="W204" s="158" t="s">
        <v>2572</v>
      </c>
      <c r="X204" s="158" t="s">
        <v>2572</v>
      </c>
      <c r="Y204" s="158" t="s">
        <v>2572</v>
      </c>
    </row>
    <row r="205" spans="2:25" x14ac:dyDescent="0.45">
      <c r="B205" s="35" t="s">
        <v>8</v>
      </c>
      <c r="C205" s="35" t="s">
        <v>750</v>
      </c>
      <c r="D205" s="35" t="s">
        <v>750</v>
      </c>
      <c r="E205" s="35" t="s">
        <v>55</v>
      </c>
      <c r="F205" s="35" t="s">
        <v>751</v>
      </c>
      <c r="G205" s="154" t="s">
        <v>2546</v>
      </c>
      <c r="H205" s="155">
        <v>942</v>
      </c>
      <c r="I205" s="155">
        <v>978</v>
      </c>
      <c r="J205" s="155">
        <v>1230</v>
      </c>
      <c r="K205" s="156">
        <v>94.2</v>
      </c>
      <c r="L205" s="157">
        <v>1.1492122335495829</v>
      </c>
      <c r="M205" s="157">
        <v>0.8341810783316379</v>
      </c>
      <c r="N205" s="157">
        <v>0.78415521422797085</v>
      </c>
      <c r="O205" s="157">
        <v>0.83555555555555561</v>
      </c>
      <c r="P205" s="157">
        <v>0.74823053589484323</v>
      </c>
      <c r="Q205" s="157">
        <v>0.57971014492753614</v>
      </c>
      <c r="R205" s="35" t="s">
        <v>2574</v>
      </c>
      <c r="S205" s="35" t="s">
        <v>2577</v>
      </c>
      <c r="T205" s="158" t="s">
        <v>2571</v>
      </c>
      <c r="U205" s="158" t="s">
        <v>2571</v>
      </c>
      <c r="V205" s="158" t="s">
        <v>2571</v>
      </c>
      <c r="W205" s="158" t="s">
        <v>2571</v>
      </c>
      <c r="X205" s="158" t="s">
        <v>2571</v>
      </c>
      <c r="Y205" s="158" t="s">
        <v>2571</v>
      </c>
    </row>
    <row r="206" spans="2:25" x14ac:dyDescent="0.45">
      <c r="B206" s="35" t="s">
        <v>8</v>
      </c>
      <c r="C206" s="35" t="s">
        <v>752</v>
      </c>
      <c r="D206" s="35" t="s">
        <v>752</v>
      </c>
      <c r="E206" s="35" t="s">
        <v>55</v>
      </c>
      <c r="F206" s="35" t="s">
        <v>753</v>
      </c>
      <c r="G206" s="154" t="s">
        <v>2546</v>
      </c>
      <c r="H206" s="155">
        <v>4188</v>
      </c>
      <c r="I206" s="155">
        <v>4600</v>
      </c>
      <c r="J206" s="155">
        <v>5921</v>
      </c>
      <c r="K206" s="156">
        <v>418.8</v>
      </c>
      <c r="L206" s="157">
        <v>1.0425291682348514</v>
      </c>
      <c r="M206" s="157">
        <v>0.91193004372267328</v>
      </c>
      <c r="N206" s="157">
        <v>1.1051829268292683</v>
      </c>
      <c r="O206" s="157">
        <v>0.98502425648597336</v>
      </c>
      <c r="P206" s="157">
        <v>0.88972709119147997</v>
      </c>
      <c r="Q206" s="157">
        <v>1.0936476751800916</v>
      </c>
      <c r="R206" s="35" t="s">
        <v>2574</v>
      </c>
      <c r="S206" s="35" t="s">
        <v>2577</v>
      </c>
      <c r="T206" s="158" t="s">
        <v>2571</v>
      </c>
      <c r="U206" s="158" t="s">
        <v>2571</v>
      </c>
      <c r="V206" s="158" t="s">
        <v>2571</v>
      </c>
      <c r="W206" s="158" t="s">
        <v>2571</v>
      </c>
      <c r="X206" s="158" t="s">
        <v>2571</v>
      </c>
      <c r="Y206" s="158" t="s">
        <v>2571</v>
      </c>
    </row>
    <row r="207" spans="2:25" x14ac:dyDescent="0.45">
      <c r="B207" s="35" t="s">
        <v>8</v>
      </c>
      <c r="C207" s="35" t="s">
        <v>754</v>
      </c>
      <c r="D207" s="35" t="s">
        <v>754</v>
      </c>
      <c r="E207" s="35" t="s">
        <v>55</v>
      </c>
      <c r="F207" s="35" t="s">
        <v>755</v>
      </c>
      <c r="G207" s="154" t="s">
        <v>2546</v>
      </c>
      <c r="H207" s="155">
        <v>9245</v>
      </c>
      <c r="I207" s="155">
        <v>10465</v>
      </c>
      <c r="J207" s="155">
        <v>13301</v>
      </c>
      <c r="K207" s="156">
        <v>924.5</v>
      </c>
      <c r="L207" s="157">
        <v>1.2263457652030132</v>
      </c>
      <c r="M207" s="157">
        <v>0.90434186863064137</v>
      </c>
      <c r="N207" s="157">
        <v>1.0615227469160053</v>
      </c>
      <c r="O207" s="157">
        <v>1.0075065569322601</v>
      </c>
      <c r="P207" s="157">
        <v>0.98820620125546876</v>
      </c>
      <c r="Q207" s="157">
        <v>0.98048157606712871</v>
      </c>
      <c r="R207" s="35" t="s">
        <v>2574</v>
      </c>
      <c r="S207" s="35" t="s">
        <v>2577</v>
      </c>
      <c r="T207" s="158" t="s">
        <v>2571</v>
      </c>
      <c r="U207" s="158" t="s">
        <v>2571</v>
      </c>
      <c r="V207" s="158" t="s">
        <v>2571</v>
      </c>
      <c r="W207" s="158" t="s">
        <v>2571</v>
      </c>
      <c r="X207" s="158" t="s">
        <v>2571</v>
      </c>
      <c r="Y207" s="158" t="s">
        <v>2571</v>
      </c>
    </row>
    <row r="208" spans="2:25" x14ac:dyDescent="0.45">
      <c r="B208" s="35" t="s">
        <v>8</v>
      </c>
      <c r="C208" s="35" t="s">
        <v>756</v>
      </c>
      <c r="D208" s="35" t="s">
        <v>756</v>
      </c>
      <c r="E208" s="35" t="s">
        <v>55</v>
      </c>
      <c r="F208" s="35" t="s">
        <v>757</v>
      </c>
      <c r="G208" s="154" t="s">
        <v>2546</v>
      </c>
      <c r="H208" s="155">
        <v>12</v>
      </c>
      <c r="I208" s="155">
        <v>50</v>
      </c>
      <c r="J208" s="155">
        <v>104</v>
      </c>
      <c r="K208" s="156">
        <v>1.2000000000000002</v>
      </c>
      <c r="L208" s="157">
        <v>1.3381995133819951</v>
      </c>
      <c r="M208" s="157">
        <v>1.4953779227841217</v>
      </c>
      <c r="N208" s="157">
        <v>1.3422818791946309</v>
      </c>
      <c r="O208" s="157">
        <v>0.92592592592592582</v>
      </c>
      <c r="P208" s="157">
        <v>0.743099787685775</v>
      </c>
      <c r="Q208" s="157">
        <v>1.272264631043257</v>
      </c>
      <c r="R208" s="35" t="s">
        <v>2574</v>
      </c>
      <c r="S208" s="35" t="s">
        <v>2577</v>
      </c>
      <c r="T208" s="158" t="s">
        <v>2571</v>
      </c>
      <c r="U208" s="158" t="s">
        <v>2571</v>
      </c>
      <c r="V208" s="158" t="s">
        <v>2571</v>
      </c>
      <c r="W208" s="158" t="s">
        <v>2571</v>
      </c>
      <c r="X208" s="158" t="s">
        <v>2571</v>
      </c>
      <c r="Y208" s="158" t="s">
        <v>2571</v>
      </c>
    </row>
    <row r="209" spans="2:25" x14ac:dyDescent="0.45">
      <c r="B209" s="35" t="s">
        <v>8</v>
      </c>
      <c r="C209" s="35" t="s">
        <v>758</v>
      </c>
      <c r="D209" s="35" t="s">
        <v>758</v>
      </c>
      <c r="E209" s="35" t="s">
        <v>55</v>
      </c>
      <c r="F209" s="35" t="s">
        <v>759</v>
      </c>
      <c r="G209" s="154" t="s">
        <v>2680</v>
      </c>
      <c r="H209" s="155">
        <v>17</v>
      </c>
      <c r="I209" s="155">
        <v>17</v>
      </c>
      <c r="J209" s="155">
        <v>23</v>
      </c>
      <c r="K209" s="156">
        <v>1.7000000000000002</v>
      </c>
      <c r="L209" s="157">
        <v>1.5</v>
      </c>
      <c r="M209" s="157">
        <v>0.52631578947368418</v>
      </c>
      <c r="N209" s="157">
        <v>0.95238095238095233</v>
      </c>
      <c r="O209" s="157">
        <v>1.1764705882352942</v>
      </c>
      <c r="P209" s="157">
        <v>0.66666666666666663</v>
      </c>
      <c r="Q209" s="157">
        <v>0.625</v>
      </c>
      <c r="R209" s="35" t="s">
        <v>2574</v>
      </c>
      <c r="S209" s="35" t="s">
        <v>2577</v>
      </c>
      <c r="T209" s="158" t="s">
        <v>2571</v>
      </c>
      <c r="U209" s="158" t="s">
        <v>2571</v>
      </c>
      <c r="V209" s="158" t="s">
        <v>2571</v>
      </c>
      <c r="W209" s="158" t="s">
        <v>2571</v>
      </c>
      <c r="X209" s="158" t="s">
        <v>2571</v>
      </c>
      <c r="Y209" s="158" t="s">
        <v>2571</v>
      </c>
    </row>
    <row r="210" spans="2:25" x14ac:dyDescent="0.45">
      <c r="B210" s="35" t="s">
        <v>8</v>
      </c>
      <c r="C210" s="35" t="s">
        <v>760</v>
      </c>
      <c r="D210" s="35" t="s">
        <v>760</v>
      </c>
      <c r="E210" s="35" t="s">
        <v>55</v>
      </c>
      <c r="F210" s="35" t="s">
        <v>761</v>
      </c>
      <c r="G210" s="154" t="s">
        <v>2546</v>
      </c>
      <c r="H210" s="155">
        <v>112</v>
      </c>
      <c r="I210" s="155">
        <v>136</v>
      </c>
      <c r="J210" s="155">
        <v>192</v>
      </c>
      <c r="K210" s="156">
        <v>11.200000000000001</v>
      </c>
      <c r="L210" s="157">
        <v>1.5</v>
      </c>
      <c r="M210" s="157">
        <v>1.0389610389610389</v>
      </c>
      <c r="N210" s="157">
        <v>0.87912087912087911</v>
      </c>
      <c r="O210" s="157">
        <v>1.6428571428571428</v>
      </c>
      <c r="P210" s="157">
        <v>0.98684210526315796</v>
      </c>
      <c r="Q210" s="157">
        <v>0.66265060240963847</v>
      </c>
      <c r="R210" s="35" t="s">
        <v>2574</v>
      </c>
      <c r="S210" s="35" t="s">
        <v>2577</v>
      </c>
      <c r="T210" s="158" t="s">
        <v>2571</v>
      </c>
      <c r="U210" s="158" t="s">
        <v>2571</v>
      </c>
      <c r="V210" s="158" t="s">
        <v>2571</v>
      </c>
      <c r="W210" s="158" t="s">
        <v>2571</v>
      </c>
      <c r="X210" s="158" t="s">
        <v>2571</v>
      </c>
      <c r="Y210" s="158" t="s">
        <v>2571</v>
      </c>
    </row>
    <row r="211" spans="2:25" x14ac:dyDescent="0.45">
      <c r="B211" s="35" t="s">
        <v>8</v>
      </c>
      <c r="C211" s="35" t="s">
        <v>762</v>
      </c>
      <c r="D211" s="35" t="s">
        <v>762</v>
      </c>
      <c r="E211" s="35" t="s">
        <v>55</v>
      </c>
      <c r="F211" s="35" t="s">
        <v>763</v>
      </c>
      <c r="G211" s="154" t="s">
        <v>11</v>
      </c>
      <c r="H211" s="155">
        <v>0</v>
      </c>
      <c r="I211" s="155">
        <v>1</v>
      </c>
      <c r="J211" s="155">
        <v>1</v>
      </c>
      <c r="K211" s="156">
        <v>0</v>
      </c>
      <c r="L211" s="157">
        <v>0</v>
      </c>
      <c r="M211" s="157">
        <v>0</v>
      </c>
      <c r="N211" s="157">
        <v>0</v>
      </c>
      <c r="O211" s="157">
        <v>0</v>
      </c>
      <c r="P211" s="157">
        <v>0</v>
      </c>
      <c r="Q211" s="157">
        <v>0</v>
      </c>
      <c r="R211" s="35" t="s">
        <v>2574</v>
      </c>
      <c r="S211" s="35" t="s">
        <v>2577</v>
      </c>
      <c r="T211" s="158" t="s">
        <v>2571</v>
      </c>
      <c r="U211" s="158" t="s">
        <v>2571</v>
      </c>
      <c r="V211" s="158" t="s">
        <v>2571</v>
      </c>
      <c r="W211" s="158" t="s">
        <v>2571</v>
      </c>
      <c r="X211" s="158" t="s">
        <v>2571</v>
      </c>
      <c r="Y211" s="158" t="s">
        <v>2571</v>
      </c>
    </row>
    <row r="212" spans="2:25" x14ac:dyDescent="0.45">
      <c r="B212" s="35" t="s">
        <v>8</v>
      </c>
      <c r="C212" s="35" t="s">
        <v>764</v>
      </c>
      <c r="D212" s="35" t="s">
        <v>764</v>
      </c>
      <c r="E212" s="35" t="s">
        <v>55</v>
      </c>
      <c r="F212" s="35" t="s">
        <v>765</v>
      </c>
      <c r="G212" s="154" t="s">
        <v>2546</v>
      </c>
      <c r="H212" s="155">
        <v>311</v>
      </c>
      <c r="I212" s="155">
        <v>389</v>
      </c>
      <c r="J212" s="155">
        <v>411</v>
      </c>
      <c r="K212" s="156">
        <v>31.1</v>
      </c>
      <c r="L212" s="157">
        <v>1.2032085561497328</v>
      </c>
      <c r="M212" s="157">
        <v>1.4161849710982659</v>
      </c>
      <c r="N212" s="157">
        <v>0.91836734693877542</v>
      </c>
      <c r="O212" s="157">
        <v>0.5714285714285714</v>
      </c>
      <c r="P212" s="157">
        <v>0.6462585034013606</v>
      </c>
      <c r="Q212" s="157">
        <v>0.86956521739130443</v>
      </c>
      <c r="R212" s="35" t="s">
        <v>2574</v>
      </c>
      <c r="S212" s="35" t="s">
        <v>2577</v>
      </c>
      <c r="T212" s="158" t="s">
        <v>2571</v>
      </c>
      <c r="U212" s="158" t="s">
        <v>2571</v>
      </c>
      <c r="V212" s="158" t="s">
        <v>2571</v>
      </c>
      <c r="W212" s="158" t="s">
        <v>2571</v>
      </c>
      <c r="X212" s="158" t="s">
        <v>2571</v>
      </c>
      <c r="Y212" s="158" t="s">
        <v>2571</v>
      </c>
    </row>
    <row r="213" spans="2:25" x14ac:dyDescent="0.45">
      <c r="B213" s="35" t="s">
        <v>8</v>
      </c>
      <c r="C213" s="35" t="s">
        <v>767</v>
      </c>
      <c r="D213" s="35" t="s">
        <v>767</v>
      </c>
      <c r="E213" s="35" t="s">
        <v>55</v>
      </c>
      <c r="F213" s="35" t="s">
        <v>768</v>
      </c>
      <c r="G213" s="154" t="s">
        <v>2546</v>
      </c>
      <c r="H213" s="155">
        <v>1882</v>
      </c>
      <c r="I213" s="155">
        <v>2614</v>
      </c>
      <c r="J213" s="155">
        <v>3774</v>
      </c>
      <c r="K213" s="156">
        <v>188.20000000000002</v>
      </c>
      <c r="L213" s="157">
        <v>1.0327767470624614</v>
      </c>
      <c r="M213" s="157">
        <v>0.90818030050083476</v>
      </c>
      <c r="N213" s="157">
        <v>1.2153392330383481</v>
      </c>
      <c r="O213" s="157">
        <v>0.94713656387665202</v>
      </c>
      <c r="P213" s="157">
        <v>0.86451144206320374</v>
      </c>
      <c r="Q213" s="157">
        <v>1.2741589119541876</v>
      </c>
      <c r="R213" s="35" t="s">
        <v>2574</v>
      </c>
      <c r="S213" s="35" t="s">
        <v>2577</v>
      </c>
      <c r="T213" s="158" t="s">
        <v>2571</v>
      </c>
      <c r="U213" s="158" t="s">
        <v>2571</v>
      </c>
      <c r="V213" s="158" t="s">
        <v>2571</v>
      </c>
      <c r="W213" s="158" t="s">
        <v>2571</v>
      </c>
      <c r="X213" s="158" t="s">
        <v>2571</v>
      </c>
      <c r="Y213" s="158" t="s">
        <v>2571</v>
      </c>
    </row>
    <row r="214" spans="2:25" x14ac:dyDescent="0.45">
      <c r="B214" s="35" t="s">
        <v>8</v>
      </c>
      <c r="C214" s="35" t="s">
        <v>769</v>
      </c>
      <c r="D214" s="35" t="s">
        <v>769</v>
      </c>
      <c r="E214" s="35" t="s">
        <v>55</v>
      </c>
      <c r="F214" s="35" t="s">
        <v>770</v>
      </c>
      <c r="G214" s="154" t="s">
        <v>2546</v>
      </c>
      <c r="H214" s="155">
        <v>1461</v>
      </c>
      <c r="I214" s="155">
        <v>1568</v>
      </c>
      <c r="J214" s="155">
        <v>1867</v>
      </c>
      <c r="K214" s="156">
        <v>146.1</v>
      </c>
      <c r="L214" s="157">
        <v>1.0344429033749423</v>
      </c>
      <c r="M214" s="157">
        <v>0.89839301531064153</v>
      </c>
      <c r="N214" s="157">
        <v>1.0266159695817492</v>
      </c>
      <c r="O214" s="157">
        <v>1.1305780173704703</v>
      </c>
      <c r="P214" s="157">
        <v>0.95390720390720396</v>
      </c>
      <c r="Q214" s="157">
        <v>1.1563231850117097</v>
      </c>
      <c r="R214" s="35" t="s">
        <v>2574</v>
      </c>
      <c r="S214" s="35" t="s">
        <v>2577</v>
      </c>
      <c r="T214" s="158" t="s">
        <v>2571</v>
      </c>
      <c r="U214" s="158" t="s">
        <v>2571</v>
      </c>
      <c r="V214" s="158" t="s">
        <v>2571</v>
      </c>
      <c r="W214" s="158" t="s">
        <v>2571</v>
      </c>
      <c r="X214" s="158" t="s">
        <v>2571</v>
      </c>
      <c r="Y214" s="158" t="s">
        <v>2571</v>
      </c>
    </row>
    <row r="215" spans="2:25" x14ac:dyDescent="0.45">
      <c r="B215" s="35" t="s">
        <v>8</v>
      </c>
      <c r="C215" s="35" t="s">
        <v>773</v>
      </c>
      <c r="D215" s="35" t="s">
        <v>773</v>
      </c>
      <c r="E215" s="35" t="s">
        <v>55</v>
      </c>
      <c r="F215" s="35" t="s">
        <v>774</v>
      </c>
      <c r="G215" s="154" t="s">
        <v>2546</v>
      </c>
      <c r="H215" s="155">
        <v>20895</v>
      </c>
      <c r="I215" s="155">
        <v>24604</v>
      </c>
      <c r="J215" s="155">
        <v>34329</v>
      </c>
      <c r="K215" s="156">
        <v>2089.5</v>
      </c>
      <c r="L215" s="157">
        <v>1.1526969426625318</v>
      </c>
      <c r="M215" s="157">
        <v>0.9546452084857352</v>
      </c>
      <c r="N215" s="157">
        <v>1.1730365717080957</v>
      </c>
      <c r="O215" s="157">
        <v>1.2094092259485345</v>
      </c>
      <c r="P215" s="157">
        <v>0.96981534090909094</v>
      </c>
      <c r="Q215" s="157">
        <v>0.93572443181818177</v>
      </c>
      <c r="R215" s="35" t="s">
        <v>2574</v>
      </c>
      <c r="S215" s="35" t="s">
        <v>2577</v>
      </c>
      <c r="T215" s="158" t="s">
        <v>2571</v>
      </c>
      <c r="U215" s="158" t="s">
        <v>2571</v>
      </c>
      <c r="V215" s="158" t="s">
        <v>2571</v>
      </c>
      <c r="W215" s="158" t="s">
        <v>2571</v>
      </c>
      <c r="X215" s="158" t="s">
        <v>2578</v>
      </c>
      <c r="Y215" s="158" t="s">
        <v>2578</v>
      </c>
    </row>
    <row r="216" spans="2:25" x14ac:dyDescent="0.45">
      <c r="B216" s="35" t="s">
        <v>8</v>
      </c>
      <c r="C216" s="35" t="s">
        <v>2667</v>
      </c>
      <c r="D216" s="35" t="s">
        <v>776</v>
      </c>
      <c r="E216" s="35" t="s">
        <v>55</v>
      </c>
      <c r="F216" s="35" t="s">
        <v>777</v>
      </c>
      <c r="G216" s="154" t="s">
        <v>2546</v>
      </c>
      <c r="H216" s="155">
        <v>2279</v>
      </c>
      <c r="I216" s="155">
        <v>2622</v>
      </c>
      <c r="J216" s="155">
        <v>2970</v>
      </c>
      <c r="K216" s="156">
        <v>227.9</v>
      </c>
      <c r="L216" s="157">
        <v>0.95430884904569124</v>
      </c>
      <c r="M216" s="157">
        <v>0.95572337292012655</v>
      </c>
      <c r="N216" s="157">
        <v>1.0951257746458238</v>
      </c>
      <c r="O216" s="157">
        <v>0.84934395501405813</v>
      </c>
      <c r="P216" s="157">
        <v>0.8434961265149945</v>
      </c>
      <c r="Q216" s="157">
        <v>1.1689829848032212</v>
      </c>
      <c r="R216" s="35" t="s">
        <v>2574</v>
      </c>
      <c r="S216" s="35" t="s">
        <v>2577</v>
      </c>
      <c r="T216" s="158" t="s">
        <v>2571</v>
      </c>
      <c r="U216" s="158" t="s">
        <v>2571</v>
      </c>
      <c r="V216" s="158" t="s">
        <v>2571</v>
      </c>
      <c r="W216" s="158" t="s">
        <v>2571</v>
      </c>
      <c r="X216" s="158" t="s">
        <v>2571</v>
      </c>
      <c r="Y216" s="158" t="s">
        <v>2571</v>
      </c>
    </row>
    <row r="217" spans="2:25" x14ac:dyDescent="0.45">
      <c r="B217" s="35" t="s">
        <v>8</v>
      </c>
      <c r="C217" s="35" t="s">
        <v>778</v>
      </c>
      <c r="D217" s="35" t="s">
        <v>779</v>
      </c>
      <c r="E217" s="35" t="s">
        <v>55</v>
      </c>
      <c r="F217" s="35" t="s">
        <v>780</v>
      </c>
      <c r="G217" s="154" t="s">
        <v>2546</v>
      </c>
      <c r="H217" s="155">
        <v>64865</v>
      </c>
      <c r="I217" s="155">
        <v>64240</v>
      </c>
      <c r="J217" s="155">
        <v>73296</v>
      </c>
      <c r="K217" s="156">
        <v>6486.5</v>
      </c>
      <c r="L217" s="157">
        <v>1.1126247425946461</v>
      </c>
      <c r="M217" s="157">
        <v>0.94967720576063563</v>
      </c>
      <c r="N217" s="157">
        <v>1.2211056061766405</v>
      </c>
      <c r="O217" s="157">
        <v>1.0023242300987798</v>
      </c>
      <c r="P217" s="157">
        <v>0.89691891420092518</v>
      </c>
      <c r="Q217" s="157">
        <v>1.1314178992479449</v>
      </c>
      <c r="R217" s="35" t="s">
        <v>2574</v>
      </c>
      <c r="S217" s="35" t="s">
        <v>2577</v>
      </c>
      <c r="T217" s="158" t="s">
        <v>2571</v>
      </c>
      <c r="U217" s="158" t="s">
        <v>2571</v>
      </c>
      <c r="V217" s="158" t="s">
        <v>2571</v>
      </c>
      <c r="W217" s="158" t="s">
        <v>2571</v>
      </c>
      <c r="X217" s="158" t="s">
        <v>2571</v>
      </c>
      <c r="Y217" s="158" t="s">
        <v>2571</v>
      </c>
    </row>
    <row r="218" spans="2:25" x14ac:dyDescent="0.45">
      <c r="B218" s="35" t="s">
        <v>22</v>
      </c>
      <c r="C218" s="35" t="s">
        <v>781</v>
      </c>
      <c r="D218" s="35" t="s">
        <v>781</v>
      </c>
      <c r="E218" s="35" t="s">
        <v>55</v>
      </c>
      <c r="F218" s="35" t="s">
        <v>782</v>
      </c>
      <c r="G218" s="154" t="s">
        <v>2538</v>
      </c>
      <c r="H218" s="155">
        <v>507</v>
      </c>
      <c r="I218" s="155">
        <v>567</v>
      </c>
      <c r="J218" s="155">
        <v>441</v>
      </c>
      <c r="K218" s="156">
        <v>50.7</v>
      </c>
      <c r="L218" s="157">
        <v>1.4791666666666667</v>
      </c>
      <c r="M218" s="157">
        <v>0.9375</v>
      </c>
      <c r="N218" s="157">
        <v>0.97142857142857142</v>
      </c>
      <c r="O218" s="157">
        <v>0.26530612244897961</v>
      </c>
      <c r="P218" s="157">
        <v>0.22222222222222221</v>
      </c>
      <c r="Q218" s="157">
        <v>1.25</v>
      </c>
      <c r="R218" s="35" t="s">
        <v>2574</v>
      </c>
      <c r="S218" s="35" t="s">
        <v>2575</v>
      </c>
      <c r="T218" s="158" t="s">
        <v>2571</v>
      </c>
      <c r="U218" s="158" t="s">
        <v>2571</v>
      </c>
      <c r="V218" s="158" t="s">
        <v>2571</v>
      </c>
      <c r="W218" s="158" t="s">
        <v>2571</v>
      </c>
      <c r="X218" s="158" t="s">
        <v>2571</v>
      </c>
      <c r="Y218" s="158" t="s">
        <v>2571</v>
      </c>
    </row>
    <row r="219" spans="2:25" x14ac:dyDescent="0.45">
      <c r="B219" s="35" t="s">
        <v>16</v>
      </c>
      <c r="C219" s="35" t="s">
        <v>783</v>
      </c>
      <c r="D219" s="35" t="s">
        <v>784</v>
      </c>
      <c r="E219" s="35" t="s">
        <v>55</v>
      </c>
      <c r="F219" s="35" t="s">
        <v>785</v>
      </c>
      <c r="G219" s="154" t="s">
        <v>2550</v>
      </c>
      <c r="H219" s="155">
        <v>154340</v>
      </c>
      <c r="I219" s="155">
        <v>221320</v>
      </c>
      <c r="J219" s="155">
        <v>266230</v>
      </c>
      <c r="K219" s="156">
        <v>15434</v>
      </c>
      <c r="L219" s="157">
        <v>1.0535224153705398</v>
      </c>
      <c r="M219" s="157">
        <v>1.0078886310904873</v>
      </c>
      <c r="N219" s="157">
        <v>1.1539263377345379</v>
      </c>
      <c r="O219" s="157">
        <v>0.94161490683229809</v>
      </c>
      <c r="P219" s="157">
        <v>1.0010689470871192</v>
      </c>
      <c r="Q219" s="157">
        <v>1.2489878542510122</v>
      </c>
      <c r="R219" s="35" t="s">
        <v>2569</v>
      </c>
      <c r="S219" s="35" t="s">
        <v>2570</v>
      </c>
      <c r="T219" s="158" t="s">
        <v>2571</v>
      </c>
      <c r="U219" s="158" t="s">
        <v>2571</v>
      </c>
      <c r="V219" s="158" t="s">
        <v>2571</v>
      </c>
      <c r="W219" s="158" t="s">
        <v>2571</v>
      </c>
      <c r="X219" s="158" t="s">
        <v>2571</v>
      </c>
      <c r="Y219" s="158" t="s">
        <v>2571</v>
      </c>
    </row>
    <row r="220" spans="2:25" x14ac:dyDescent="0.45">
      <c r="B220" s="35" t="s">
        <v>16</v>
      </c>
      <c r="C220" s="35" t="s">
        <v>787</v>
      </c>
      <c r="D220" s="35" t="s">
        <v>787</v>
      </c>
      <c r="E220" s="35" t="s">
        <v>55</v>
      </c>
      <c r="F220" s="35" t="s">
        <v>788</v>
      </c>
      <c r="G220" s="154" t="s">
        <v>2550</v>
      </c>
      <c r="H220" s="155">
        <v>8810</v>
      </c>
      <c r="I220" s="155">
        <v>20450</v>
      </c>
      <c r="J220" s="155">
        <v>26240</v>
      </c>
      <c r="K220" s="156">
        <v>881</v>
      </c>
      <c r="L220" s="157">
        <v>0.79824561403508776</v>
      </c>
      <c r="M220" s="157">
        <v>0.726457399103139</v>
      </c>
      <c r="N220" s="157">
        <v>0.99659863945578231</v>
      </c>
      <c r="O220" s="157">
        <v>0.92737430167597767</v>
      </c>
      <c r="P220" s="157">
        <v>0.96019900497512434</v>
      </c>
      <c r="Q220" s="157">
        <v>0.88095238095238093</v>
      </c>
      <c r="R220" s="35" t="s">
        <v>2569</v>
      </c>
      <c r="S220" s="35" t="s">
        <v>2570</v>
      </c>
      <c r="T220" s="158" t="s">
        <v>2571</v>
      </c>
      <c r="U220" s="158" t="s">
        <v>2571</v>
      </c>
      <c r="V220" s="158" t="s">
        <v>2571</v>
      </c>
      <c r="W220" s="158" t="s">
        <v>2571</v>
      </c>
      <c r="X220" s="158" t="s">
        <v>2571</v>
      </c>
      <c r="Y220" s="158" t="s">
        <v>2571</v>
      </c>
    </row>
    <row r="221" spans="2:25" x14ac:dyDescent="0.45">
      <c r="B221" s="35" t="s">
        <v>8</v>
      </c>
      <c r="C221" s="35" t="s">
        <v>792</v>
      </c>
      <c r="D221" s="35" t="s">
        <v>792</v>
      </c>
      <c r="E221" s="35" t="s">
        <v>55</v>
      </c>
      <c r="F221" s="35" t="s">
        <v>793</v>
      </c>
      <c r="G221" s="154" t="s">
        <v>2538</v>
      </c>
      <c r="H221" s="155">
        <v>16782</v>
      </c>
      <c r="I221" s="155">
        <v>16107</v>
      </c>
      <c r="J221" s="155">
        <v>14514</v>
      </c>
      <c r="K221" s="156">
        <v>1678.2</v>
      </c>
      <c r="L221" s="157">
        <v>1.022561863173217</v>
      </c>
      <c r="M221" s="157">
        <v>0.81477540472752141</v>
      </c>
      <c r="N221" s="157">
        <v>0.95923593328258006</v>
      </c>
      <c r="O221" s="157">
        <v>0.86348889443473931</v>
      </c>
      <c r="P221" s="157">
        <v>0.79593267882187946</v>
      </c>
      <c r="Q221" s="157">
        <v>1.0436181284889772</v>
      </c>
      <c r="R221" s="35" t="s">
        <v>2574</v>
      </c>
      <c r="S221" s="35" t="s">
        <v>2577</v>
      </c>
      <c r="T221" s="158" t="s">
        <v>2571</v>
      </c>
      <c r="U221" s="158" t="s">
        <v>2571</v>
      </c>
      <c r="V221" s="158" t="s">
        <v>2571</v>
      </c>
      <c r="W221" s="158" t="s">
        <v>2571</v>
      </c>
      <c r="X221" s="158" t="s">
        <v>2571</v>
      </c>
      <c r="Y221" s="158" t="s">
        <v>2571</v>
      </c>
    </row>
    <row r="222" spans="2:25" x14ac:dyDescent="0.45">
      <c r="B222" s="35" t="s">
        <v>8</v>
      </c>
      <c r="C222" s="35" t="s">
        <v>794</v>
      </c>
      <c r="D222" s="35" t="s">
        <v>794</v>
      </c>
      <c r="E222" s="35" t="s">
        <v>55</v>
      </c>
      <c r="F222" s="35" t="s">
        <v>795</v>
      </c>
      <c r="G222" s="154" t="s">
        <v>2541</v>
      </c>
      <c r="H222" s="155">
        <v>4926</v>
      </c>
      <c r="I222" s="155">
        <v>5281</v>
      </c>
      <c r="J222" s="155">
        <v>5356</v>
      </c>
      <c r="K222" s="156">
        <v>492.6</v>
      </c>
      <c r="L222" s="157">
        <v>1.05802747590732</v>
      </c>
      <c r="M222" s="157">
        <v>0.81304347826086953</v>
      </c>
      <c r="N222" s="157">
        <v>1.0333633904418396</v>
      </c>
      <c r="O222" s="157">
        <v>0.75985821887461236</v>
      </c>
      <c r="P222" s="157">
        <v>0.79825166781688528</v>
      </c>
      <c r="Q222" s="157">
        <v>1.0583207642031172</v>
      </c>
      <c r="R222" s="35" t="s">
        <v>2574</v>
      </c>
      <c r="S222" s="35" t="s">
        <v>2577</v>
      </c>
      <c r="T222" s="158" t="s">
        <v>2571</v>
      </c>
      <c r="U222" s="158" t="s">
        <v>2571</v>
      </c>
      <c r="V222" s="158" t="s">
        <v>2571</v>
      </c>
      <c r="W222" s="158" t="s">
        <v>2571</v>
      </c>
      <c r="X222" s="158" t="s">
        <v>2571</v>
      </c>
      <c r="Y222" s="158" t="s">
        <v>2571</v>
      </c>
    </row>
    <row r="223" spans="2:25" x14ac:dyDescent="0.45">
      <c r="B223" s="35" t="s">
        <v>16</v>
      </c>
      <c r="C223" s="35" t="s">
        <v>796</v>
      </c>
      <c r="D223" s="35" t="s">
        <v>797</v>
      </c>
      <c r="E223" s="35" t="s">
        <v>55</v>
      </c>
      <c r="F223" s="35" t="s">
        <v>798</v>
      </c>
      <c r="G223" s="154" t="s">
        <v>2541</v>
      </c>
      <c r="H223" s="155">
        <v>123250</v>
      </c>
      <c r="I223" s="155">
        <v>119380</v>
      </c>
      <c r="J223" s="155">
        <v>128310</v>
      </c>
      <c r="K223" s="156">
        <v>12325</v>
      </c>
      <c r="L223" s="157">
        <v>1.0416666666666667</v>
      </c>
      <c r="M223" s="157">
        <v>0.93093922651933703</v>
      </c>
      <c r="N223" s="157">
        <v>1.2478108581436078</v>
      </c>
      <c r="O223" s="157">
        <v>1.2280945757997219</v>
      </c>
      <c r="P223" s="157">
        <v>0.8261316872427984</v>
      </c>
      <c r="Q223" s="157">
        <v>1.3706070287539935</v>
      </c>
      <c r="R223" s="35" t="s">
        <v>2569</v>
      </c>
      <c r="S223" s="35" t="s">
        <v>2570</v>
      </c>
      <c r="T223" s="158" t="s">
        <v>2571</v>
      </c>
      <c r="U223" s="158" t="s">
        <v>2571</v>
      </c>
      <c r="V223" s="158" t="s">
        <v>2571</v>
      </c>
      <c r="W223" s="158" t="s">
        <v>2571</v>
      </c>
      <c r="X223" s="158" t="s">
        <v>2571</v>
      </c>
      <c r="Y223" s="158" t="s">
        <v>2571</v>
      </c>
    </row>
    <row r="224" spans="2:25" x14ac:dyDescent="0.45">
      <c r="B224" s="35" t="s">
        <v>8</v>
      </c>
      <c r="C224" s="35" t="s">
        <v>800</v>
      </c>
      <c r="D224" s="35" t="s">
        <v>801</v>
      </c>
      <c r="E224" s="35" t="s">
        <v>55</v>
      </c>
      <c r="F224" s="35" t="s">
        <v>802</v>
      </c>
      <c r="G224" s="154" t="s">
        <v>2546</v>
      </c>
      <c r="H224" s="155">
        <v>343</v>
      </c>
      <c r="I224" s="155">
        <v>594</v>
      </c>
      <c r="J224" s="155">
        <v>719</v>
      </c>
      <c r="K224" s="156">
        <v>34.300000000000004</v>
      </c>
      <c r="L224" s="157">
        <v>1.0954616588419406</v>
      </c>
      <c r="M224" s="157">
        <v>0.8614864864864864</v>
      </c>
      <c r="N224" s="157">
        <v>1.0591900311526479</v>
      </c>
      <c r="O224" s="157">
        <v>1</v>
      </c>
      <c r="P224" s="157">
        <v>0.92452830188679247</v>
      </c>
      <c r="Q224" s="157">
        <v>0.90909090909090906</v>
      </c>
      <c r="R224" s="35" t="s">
        <v>2574</v>
      </c>
      <c r="S224" s="35" t="s">
        <v>2577</v>
      </c>
      <c r="T224" s="158" t="s">
        <v>2571</v>
      </c>
      <c r="U224" s="158" t="s">
        <v>2571</v>
      </c>
      <c r="V224" s="158" t="s">
        <v>2571</v>
      </c>
      <c r="W224" s="158" t="s">
        <v>2571</v>
      </c>
      <c r="X224" s="158" t="s">
        <v>2571</v>
      </c>
      <c r="Y224" s="158" t="s">
        <v>2571</v>
      </c>
    </row>
    <row r="225" spans="2:25" x14ac:dyDescent="0.45">
      <c r="B225" s="35" t="s">
        <v>8</v>
      </c>
      <c r="C225" s="35" t="s">
        <v>803</v>
      </c>
      <c r="D225" s="35" t="s">
        <v>804</v>
      </c>
      <c r="E225" s="35" t="s">
        <v>55</v>
      </c>
      <c r="F225" s="35" t="s">
        <v>805</v>
      </c>
      <c r="G225" s="154" t="s">
        <v>2546</v>
      </c>
      <c r="H225" s="155">
        <v>880</v>
      </c>
      <c r="I225" s="155">
        <v>1043</v>
      </c>
      <c r="J225" s="155">
        <v>1106</v>
      </c>
      <c r="K225" s="156">
        <v>88</v>
      </c>
      <c r="L225" s="157">
        <v>1.058091286307054</v>
      </c>
      <c r="M225" s="157">
        <v>0.85201793721973096</v>
      </c>
      <c r="N225" s="157">
        <v>1.0939112487100102</v>
      </c>
      <c r="O225" s="157">
        <v>0.93922651933701662</v>
      </c>
      <c r="P225" s="157">
        <v>0.93867334167709626</v>
      </c>
      <c r="Q225" s="157">
        <v>1.0578105781057812</v>
      </c>
      <c r="R225" s="35" t="s">
        <v>2574</v>
      </c>
      <c r="S225" s="35" t="s">
        <v>2577</v>
      </c>
      <c r="T225" s="158" t="s">
        <v>2571</v>
      </c>
      <c r="U225" s="158" t="s">
        <v>2571</v>
      </c>
      <c r="V225" s="158" t="s">
        <v>2571</v>
      </c>
      <c r="W225" s="158" t="s">
        <v>2571</v>
      </c>
      <c r="X225" s="158" t="s">
        <v>2571</v>
      </c>
      <c r="Y225" s="158" t="s">
        <v>2571</v>
      </c>
    </row>
    <row r="226" spans="2:25" x14ac:dyDescent="0.45">
      <c r="B226" s="35" t="s">
        <v>8</v>
      </c>
      <c r="C226" s="35" t="s">
        <v>806</v>
      </c>
      <c r="D226" s="35" t="s">
        <v>807</v>
      </c>
      <c r="E226" s="35" t="s">
        <v>55</v>
      </c>
      <c r="F226" s="35" t="s">
        <v>808</v>
      </c>
      <c r="G226" s="154" t="s">
        <v>2546</v>
      </c>
      <c r="H226" s="155">
        <v>4142</v>
      </c>
      <c r="I226" s="155">
        <v>3916</v>
      </c>
      <c r="J226" s="155">
        <v>4357</v>
      </c>
      <c r="K226" s="156">
        <v>414.20000000000005</v>
      </c>
      <c r="L226" s="157">
        <v>0.81898454746136862</v>
      </c>
      <c r="M226" s="157">
        <v>0.83002207505518766</v>
      </c>
      <c r="N226" s="157">
        <v>0.8522371224464218</v>
      </c>
      <c r="O226" s="157">
        <v>0.47416134018465139</v>
      </c>
      <c r="P226" s="157">
        <v>0.61520869068038875</v>
      </c>
      <c r="Q226" s="157">
        <v>0.87008700870087008</v>
      </c>
      <c r="R226" s="35" t="s">
        <v>2574</v>
      </c>
      <c r="S226" s="35" t="s">
        <v>2579</v>
      </c>
      <c r="T226" s="158" t="s">
        <v>2578</v>
      </c>
      <c r="U226" s="158" t="s">
        <v>2578</v>
      </c>
      <c r="V226" s="158" t="s">
        <v>2571</v>
      </c>
      <c r="W226" s="158" t="s">
        <v>2571</v>
      </c>
      <c r="X226" s="158" t="s">
        <v>2571</v>
      </c>
      <c r="Y226" s="158" t="s">
        <v>2571</v>
      </c>
    </row>
    <row r="227" spans="2:25" x14ac:dyDescent="0.45">
      <c r="B227" s="35" t="s">
        <v>8</v>
      </c>
      <c r="C227" s="35" t="s">
        <v>810</v>
      </c>
      <c r="D227" s="35" t="s">
        <v>810</v>
      </c>
      <c r="E227" s="35" t="s">
        <v>55</v>
      </c>
      <c r="F227" s="35" t="s">
        <v>2601</v>
      </c>
      <c r="G227" s="154" t="s">
        <v>34</v>
      </c>
      <c r="H227" s="155">
        <v>-17</v>
      </c>
      <c r="I227" s="155">
        <v>0</v>
      </c>
      <c r="J227" s="155">
        <v>0</v>
      </c>
      <c r="K227" s="156">
        <v>-1.7000000000000002</v>
      </c>
      <c r="L227" s="157">
        <v>0</v>
      </c>
      <c r="M227" s="157">
        <v>0</v>
      </c>
      <c r="N227" s="157">
        <v>0</v>
      </c>
      <c r="O227" s="157">
        <v>0</v>
      </c>
      <c r="P227" s="157">
        <v>0</v>
      </c>
      <c r="Q227" s="157">
        <v>0</v>
      </c>
      <c r="R227" s="35" t="s">
        <v>2574</v>
      </c>
      <c r="S227" s="35" t="s">
        <v>2577</v>
      </c>
      <c r="T227" s="158" t="s">
        <v>2572</v>
      </c>
      <c r="U227" s="158" t="s">
        <v>2572</v>
      </c>
      <c r="V227" s="158" t="s">
        <v>2572</v>
      </c>
      <c r="W227" s="158" t="s">
        <v>2572</v>
      </c>
      <c r="X227" s="158" t="s">
        <v>2572</v>
      </c>
      <c r="Y227" s="158" t="s">
        <v>2572</v>
      </c>
    </row>
    <row r="228" spans="2:25" x14ac:dyDescent="0.45">
      <c r="B228" s="35" t="s">
        <v>8</v>
      </c>
      <c r="C228" s="35" t="s">
        <v>811</v>
      </c>
      <c r="D228" s="35" t="s">
        <v>811</v>
      </c>
      <c r="E228" s="35" t="s">
        <v>55</v>
      </c>
      <c r="F228" s="35" t="s">
        <v>2602</v>
      </c>
      <c r="G228" s="154" t="s">
        <v>34</v>
      </c>
      <c r="H228" s="155">
        <v>-15</v>
      </c>
      <c r="I228" s="155">
        <v>0</v>
      </c>
      <c r="J228" s="155">
        <v>0</v>
      </c>
      <c r="K228" s="156">
        <v>-1.5</v>
      </c>
      <c r="L228" s="157">
        <v>0</v>
      </c>
      <c r="M228" s="157">
        <v>0</v>
      </c>
      <c r="N228" s="157">
        <v>0</v>
      </c>
      <c r="O228" s="157">
        <v>0</v>
      </c>
      <c r="P228" s="157">
        <v>0</v>
      </c>
      <c r="Q228" s="157">
        <v>0</v>
      </c>
      <c r="R228" s="35" t="s">
        <v>2574</v>
      </c>
      <c r="S228" s="35" t="s">
        <v>2577</v>
      </c>
      <c r="T228" s="158" t="s">
        <v>2572</v>
      </c>
      <c r="U228" s="158" t="s">
        <v>2572</v>
      </c>
      <c r="V228" s="158" t="s">
        <v>2572</v>
      </c>
      <c r="W228" s="158" t="s">
        <v>2572</v>
      </c>
      <c r="X228" s="158" t="s">
        <v>2572</v>
      </c>
      <c r="Y228" s="158" t="s">
        <v>2572</v>
      </c>
    </row>
    <row r="229" spans="2:25" x14ac:dyDescent="0.45">
      <c r="B229" s="35" t="s">
        <v>8</v>
      </c>
      <c r="C229" s="35" t="s">
        <v>812</v>
      </c>
      <c r="D229" s="35" t="s">
        <v>813</v>
      </c>
      <c r="E229" s="35" t="s">
        <v>55</v>
      </c>
      <c r="F229" s="35" t="s">
        <v>2603</v>
      </c>
      <c r="G229" s="154" t="s">
        <v>11</v>
      </c>
      <c r="H229" s="155">
        <v>-11</v>
      </c>
      <c r="I229" s="155">
        <v>100</v>
      </c>
      <c r="J229" s="155">
        <v>283</v>
      </c>
      <c r="K229" s="156">
        <v>-1.1000000000000001</v>
      </c>
      <c r="L229" s="157">
        <v>0.84905660377358494</v>
      </c>
      <c r="M229" s="157">
        <v>1.6326530612244896</v>
      </c>
      <c r="N229" s="157">
        <v>4.2727272727272725</v>
      </c>
      <c r="O229" s="157">
        <v>1.2180746561886051</v>
      </c>
      <c r="P229" s="157">
        <v>1.0384615384615385</v>
      </c>
      <c r="Q229" s="157">
        <v>0.62043795620437958</v>
      </c>
      <c r="R229" s="35" t="s">
        <v>2574</v>
      </c>
      <c r="S229" s="35" t="s">
        <v>2577</v>
      </c>
      <c r="T229" s="158" t="s">
        <v>2571</v>
      </c>
      <c r="U229" s="158" t="s">
        <v>2571</v>
      </c>
      <c r="V229" s="158" t="s">
        <v>2571</v>
      </c>
      <c r="W229" s="158" t="s">
        <v>2571</v>
      </c>
      <c r="X229" s="158" t="s">
        <v>2571</v>
      </c>
      <c r="Y229" s="158" t="s">
        <v>2571</v>
      </c>
    </row>
    <row r="230" spans="2:25" x14ac:dyDescent="0.45">
      <c r="B230" s="35" t="s">
        <v>8</v>
      </c>
      <c r="C230" s="35" t="s">
        <v>816</v>
      </c>
      <c r="D230" s="35" t="s">
        <v>817</v>
      </c>
      <c r="E230" s="35" t="s">
        <v>55</v>
      </c>
      <c r="F230" s="35" t="s">
        <v>2604</v>
      </c>
      <c r="G230" s="154" t="s">
        <v>2538</v>
      </c>
      <c r="H230" s="155">
        <v>2839</v>
      </c>
      <c r="I230" s="155">
        <v>2544</v>
      </c>
      <c r="J230" s="155">
        <v>2339</v>
      </c>
      <c r="K230" s="156">
        <v>283.90000000000003</v>
      </c>
      <c r="L230" s="157">
        <v>0.93538183461364655</v>
      </c>
      <c r="M230" s="157">
        <v>0.97524002021222833</v>
      </c>
      <c r="N230" s="157">
        <v>0.92069279854147668</v>
      </c>
      <c r="O230" s="157">
        <v>1.9507908611599298</v>
      </c>
      <c r="P230" s="157">
        <v>1.060688901038819</v>
      </c>
      <c r="Q230" s="157">
        <v>1.0996563573883162</v>
      </c>
      <c r="R230" s="35" t="s">
        <v>2574</v>
      </c>
      <c r="S230" s="35" t="s">
        <v>2577</v>
      </c>
      <c r="T230" s="158" t="s">
        <v>2571</v>
      </c>
      <c r="U230" s="158" t="s">
        <v>2571</v>
      </c>
      <c r="V230" s="158" t="s">
        <v>2578</v>
      </c>
      <c r="W230" s="158" t="s">
        <v>2578</v>
      </c>
      <c r="X230" s="158" t="s">
        <v>2578</v>
      </c>
      <c r="Y230" s="158" t="s">
        <v>2578</v>
      </c>
    </row>
    <row r="231" spans="2:25" x14ac:dyDescent="0.45">
      <c r="B231" s="35" t="s">
        <v>8</v>
      </c>
      <c r="C231" s="35" t="s">
        <v>820</v>
      </c>
      <c r="D231" s="35" t="s">
        <v>821</v>
      </c>
      <c r="E231" s="35" t="s">
        <v>55</v>
      </c>
      <c r="F231" s="35" t="s">
        <v>822</v>
      </c>
      <c r="G231" s="154" t="s">
        <v>2546</v>
      </c>
      <c r="H231" s="155">
        <v>13934</v>
      </c>
      <c r="I231" s="155">
        <v>13189</v>
      </c>
      <c r="J231" s="155">
        <v>14646</v>
      </c>
      <c r="K231" s="156">
        <v>1393.4</v>
      </c>
      <c r="L231" s="157">
        <v>1.1413043478260871</v>
      </c>
      <c r="M231" s="157">
        <v>1.1428571428571428</v>
      </c>
      <c r="N231" s="157">
        <v>1.2317262830482114</v>
      </c>
      <c r="O231" s="157">
        <v>1.0165565754482284</v>
      </c>
      <c r="P231" s="157">
        <v>0.86612848974100232</v>
      </c>
      <c r="Q231" s="157">
        <v>1.0929336188436831</v>
      </c>
      <c r="R231" s="35" t="s">
        <v>2574</v>
      </c>
      <c r="S231" s="35" t="s">
        <v>2577</v>
      </c>
      <c r="T231" s="158" t="s">
        <v>2571</v>
      </c>
      <c r="U231" s="158" t="s">
        <v>2571</v>
      </c>
      <c r="V231" s="158" t="s">
        <v>2571</v>
      </c>
      <c r="W231" s="158" t="s">
        <v>2571</v>
      </c>
      <c r="X231" s="158" t="s">
        <v>2571</v>
      </c>
      <c r="Y231" s="158" t="s">
        <v>2571</v>
      </c>
    </row>
    <row r="232" spans="2:25" x14ac:dyDescent="0.45">
      <c r="B232" s="35" t="s">
        <v>8</v>
      </c>
      <c r="C232" s="35" t="s">
        <v>823</v>
      </c>
      <c r="D232" s="35" t="s">
        <v>824</v>
      </c>
      <c r="E232" s="35" t="s">
        <v>55</v>
      </c>
      <c r="F232" s="35" t="s">
        <v>825</v>
      </c>
      <c r="G232" s="154" t="s">
        <v>2546</v>
      </c>
      <c r="H232" s="155">
        <v>31990</v>
      </c>
      <c r="I232" s="155">
        <v>28722</v>
      </c>
      <c r="J232" s="155">
        <v>32270</v>
      </c>
      <c r="K232" s="156">
        <v>3199</v>
      </c>
      <c r="L232" s="157">
        <v>1.1125243154272035</v>
      </c>
      <c r="M232" s="157">
        <v>0.99848653815516963</v>
      </c>
      <c r="N232" s="157">
        <v>1.2272131959930623</v>
      </c>
      <c r="O232" s="157">
        <v>1.1376569037656903</v>
      </c>
      <c r="P232" s="157">
        <v>0.86270939548434089</v>
      </c>
      <c r="Q232" s="157">
        <v>1.0802447674014326</v>
      </c>
      <c r="R232" s="35" t="s">
        <v>2574</v>
      </c>
      <c r="S232" s="35" t="s">
        <v>2577</v>
      </c>
      <c r="T232" s="158" t="s">
        <v>2571</v>
      </c>
      <c r="U232" s="158" t="s">
        <v>2571</v>
      </c>
      <c r="V232" s="158" t="s">
        <v>2571</v>
      </c>
      <c r="W232" s="158" t="s">
        <v>2571</v>
      </c>
      <c r="X232" s="158" t="s">
        <v>2571</v>
      </c>
      <c r="Y232" s="158" t="s">
        <v>2571</v>
      </c>
    </row>
    <row r="233" spans="2:25" x14ac:dyDescent="0.45">
      <c r="B233" s="35" t="s">
        <v>8</v>
      </c>
      <c r="C233" s="35" t="s">
        <v>826</v>
      </c>
      <c r="D233" s="35" t="s">
        <v>827</v>
      </c>
      <c r="E233" s="35" t="s">
        <v>55</v>
      </c>
      <c r="F233" s="35" t="s">
        <v>828</v>
      </c>
      <c r="G233" s="154" t="s">
        <v>2546</v>
      </c>
      <c r="H233" s="155">
        <v>3713</v>
      </c>
      <c r="I233" s="155">
        <v>3435</v>
      </c>
      <c r="J233" s="155">
        <v>4201</v>
      </c>
      <c r="K233" s="156">
        <v>371.3</v>
      </c>
      <c r="L233" s="157">
        <v>1.246502953061859</v>
      </c>
      <c r="M233" s="157">
        <v>1.070528967254408</v>
      </c>
      <c r="N233" s="157">
        <v>1.5172290449505186</v>
      </c>
      <c r="O233" s="157">
        <v>1.3391304347826087</v>
      </c>
      <c r="P233" s="157">
        <v>0.99946120689655171</v>
      </c>
      <c r="Q233" s="157">
        <v>1.0144181256436664</v>
      </c>
      <c r="R233" s="35" t="s">
        <v>2574</v>
      </c>
      <c r="S233" s="35" t="s">
        <v>2577</v>
      </c>
      <c r="T233" s="158" t="s">
        <v>2571</v>
      </c>
      <c r="U233" s="158" t="s">
        <v>2571</v>
      </c>
      <c r="V233" s="158" t="s">
        <v>2571</v>
      </c>
      <c r="W233" s="158" t="s">
        <v>2571</v>
      </c>
      <c r="X233" s="158" t="s">
        <v>2571</v>
      </c>
      <c r="Y233" s="158" t="s">
        <v>2571</v>
      </c>
    </row>
    <row r="234" spans="2:25" x14ac:dyDescent="0.45">
      <c r="B234" s="35" t="s">
        <v>8</v>
      </c>
      <c r="C234" s="35" t="s">
        <v>829</v>
      </c>
      <c r="D234" s="35" t="s">
        <v>829</v>
      </c>
      <c r="E234" s="35" t="s">
        <v>55</v>
      </c>
      <c r="F234" s="35" t="s">
        <v>830</v>
      </c>
      <c r="G234" s="154" t="s">
        <v>2538</v>
      </c>
      <c r="H234" s="155">
        <v>2999</v>
      </c>
      <c r="I234" s="155">
        <v>2160</v>
      </c>
      <c r="J234" s="155">
        <v>1536</v>
      </c>
      <c r="K234" s="156">
        <v>299.90000000000003</v>
      </c>
      <c r="L234" s="157">
        <v>1.1675511751326761</v>
      </c>
      <c r="M234" s="157">
        <v>0.94067796610169496</v>
      </c>
      <c r="N234" s="157">
        <v>1.0819411296738266</v>
      </c>
      <c r="O234" s="157">
        <v>1.0459873760144274</v>
      </c>
      <c r="P234" s="157">
        <v>1.056910569105691</v>
      </c>
      <c r="Q234" s="157">
        <v>1.0380952380952382</v>
      </c>
      <c r="R234" s="35" t="s">
        <v>2574</v>
      </c>
      <c r="S234" s="35" t="s">
        <v>2579</v>
      </c>
      <c r="T234" s="158" t="s">
        <v>2571</v>
      </c>
      <c r="U234" s="158" t="s">
        <v>2571</v>
      </c>
      <c r="V234" s="158" t="s">
        <v>2571</v>
      </c>
      <c r="W234" s="158" t="s">
        <v>2571</v>
      </c>
      <c r="X234" s="158" t="s">
        <v>2571</v>
      </c>
      <c r="Y234" s="158" t="s">
        <v>2571</v>
      </c>
    </row>
    <row r="235" spans="2:25" x14ac:dyDescent="0.45">
      <c r="B235" s="35" t="s">
        <v>16</v>
      </c>
      <c r="C235" s="35" t="s">
        <v>832</v>
      </c>
      <c r="D235" s="35" t="s">
        <v>832</v>
      </c>
      <c r="E235" s="35" t="s">
        <v>55</v>
      </c>
      <c r="F235" s="35" t="s">
        <v>833</v>
      </c>
      <c r="G235" s="154" t="s">
        <v>2546</v>
      </c>
      <c r="H235" s="155">
        <v>15340</v>
      </c>
      <c r="I235" s="155">
        <v>12920</v>
      </c>
      <c r="J235" s="155">
        <v>15200</v>
      </c>
      <c r="K235" s="156">
        <v>1534</v>
      </c>
      <c r="L235" s="157">
        <v>0.77586206896551724</v>
      </c>
      <c r="M235" s="157">
        <v>0.83653846153846156</v>
      </c>
      <c r="N235" s="157">
        <v>1.5922330097087378</v>
      </c>
      <c r="O235" s="157">
        <v>0.79761904761904767</v>
      </c>
      <c r="P235" s="157">
        <v>3.0769230769230771</v>
      </c>
      <c r="Q235" s="157">
        <v>2.827956989247312</v>
      </c>
      <c r="R235" s="35" t="s">
        <v>2569</v>
      </c>
      <c r="S235" s="35" t="s">
        <v>2570</v>
      </c>
      <c r="T235" s="158" t="s">
        <v>2571</v>
      </c>
      <c r="U235" s="158" t="s">
        <v>2571</v>
      </c>
      <c r="V235" s="158" t="s">
        <v>2571</v>
      </c>
      <c r="W235" s="158" t="s">
        <v>2571</v>
      </c>
      <c r="X235" s="158" t="s">
        <v>2571</v>
      </c>
      <c r="Y235" s="158" t="s">
        <v>2571</v>
      </c>
    </row>
    <row r="236" spans="2:25" x14ac:dyDescent="0.45">
      <c r="B236" s="35" t="s">
        <v>16</v>
      </c>
      <c r="C236" s="35" t="s">
        <v>834</v>
      </c>
      <c r="D236" s="35" t="s">
        <v>834</v>
      </c>
      <c r="E236" s="35" t="s">
        <v>55</v>
      </c>
      <c r="F236" s="35" t="s">
        <v>835</v>
      </c>
      <c r="G236" s="154" t="s">
        <v>2538</v>
      </c>
      <c r="H236" s="155">
        <v>32890</v>
      </c>
      <c r="I236" s="155">
        <v>31820</v>
      </c>
      <c r="J236" s="155">
        <v>26940</v>
      </c>
      <c r="K236" s="156">
        <v>3289</v>
      </c>
      <c r="L236" s="157">
        <v>0.96108949416342415</v>
      </c>
      <c r="M236" s="157">
        <v>0.58577405857740583</v>
      </c>
      <c r="N236" s="157">
        <v>0.91505791505791501</v>
      </c>
      <c r="O236" s="157">
        <v>0.74778761061946908</v>
      </c>
      <c r="P236" s="157">
        <v>0.90995260663507105</v>
      </c>
      <c r="Q236" s="157">
        <v>1.0277777777777777</v>
      </c>
      <c r="R236" s="35" t="s">
        <v>2569</v>
      </c>
      <c r="S236" s="35" t="s">
        <v>2570</v>
      </c>
      <c r="T236" s="158" t="s">
        <v>2571</v>
      </c>
      <c r="U236" s="158" t="s">
        <v>2571</v>
      </c>
      <c r="V236" s="158" t="s">
        <v>2571</v>
      </c>
      <c r="W236" s="158" t="s">
        <v>2571</v>
      </c>
      <c r="X236" s="158" t="s">
        <v>2571</v>
      </c>
      <c r="Y236" s="158" t="s">
        <v>2571</v>
      </c>
    </row>
    <row r="237" spans="2:25" x14ac:dyDescent="0.45">
      <c r="B237" s="35" t="s">
        <v>8</v>
      </c>
      <c r="C237" s="35" t="s">
        <v>837</v>
      </c>
      <c r="D237" s="35" t="s">
        <v>837</v>
      </c>
      <c r="E237" s="35" t="s">
        <v>55</v>
      </c>
      <c r="F237" s="35" t="s">
        <v>838</v>
      </c>
      <c r="G237" s="154" t="s">
        <v>2546</v>
      </c>
      <c r="H237" s="155">
        <v>1542</v>
      </c>
      <c r="I237" s="155">
        <v>1691</v>
      </c>
      <c r="J237" s="155">
        <v>1886</v>
      </c>
      <c r="K237" s="156">
        <v>154.20000000000002</v>
      </c>
      <c r="L237" s="157">
        <v>1.0902255639097744</v>
      </c>
      <c r="M237" s="157">
        <v>0.78880407124681939</v>
      </c>
      <c r="N237" s="157">
        <v>1.1027568922305764</v>
      </c>
      <c r="O237" s="157">
        <v>1.0888443553774216</v>
      </c>
      <c r="P237" s="157">
        <v>1.3629402756508424</v>
      </c>
      <c r="Q237" s="157">
        <v>0.94564408041697678</v>
      </c>
      <c r="R237" s="35" t="s">
        <v>2574</v>
      </c>
      <c r="S237" s="35" t="s">
        <v>2575</v>
      </c>
      <c r="T237" s="158" t="s">
        <v>2571</v>
      </c>
      <c r="U237" s="158" t="s">
        <v>2571</v>
      </c>
      <c r="V237" s="158" t="s">
        <v>2571</v>
      </c>
      <c r="W237" s="158" t="s">
        <v>2571</v>
      </c>
      <c r="X237" s="158" t="s">
        <v>2571</v>
      </c>
      <c r="Y237" s="158" t="s">
        <v>2571</v>
      </c>
    </row>
    <row r="238" spans="2:25" x14ac:dyDescent="0.45">
      <c r="B238" s="35" t="s">
        <v>8</v>
      </c>
      <c r="C238" s="35" t="s">
        <v>839</v>
      </c>
      <c r="D238" s="35" t="s">
        <v>839</v>
      </c>
      <c r="E238" s="35" t="s">
        <v>55</v>
      </c>
      <c r="F238" s="35" t="s">
        <v>840</v>
      </c>
      <c r="G238" s="154" t="s">
        <v>2546</v>
      </c>
      <c r="H238" s="155">
        <v>486</v>
      </c>
      <c r="I238" s="155">
        <v>456</v>
      </c>
      <c r="J238" s="155">
        <v>696</v>
      </c>
      <c r="K238" s="156">
        <v>48.6</v>
      </c>
      <c r="L238" s="157">
        <v>1.1111111111111112</v>
      </c>
      <c r="M238" s="157">
        <v>0.81339712918660279</v>
      </c>
      <c r="N238" s="157">
        <v>0.9419152276295133</v>
      </c>
      <c r="O238" s="157">
        <v>1.0050251256281406</v>
      </c>
      <c r="P238" s="157">
        <v>0.72936660268714004</v>
      </c>
      <c r="Q238" s="157">
        <v>0.84313725490196079</v>
      </c>
      <c r="R238" s="35" t="s">
        <v>2574</v>
      </c>
      <c r="S238" s="35" t="s">
        <v>2575</v>
      </c>
      <c r="T238" s="158" t="s">
        <v>2571</v>
      </c>
      <c r="U238" s="158" t="s">
        <v>2571</v>
      </c>
      <c r="V238" s="158" t="s">
        <v>2571</v>
      </c>
      <c r="W238" s="158" t="s">
        <v>2571</v>
      </c>
      <c r="X238" s="158" t="s">
        <v>2571</v>
      </c>
      <c r="Y238" s="158" t="s">
        <v>2571</v>
      </c>
    </row>
    <row r="239" spans="2:25" x14ac:dyDescent="0.45">
      <c r="B239" s="35" t="s">
        <v>8</v>
      </c>
      <c r="C239" s="35" t="s">
        <v>842</v>
      </c>
      <c r="D239" s="35" t="s">
        <v>842</v>
      </c>
      <c r="E239" s="35" t="s">
        <v>55</v>
      </c>
      <c r="F239" s="35" t="s">
        <v>843</v>
      </c>
      <c r="G239" s="154" t="s">
        <v>2538</v>
      </c>
      <c r="H239" s="155">
        <v>3020</v>
      </c>
      <c r="I239" s="155">
        <v>2129</v>
      </c>
      <c r="J239" s="155">
        <v>1479</v>
      </c>
      <c r="K239" s="156">
        <v>302</v>
      </c>
      <c r="L239" s="157">
        <v>1.0445580715850986</v>
      </c>
      <c r="M239" s="157">
        <v>0.84703947368421062</v>
      </c>
      <c r="N239" s="157">
        <v>1.1228334589299171</v>
      </c>
      <c r="O239" s="157">
        <v>1.0946196660482375</v>
      </c>
      <c r="P239" s="157">
        <v>1.2082514734774068</v>
      </c>
      <c r="Q239" s="157">
        <v>1.1420059582919562</v>
      </c>
      <c r="R239" s="35" t="s">
        <v>2574</v>
      </c>
      <c r="S239" s="35" t="s">
        <v>2577</v>
      </c>
      <c r="T239" s="158" t="s">
        <v>2571</v>
      </c>
      <c r="U239" s="158" t="s">
        <v>2571</v>
      </c>
      <c r="V239" s="158" t="s">
        <v>2571</v>
      </c>
      <c r="W239" s="158" t="s">
        <v>2571</v>
      </c>
      <c r="X239" s="158" t="s">
        <v>2571</v>
      </c>
      <c r="Y239" s="158" t="s">
        <v>2571</v>
      </c>
    </row>
    <row r="240" spans="2:25" x14ac:dyDescent="0.45">
      <c r="B240" s="35" t="s">
        <v>8</v>
      </c>
      <c r="C240" s="35" t="s">
        <v>844</v>
      </c>
      <c r="D240" s="35" t="s">
        <v>844</v>
      </c>
      <c r="E240" s="35" t="s">
        <v>55</v>
      </c>
      <c r="F240" s="35" t="s">
        <v>845</v>
      </c>
      <c r="G240" s="154" t="s">
        <v>2538</v>
      </c>
      <c r="H240" s="155">
        <v>627</v>
      </c>
      <c r="I240" s="155">
        <v>486</v>
      </c>
      <c r="J240" s="155">
        <v>343</v>
      </c>
      <c r="K240" s="156">
        <v>62.7</v>
      </c>
      <c r="L240" s="157">
        <v>3.3812949640287768</v>
      </c>
      <c r="M240" s="157">
        <v>0.83969465648854968</v>
      </c>
      <c r="N240" s="157">
        <v>0.90592334494773519</v>
      </c>
      <c r="O240" s="157">
        <v>1.0550458715596329</v>
      </c>
      <c r="P240" s="157">
        <v>0.88669950738916248</v>
      </c>
      <c r="Q240" s="157">
        <v>0.65727699530516426</v>
      </c>
      <c r="R240" s="35" t="s">
        <v>2574</v>
      </c>
      <c r="S240" s="35" t="s">
        <v>2577</v>
      </c>
      <c r="T240" s="158" t="s">
        <v>2571</v>
      </c>
      <c r="U240" s="158" t="s">
        <v>2571</v>
      </c>
      <c r="V240" s="158" t="s">
        <v>2571</v>
      </c>
      <c r="W240" s="158" t="s">
        <v>2571</v>
      </c>
      <c r="X240" s="158" t="s">
        <v>2571</v>
      </c>
      <c r="Y240" s="158" t="s">
        <v>2571</v>
      </c>
    </row>
    <row r="241" spans="2:25" x14ac:dyDescent="0.45">
      <c r="B241" s="35" t="s">
        <v>8</v>
      </c>
      <c r="C241" s="35" t="s">
        <v>846</v>
      </c>
      <c r="D241" s="35" t="s">
        <v>846</v>
      </c>
      <c r="E241" s="35" t="s">
        <v>55</v>
      </c>
      <c r="F241" s="35" t="s">
        <v>847</v>
      </c>
      <c r="G241" s="154" t="s">
        <v>2538</v>
      </c>
      <c r="H241" s="155">
        <v>56726</v>
      </c>
      <c r="I241" s="155">
        <v>40623</v>
      </c>
      <c r="J241" s="155">
        <v>28916</v>
      </c>
      <c r="K241" s="156">
        <v>5672.6</v>
      </c>
      <c r="L241" s="157">
        <v>1.0898906997549496</v>
      </c>
      <c r="M241" s="157">
        <v>0.89640680815297336</v>
      </c>
      <c r="N241" s="157">
        <v>1.1187339206361582</v>
      </c>
      <c r="O241" s="157">
        <v>1.0884520884520885</v>
      </c>
      <c r="P241" s="157">
        <v>0.99937310625848919</v>
      </c>
      <c r="Q241" s="157">
        <v>1.1158486360773292</v>
      </c>
      <c r="R241" s="35" t="s">
        <v>2574</v>
      </c>
      <c r="S241" s="35" t="s">
        <v>2577</v>
      </c>
      <c r="T241" s="158" t="s">
        <v>2571</v>
      </c>
      <c r="U241" s="158" t="s">
        <v>2571</v>
      </c>
      <c r="V241" s="158" t="s">
        <v>2571</v>
      </c>
      <c r="W241" s="158" t="s">
        <v>2571</v>
      </c>
      <c r="X241" s="158" t="s">
        <v>2571</v>
      </c>
      <c r="Y241" s="158" t="s">
        <v>2571</v>
      </c>
    </row>
    <row r="242" spans="2:25" x14ac:dyDescent="0.45">
      <c r="B242" s="35" t="s">
        <v>8</v>
      </c>
      <c r="C242" s="35" t="s">
        <v>849</v>
      </c>
      <c r="D242" s="35" t="s">
        <v>850</v>
      </c>
      <c r="E242" s="35" t="s">
        <v>55</v>
      </c>
      <c r="F242" s="35" t="s">
        <v>851</v>
      </c>
      <c r="G242" s="154" t="s">
        <v>2538</v>
      </c>
      <c r="H242" s="155">
        <v>1120</v>
      </c>
      <c r="I242" s="155">
        <v>1070</v>
      </c>
      <c r="J242" s="155">
        <v>1065</v>
      </c>
      <c r="K242" s="156">
        <v>112</v>
      </c>
      <c r="L242" s="157">
        <v>0.89019067309901223</v>
      </c>
      <c r="M242" s="157">
        <v>0.90321141837644958</v>
      </c>
      <c r="N242" s="157">
        <v>1.0931753167143441</v>
      </c>
      <c r="O242" s="157">
        <v>0.89160760236558168</v>
      </c>
      <c r="P242" s="157">
        <v>0.8552020720324488</v>
      </c>
      <c r="Q242" s="157">
        <v>0.95877277085330781</v>
      </c>
      <c r="R242" s="35" t="s">
        <v>2574</v>
      </c>
      <c r="S242" s="35" t="s">
        <v>2577</v>
      </c>
      <c r="T242" s="158" t="s">
        <v>2571</v>
      </c>
      <c r="U242" s="158" t="s">
        <v>2571</v>
      </c>
      <c r="V242" s="158" t="s">
        <v>2571</v>
      </c>
      <c r="W242" s="158" t="s">
        <v>2571</v>
      </c>
      <c r="X242" s="158" t="s">
        <v>2571</v>
      </c>
      <c r="Y242" s="158" t="s">
        <v>2571</v>
      </c>
    </row>
    <row r="243" spans="2:25" x14ac:dyDescent="0.45">
      <c r="B243" s="35" t="s">
        <v>8</v>
      </c>
      <c r="C243" s="35" t="s">
        <v>852</v>
      </c>
      <c r="D243" s="35" t="s">
        <v>852</v>
      </c>
      <c r="E243" s="35" t="s">
        <v>55</v>
      </c>
      <c r="F243" s="35" t="s">
        <v>853</v>
      </c>
      <c r="G243" s="154" t="s">
        <v>2546</v>
      </c>
      <c r="H243" s="155">
        <v>775</v>
      </c>
      <c r="I243" s="155">
        <v>821</v>
      </c>
      <c r="J243" s="155">
        <v>874</v>
      </c>
      <c r="K243" s="156">
        <v>77.5</v>
      </c>
      <c r="L243" s="157">
        <v>0.9607501537200247</v>
      </c>
      <c r="M243" s="157">
        <v>0.91373747180263265</v>
      </c>
      <c r="N243" s="157">
        <v>1.0830419124171409</v>
      </c>
      <c r="O243" s="157">
        <v>1.0222593371152131</v>
      </c>
      <c r="P243" s="157">
        <v>0.91654756726527065</v>
      </c>
      <c r="Q243" s="157">
        <v>1.1606538349937132</v>
      </c>
      <c r="R243" s="35" t="s">
        <v>2574</v>
      </c>
      <c r="S243" s="35" t="s">
        <v>2577</v>
      </c>
      <c r="T243" s="158" t="s">
        <v>2571</v>
      </c>
      <c r="U243" s="158" t="s">
        <v>2571</v>
      </c>
      <c r="V243" s="158" t="s">
        <v>2571</v>
      </c>
      <c r="W243" s="158" t="s">
        <v>2571</v>
      </c>
      <c r="X243" s="158" t="s">
        <v>2571</v>
      </c>
      <c r="Y243" s="158" t="s">
        <v>2571</v>
      </c>
    </row>
    <row r="244" spans="2:25" x14ac:dyDescent="0.45">
      <c r="B244" s="35" t="s">
        <v>8</v>
      </c>
      <c r="C244" s="35" t="s">
        <v>854</v>
      </c>
      <c r="D244" s="35" t="s">
        <v>855</v>
      </c>
      <c r="E244" s="35" t="s">
        <v>55</v>
      </c>
      <c r="F244" s="35" t="s">
        <v>856</v>
      </c>
      <c r="G244" s="154" t="s">
        <v>2546</v>
      </c>
      <c r="H244" s="155">
        <v>5672</v>
      </c>
      <c r="I244" s="155">
        <v>5863</v>
      </c>
      <c r="J244" s="155">
        <v>6968</v>
      </c>
      <c r="K244" s="156">
        <v>567.20000000000005</v>
      </c>
      <c r="L244" s="157">
        <v>1.0835665199650053</v>
      </c>
      <c r="M244" s="157">
        <v>0.9748184307655674</v>
      </c>
      <c r="N244" s="157">
        <v>1.2298846664171741</v>
      </c>
      <c r="O244" s="157">
        <v>1.0164077246987075</v>
      </c>
      <c r="P244" s="157">
        <v>0.94216878280766292</v>
      </c>
      <c r="Q244" s="157">
        <v>1.155917459495281</v>
      </c>
      <c r="R244" s="35" t="s">
        <v>2574</v>
      </c>
      <c r="S244" s="35" t="s">
        <v>2577</v>
      </c>
      <c r="T244" s="158" t="s">
        <v>2571</v>
      </c>
      <c r="U244" s="158" t="s">
        <v>2571</v>
      </c>
      <c r="V244" s="158" t="s">
        <v>2571</v>
      </c>
      <c r="W244" s="158" t="s">
        <v>2571</v>
      </c>
      <c r="X244" s="158" t="s">
        <v>2571</v>
      </c>
      <c r="Y244" s="158" t="s">
        <v>2571</v>
      </c>
    </row>
    <row r="245" spans="2:25" x14ac:dyDescent="0.45">
      <c r="B245" s="35" t="s">
        <v>8</v>
      </c>
      <c r="C245" s="35" t="s">
        <v>857</v>
      </c>
      <c r="D245" s="35" t="s">
        <v>858</v>
      </c>
      <c r="E245" s="35" t="s">
        <v>55</v>
      </c>
      <c r="F245" s="35" t="s">
        <v>859</v>
      </c>
      <c r="G245" s="154" t="s">
        <v>2538</v>
      </c>
      <c r="H245" s="155">
        <v>65</v>
      </c>
      <c r="I245" s="155">
        <v>70</v>
      </c>
      <c r="J245" s="155">
        <v>55</v>
      </c>
      <c r="K245" s="156">
        <v>6.5</v>
      </c>
      <c r="L245" s="157">
        <v>1.0504201680672269</v>
      </c>
      <c r="M245" s="157">
        <v>0.60876623376623373</v>
      </c>
      <c r="N245" s="157">
        <v>0.92047128129602351</v>
      </c>
      <c r="O245" s="157">
        <v>0.64543889845094671</v>
      </c>
      <c r="P245" s="157">
        <v>1.0351966873706004</v>
      </c>
      <c r="Q245" s="157">
        <v>1.3130252100840336</v>
      </c>
      <c r="R245" s="35" t="s">
        <v>2574</v>
      </c>
      <c r="S245" s="35" t="s">
        <v>2577</v>
      </c>
      <c r="T245" s="158" t="s">
        <v>2571</v>
      </c>
      <c r="U245" s="158" t="s">
        <v>2571</v>
      </c>
      <c r="V245" s="158" t="s">
        <v>2571</v>
      </c>
      <c r="W245" s="158" t="s">
        <v>2571</v>
      </c>
      <c r="X245" s="158" t="s">
        <v>2571</v>
      </c>
      <c r="Y245" s="158" t="s">
        <v>2571</v>
      </c>
    </row>
    <row r="246" spans="2:25" x14ac:dyDescent="0.45">
      <c r="B246" s="35" t="s">
        <v>8</v>
      </c>
      <c r="C246" s="35" t="s">
        <v>860</v>
      </c>
      <c r="D246" s="35" t="s">
        <v>860</v>
      </c>
      <c r="E246" s="35" t="s">
        <v>55</v>
      </c>
      <c r="F246" s="35" t="s">
        <v>861</v>
      </c>
      <c r="G246" s="154" t="s">
        <v>2538</v>
      </c>
      <c r="H246" s="155">
        <v>143</v>
      </c>
      <c r="I246" s="155">
        <v>138</v>
      </c>
      <c r="J246" s="155">
        <v>126</v>
      </c>
      <c r="K246" s="156">
        <v>14.3</v>
      </c>
      <c r="L246" s="157">
        <v>0.95818815331010454</v>
      </c>
      <c r="M246" s="157">
        <v>0.91836734693877542</v>
      </c>
      <c r="N246" s="157">
        <v>1.1175265412553548</v>
      </c>
      <c r="O246" s="157">
        <v>1.1922826793843484</v>
      </c>
      <c r="P246" s="157">
        <v>0.91282519397535378</v>
      </c>
      <c r="Q246" s="157">
        <v>1.0452961672473868</v>
      </c>
      <c r="R246" s="35" t="s">
        <v>2574</v>
      </c>
      <c r="S246" s="35" t="s">
        <v>2577</v>
      </c>
      <c r="T246" s="158" t="s">
        <v>2571</v>
      </c>
      <c r="U246" s="158" t="s">
        <v>2571</v>
      </c>
      <c r="V246" s="158" t="s">
        <v>2571</v>
      </c>
      <c r="W246" s="158" t="s">
        <v>2571</v>
      </c>
      <c r="X246" s="158" t="s">
        <v>2571</v>
      </c>
      <c r="Y246" s="158" t="s">
        <v>2571</v>
      </c>
    </row>
    <row r="247" spans="2:25" x14ac:dyDescent="0.45">
      <c r="B247" s="35" t="s">
        <v>8</v>
      </c>
      <c r="C247" s="35" t="s">
        <v>862</v>
      </c>
      <c r="D247" s="35" t="s">
        <v>863</v>
      </c>
      <c r="E247" s="35" t="s">
        <v>55</v>
      </c>
      <c r="F247" s="35" t="s">
        <v>864</v>
      </c>
      <c r="G247" s="154" t="s">
        <v>2538</v>
      </c>
      <c r="H247" s="155">
        <v>1477</v>
      </c>
      <c r="I247" s="155">
        <v>1431</v>
      </c>
      <c r="J247" s="155">
        <v>1250</v>
      </c>
      <c r="K247" s="156">
        <v>147.70000000000002</v>
      </c>
      <c r="L247" s="157">
        <v>0.88623383443839032</v>
      </c>
      <c r="M247" s="157">
        <v>0.8332687388574529</v>
      </c>
      <c r="N247" s="157">
        <v>1.0533583542824771</v>
      </c>
      <c r="O247" s="157">
        <v>0.92428869956598614</v>
      </c>
      <c r="P247" s="157">
        <v>0.83759478046199964</v>
      </c>
      <c r="Q247" s="157">
        <v>1.1319460324719872</v>
      </c>
      <c r="R247" s="35" t="s">
        <v>2574</v>
      </c>
      <c r="S247" s="35" t="s">
        <v>2577</v>
      </c>
      <c r="T247" s="158" t="s">
        <v>2571</v>
      </c>
      <c r="U247" s="158" t="s">
        <v>2571</v>
      </c>
      <c r="V247" s="158" t="s">
        <v>2571</v>
      </c>
      <c r="W247" s="158" t="s">
        <v>2571</v>
      </c>
      <c r="X247" s="158" t="s">
        <v>2571</v>
      </c>
      <c r="Y247" s="158" t="s">
        <v>2571</v>
      </c>
    </row>
    <row r="248" spans="2:25" x14ac:dyDescent="0.45">
      <c r="B248" s="35" t="s">
        <v>8</v>
      </c>
      <c r="C248" s="35" t="s">
        <v>865</v>
      </c>
      <c r="D248" s="35" t="s">
        <v>865</v>
      </c>
      <c r="E248" s="35" t="s">
        <v>55</v>
      </c>
      <c r="F248" s="35" t="s">
        <v>866</v>
      </c>
      <c r="G248" s="154" t="s">
        <v>2541</v>
      </c>
      <c r="H248" s="155">
        <v>12</v>
      </c>
      <c r="I248" s="155">
        <v>12</v>
      </c>
      <c r="J248" s="155">
        <v>12</v>
      </c>
      <c r="K248" s="156">
        <v>1.2000000000000002</v>
      </c>
      <c r="L248" s="157">
        <v>1.7421602787456447</v>
      </c>
      <c r="M248" s="157">
        <v>2.0408163265306123</v>
      </c>
      <c r="N248" s="157">
        <v>1.8796992481203008</v>
      </c>
      <c r="O248" s="157">
        <v>1.6611295681063123</v>
      </c>
      <c r="P248" s="157">
        <v>2.0408163265306123</v>
      </c>
      <c r="Q248" s="157">
        <v>2.6455026455026456</v>
      </c>
      <c r="R248" s="35" t="s">
        <v>2574</v>
      </c>
      <c r="S248" s="35" t="s">
        <v>2576</v>
      </c>
      <c r="T248" s="158" t="s">
        <v>2571</v>
      </c>
      <c r="U248" s="158" t="s">
        <v>2571</v>
      </c>
      <c r="V248" s="158" t="s">
        <v>2571</v>
      </c>
      <c r="W248" s="158" t="s">
        <v>2571</v>
      </c>
      <c r="X248" s="158" t="s">
        <v>2571</v>
      </c>
      <c r="Y248" s="158" t="s">
        <v>2571</v>
      </c>
    </row>
    <row r="249" spans="2:25" x14ac:dyDescent="0.45">
      <c r="B249" s="35" t="s">
        <v>8</v>
      </c>
      <c r="C249" s="35" t="s">
        <v>867</v>
      </c>
      <c r="D249" s="35" t="s">
        <v>867</v>
      </c>
      <c r="E249" s="35" t="s">
        <v>55</v>
      </c>
      <c r="F249" s="35" t="s">
        <v>868</v>
      </c>
      <c r="G249" s="154" t="s">
        <v>2541</v>
      </c>
      <c r="H249" s="155">
        <v>12</v>
      </c>
      <c r="I249" s="155">
        <v>12</v>
      </c>
      <c r="J249" s="155">
        <v>12</v>
      </c>
      <c r="K249" s="156">
        <v>1.2000000000000002</v>
      </c>
      <c r="L249" s="157">
        <v>1.6611295681063123</v>
      </c>
      <c r="M249" s="157">
        <v>1.8796992481203008</v>
      </c>
      <c r="N249" s="157">
        <v>1.7421602787456447</v>
      </c>
      <c r="O249" s="157">
        <v>1.5527950310559007</v>
      </c>
      <c r="P249" s="157">
        <v>1.8796992481203008</v>
      </c>
      <c r="Q249" s="157">
        <v>1.9841269841269842</v>
      </c>
      <c r="R249" s="35" t="s">
        <v>2574</v>
      </c>
      <c r="S249" s="35" t="s">
        <v>2576</v>
      </c>
      <c r="T249" s="158" t="s">
        <v>2571</v>
      </c>
      <c r="U249" s="158" t="s">
        <v>2571</v>
      </c>
      <c r="V249" s="158" t="s">
        <v>2571</v>
      </c>
      <c r="W249" s="158" t="s">
        <v>2571</v>
      </c>
      <c r="X249" s="158" t="s">
        <v>2571</v>
      </c>
      <c r="Y249" s="158" t="s">
        <v>2571</v>
      </c>
    </row>
    <row r="250" spans="2:25" x14ac:dyDescent="0.45">
      <c r="B250" s="35" t="s">
        <v>8</v>
      </c>
      <c r="C250" s="35" t="s">
        <v>869</v>
      </c>
      <c r="D250" s="35" t="s">
        <v>869</v>
      </c>
      <c r="E250" s="35" t="s">
        <v>55</v>
      </c>
      <c r="F250" s="35" t="s">
        <v>870</v>
      </c>
      <c r="G250" s="154" t="s">
        <v>2538</v>
      </c>
      <c r="H250" s="155">
        <v>33</v>
      </c>
      <c r="I250" s="155">
        <v>36</v>
      </c>
      <c r="J250" s="155">
        <v>30</v>
      </c>
      <c r="K250" s="156">
        <v>3.3000000000000003</v>
      </c>
      <c r="L250" s="157">
        <v>1.0822510822510822</v>
      </c>
      <c r="M250" s="157">
        <v>0.82576383154417832</v>
      </c>
      <c r="N250" s="157">
        <v>1.5278838808250574</v>
      </c>
      <c r="O250" s="157">
        <v>0.68027210884353739</v>
      </c>
      <c r="P250" s="157">
        <v>0.82576383154417832</v>
      </c>
      <c r="Q250" s="157">
        <v>0.43029259896729777</v>
      </c>
      <c r="R250" s="35" t="s">
        <v>2574</v>
      </c>
      <c r="S250" s="35" t="s">
        <v>2576</v>
      </c>
      <c r="T250" s="158" t="s">
        <v>2571</v>
      </c>
      <c r="U250" s="158" t="s">
        <v>2571</v>
      </c>
      <c r="V250" s="158" t="s">
        <v>2571</v>
      </c>
      <c r="W250" s="158" t="s">
        <v>2571</v>
      </c>
      <c r="X250" s="158" t="s">
        <v>2571</v>
      </c>
      <c r="Y250" s="158" t="s">
        <v>2571</v>
      </c>
    </row>
    <row r="251" spans="2:25" x14ac:dyDescent="0.45">
      <c r="B251" s="35" t="s">
        <v>8</v>
      </c>
      <c r="C251" s="35" t="s">
        <v>871</v>
      </c>
      <c r="D251" s="35" t="s">
        <v>872</v>
      </c>
      <c r="E251" s="35" t="s">
        <v>55</v>
      </c>
      <c r="F251" s="35" t="s">
        <v>873</v>
      </c>
      <c r="G251" s="154" t="s">
        <v>2541</v>
      </c>
      <c r="H251" s="155">
        <v>129307</v>
      </c>
      <c r="I251" s="155">
        <v>128439</v>
      </c>
      <c r="J251" s="155">
        <v>133316</v>
      </c>
      <c r="K251" s="156">
        <v>12930.7</v>
      </c>
      <c r="L251" s="157">
        <v>0.8228910319399636</v>
      </c>
      <c r="M251" s="157">
        <v>0.90915415184743942</v>
      </c>
      <c r="N251" s="157">
        <v>1.4804734036540084</v>
      </c>
      <c r="O251" s="157">
        <v>1.2365539970607928</v>
      </c>
      <c r="P251" s="157">
        <v>1.1109855039696688</v>
      </c>
      <c r="Q251" s="157">
        <v>0.73506265380836022</v>
      </c>
      <c r="R251" s="35" t="s">
        <v>2574</v>
      </c>
      <c r="S251" s="35" t="s">
        <v>2577</v>
      </c>
      <c r="T251" s="158" t="s">
        <v>2583</v>
      </c>
      <c r="U251" s="158" t="s">
        <v>2583</v>
      </c>
      <c r="V251" s="158" t="s">
        <v>2583</v>
      </c>
      <c r="W251" s="158" t="s">
        <v>2583</v>
      </c>
      <c r="X251" s="158" t="s">
        <v>2583</v>
      </c>
      <c r="Y251" s="158" t="s">
        <v>2583</v>
      </c>
    </row>
    <row r="252" spans="2:25" x14ac:dyDescent="0.45">
      <c r="B252" s="35" t="s">
        <v>8</v>
      </c>
      <c r="C252" s="35" t="s">
        <v>874</v>
      </c>
      <c r="D252" s="35" t="s">
        <v>875</v>
      </c>
      <c r="E252" s="35" t="s">
        <v>55</v>
      </c>
      <c r="F252" s="35" t="s">
        <v>876</v>
      </c>
      <c r="G252" s="154" t="s">
        <v>2546</v>
      </c>
      <c r="H252" s="155">
        <v>9699</v>
      </c>
      <c r="I252" s="155">
        <v>20972</v>
      </c>
      <c r="J252" s="155">
        <v>21345</v>
      </c>
      <c r="K252" s="156">
        <v>969.90000000000009</v>
      </c>
      <c r="L252" s="157">
        <v>1.1144170949418448</v>
      </c>
      <c r="M252" s="157">
        <v>0.88288393221128647</v>
      </c>
      <c r="N252" s="157">
        <v>1.1429493038008709</v>
      </c>
      <c r="O252" s="157">
        <v>0.90052837123822649</v>
      </c>
      <c r="P252" s="157">
        <v>0.93874750499001991</v>
      </c>
      <c r="Q252" s="157">
        <v>1.0294816928197812</v>
      </c>
      <c r="R252" s="35" t="s">
        <v>2574</v>
      </c>
      <c r="S252" s="35" t="s">
        <v>2577</v>
      </c>
      <c r="T252" s="158" t="s">
        <v>2571</v>
      </c>
      <c r="U252" s="158" t="s">
        <v>2571</v>
      </c>
      <c r="V252" s="158" t="s">
        <v>2571</v>
      </c>
      <c r="W252" s="158" t="s">
        <v>2571</v>
      </c>
      <c r="X252" s="158" t="s">
        <v>2571</v>
      </c>
      <c r="Y252" s="158" t="s">
        <v>2571</v>
      </c>
    </row>
    <row r="253" spans="2:25" x14ac:dyDescent="0.45">
      <c r="B253" s="35" t="s">
        <v>8</v>
      </c>
      <c r="C253" s="35" t="s">
        <v>878</v>
      </c>
      <c r="D253" s="35" t="s">
        <v>879</v>
      </c>
      <c r="E253" s="35" t="s">
        <v>55</v>
      </c>
      <c r="F253" s="35" t="s">
        <v>880</v>
      </c>
      <c r="G253" s="154" t="s">
        <v>2546</v>
      </c>
      <c r="H253" s="155">
        <v>45710</v>
      </c>
      <c r="I253" s="155">
        <v>72240</v>
      </c>
      <c r="J253" s="155">
        <v>76335</v>
      </c>
      <c r="K253" s="156">
        <v>4571</v>
      </c>
      <c r="L253" s="157">
        <v>1.0049736899012471</v>
      </c>
      <c r="M253" s="157">
        <v>0.91299677765843179</v>
      </c>
      <c r="N253" s="157">
        <v>1.0654131238855895</v>
      </c>
      <c r="O253" s="157">
        <v>0.94821026477210968</v>
      </c>
      <c r="P253" s="157">
        <v>0.88613561376338301</v>
      </c>
      <c r="Q253" s="157">
        <v>1.1003268965052404</v>
      </c>
      <c r="R253" s="35" t="s">
        <v>2574</v>
      </c>
      <c r="S253" s="35" t="s">
        <v>2577</v>
      </c>
      <c r="T253" s="158" t="s">
        <v>2571</v>
      </c>
      <c r="U253" s="158" t="s">
        <v>2571</v>
      </c>
      <c r="V253" s="158" t="s">
        <v>2571</v>
      </c>
      <c r="W253" s="158" t="s">
        <v>2571</v>
      </c>
      <c r="X253" s="158" t="s">
        <v>2571</v>
      </c>
      <c r="Y253" s="158" t="s">
        <v>2571</v>
      </c>
    </row>
    <row r="254" spans="2:25" x14ac:dyDescent="0.45">
      <c r="B254" s="35" t="s">
        <v>8</v>
      </c>
      <c r="C254" s="35" t="s">
        <v>881</v>
      </c>
      <c r="D254" s="35" t="s">
        <v>882</v>
      </c>
      <c r="E254" s="35" t="s">
        <v>55</v>
      </c>
      <c r="F254" s="35" t="s">
        <v>883</v>
      </c>
      <c r="G254" s="154" t="s">
        <v>2546</v>
      </c>
      <c r="H254" s="155">
        <v>46325</v>
      </c>
      <c r="I254" s="155">
        <v>37109</v>
      </c>
      <c r="J254" s="155">
        <v>47769</v>
      </c>
      <c r="K254" s="156">
        <v>4632.5</v>
      </c>
      <c r="L254" s="157">
        <v>1.1955898451754157</v>
      </c>
      <c r="M254" s="157">
        <v>0.9524062466801233</v>
      </c>
      <c r="N254" s="157">
        <v>1.1705924339757316</v>
      </c>
      <c r="O254" s="157">
        <v>1.1071990840131674</v>
      </c>
      <c r="P254" s="157">
        <v>1.006856941921116</v>
      </c>
      <c r="Q254" s="157">
        <v>1.0238057124562647</v>
      </c>
      <c r="R254" s="35" t="s">
        <v>2574</v>
      </c>
      <c r="S254" s="35" t="s">
        <v>2577</v>
      </c>
      <c r="T254" s="158" t="s">
        <v>2571</v>
      </c>
      <c r="U254" s="158" t="s">
        <v>2571</v>
      </c>
      <c r="V254" s="158" t="s">
        <v>2571</v>
      </c>
      <c r="W254" s="158" t="s">
        <v>2571</v>
      </c>
      <c r="X254" s="158" t="s">
        <v>2571</v>
      </c>
      <c r="Y254" s="158" t="s">
        <v>2571</v>
      </c>
    </row>
    <row r="255" spans="2:25" x14ac:dyDescent="0.45">
      <c r="B255" s="35" t="s">
        <v>8</v>
      </c>
      <c r="C255" s="35" t="s">
        <v>884</v>
      </c>
      <c r="D255" s="35" t="s">
        <v>885</v>
      </c>
      <c r="E255" s="35" t="s">
        <v>55</v>
      </c>
      <c r="F255" s="35" t="s">
        <v>886</v>
      </c>
      <c r="G255" s="154" t="s">
        <v>2546</v>
      </c>
      <c r="H255" s="155">
        <v>18912</v>
      </c>
      <c r="I255" s="155">
        <v>12362</v>
      </c>
      <c r="J255" s="155">
        <v>16000</v>
      </c>
      <c r="K255" s="156">
        <v>1891.2</v>
      </c>
      <c r="L255" s="157">
        <v>1.2069763852446365</v>
      </c>
      <c r="M255" s="157">
        <v>0.98559214692843566</v>
      </c>
      <c r="N255" s="157">
        <v>1.134122987445918</v>
      </c>
      <c r="O255" s="157">
        <v>1.2051588657328323</v>
      </c>
      <c r="P255" s="157">
        <v>0.97088998248394354</v>
      </c>
      <c r="Q255" s="157">
        <v>1.0857098574085553</v>
      </c>
      <c r="R255" s="35" t="s">
        <v>2574</v>
      </c>
      <c r="S255" s="35" t="s">
        <v>2577</v>
      </c>
      <c r="T255" s="158" t="s">
        <v>2571</v>
      </c>
      <c r="U255" s="158" t="s">
        <v>2571</v>
      </c>
      <c r="V255" s="158" t="s">
        <v>2571</v>
      </c>
      <c r="W255" s="158" t="s">
        <v>2571</v>
      </c>
      <c r="X255" s="158" t="s">
        <v>2571</v>
      </c>
      <c r="Y255" s="158" t="s">
        <v>2571</v>
      </c>
    </row>
    <row r="256" spans="2:25" x14ac:dyDescent="0.45">
      <c r="B256" s="35" t="s">
        <v>8</v>
      </c>
      <c r="C256" s="35" t="s">
        <v>887</v>
      </c>
      <c r="D256" s="35" t="s">
        <v>888</v>
      </c>
      <c r="E256" s="35" t="s">
        <v>55</v>
      </c>
      <c r="F256" s="35" t="s">
        <v>889</v>
      </c>
      <c r="G256" s="154" t="s">
        <v>2538</v>
      </c>
      <c r="H256" s="155">
        <v>29709</v>
      </c>
      <c r="I256" s="155">
        <v>27917</v>
      </c>
      <c r="J256" s="155">
        <v>15763</v>
      </c>
      <c r="K256" s="156">
        <v>2970.9</v>
      </c>
      <c r="L256" s="157">
        <v>1.7313432835820894</v>
      </c>
      <c r="M256" s="157">
        <v>1</v>
      </c>
      <c r="N256" s="157">
        <v>1</v>
      </c>
      <c r="O256" s="157">
        <v>0</v>
      </c>
      <c r="P256" s="157">
        <v>0</v>
      </c>
      <c r="Q256" s="157">
        <v>0</v>
      </c>
      <c r="R256" s="35" t="s">
        <v>2574</v>
      </c>
      <c r="S256" s="35" t="s">
        <v>2577</v>
      </c>
      <c r="T256" s="158" t="s">
        <v>2571</v>
      </c>
      <c r="U256" s="158" t="s">
        <v>2571</v>
      </c>
      <c r="V256" s="158" t="s">
        <v>2572</v>
      </c>
      <c r="W256" s="158" t="s">
        <v>2572</v>
      </c>
      <c r="X256" s="158" t="s">
        <v>2572</v>
      </c>
      <c r="Y256" s="158" t="s">
        <v>2572</v>
      </c>
    </row>
    <row r="257" spans="2:25" x14ac:dyDescent="0.45">
      <c r="B257" s="35" t="s">
        <v>8</v>
      </c>
      <c r="C257" s="35" t="s">
        <v>890</v>
      </c>
      <c r="D257" s="35" t="s">
        <v>891</v>
      </c>
      <c r="E257" s="35" t="s">
        <v>55</v>
      </c>
      <c r="F257" s="35" t="s">
        <v>892</v>
      </c>
      <c r="G257" s="154" t="s">
        <v>11</v>
      </c>
      <c r="H257" s="155">
        <v>0</v>
      </c>
      <c r="I257" s="155">
        <v>141</v>
      </c>
      <c r="J257" s="155">
        <v>164</v>
      </c>
      <c r="K257" s="156">
        <v>0</v>
      </c>
      <c r="L257" s="157">
        <v>0.7978723404255319</v>
      </c>
      <c r="M257" s="157">
        <v>0.79096045197740117</v>
      </c>
      <c r="N257" s="157">
        <v>0.57692307692307687</v>
      </c>
      <c r="O257" s="157">
        <v>0.3888888888888889</v>
      </c>
      <c r="P257" s="157">
        <v>0.40462427745664736</v>
      </c>
      <c r="Q257" s="157">
        <v>1</v>
      </c>
      <c r="R257" s="35" t="s">
        <v>2574</v>
      </c>
      <c r="S257" s="35" t="s">
        <v>2577</v>
      </c>
      <c r="T257" s="158" t="s">
        <v>2571</v>
      </c>
      <c r="U257" s="158" t="s">
        <v>2571</v>
      </c>
      <c r="V257" s="158" t="s">
        <v>2572</v>
      </c>
      <c r="W257" s="158" t="s">
        <v>2572</v>
      </c>
      <c r="X257" s="158" t="s">
        <v>2572</v>
      </c>
      <c r="Y257" s="158" t="s">
        <v>2572</v>
      </c>
    </row>
    <row r="258" spans="2:25" x14ac:dyDescent="0.45">
      <c r="B258" s="35" t="s">
        <v>8</v>
      </c>
      <c r="C258" s="35" t="s">
        <v>893</v>
      </c>
      <c r="D258" s="35" t="s">
        <v>894</v>
      </c>
      <c r="E258" s="35" t="s">
        <v>55</v>
      </c>
      <c r="F258" s="35" t="s">
        <v>895</v>
      </c>
      <c r="G258" s="154" t="s">
        <v>2546</v>
      </c>
      <c r="H258" s="155">
        <v>4865</v>
      </c>
      <c r="I258" s="155">
        <v>4871</v>
      </c>
      <c r="J258" s="155">
        <v>5759</v>
      </c>
      <c r="K258" s="156">
        <v>486.5</v>
      </c>
      <c r="L258" s="157">
        <v>0.79349433218334153</v>
      </c>
      <c r="M258" s="157">
        <v>0.74598514936971161</v>
      </c>
      <c r="N258" s="157">
        <v>0.87244283995186533</v>
      </c>
      <c r="O258" s="157">
        <v>1.0529621101109483</v>
      </c>
      <c r="P258" s="157">
        <v>0.89855072463768115</v>
      </c>
      <c r="Q258" s="157">
        <v>1.0446287519747235</v>
      </c>
      <c r="R258" s="35" t="s">
        <v>2574</v>
      </c>
      <c r="S258" s="35" t="s">
        <v>2577</v>
      </c>
      <c r="T258" s="158" t="s">
        <v>2571</v>
      </c>
      <c r="U258" s="158" t="s">
        <v>2571</v>
      </c>
      <c r="V258" s="158" t="s">
        <v>2571</v>
      </c>
      <c r="W258" s="158" t="s">
        <v>2571</v>
      </c>
      <c r="X258" s="158" t="s">
        <v>2571</v>
      </c>
      <c r="Y258" s="158" t="s">
        <v>2571</v>
      </c>
    </row>
    <row r="259" spans="2:25" x14ac:dyDescent="0.45">
      <c r="B259" s="35" t="s">
        <v>8</v>
      </c>
      <c r="C259" s="35" t="s">
        <v>896</v>
      </c>
      <c r="D259" s="35" t="s">
        <v>897</v>
      </c>
      <c r="E259" s="35" t="s">
        <v>55</v>
      </c>
      <c r="F259" s="35" t="s">
        <v>898</v>
      </c>
      <c r="G259" s="154" t="s">
        <v>2546</v>
      </c>
      <c r="H259" s="155">
        <v>392</v>
      </c>
      <c r="I259" s="155">
        <v>3639</v>
      </c>
      <c r="J259" s="155">
        <v>9419</v>
      </c>
      <c r="K259" s="156">
        <v>39.200000000000003</v>
      </c>
      <c r="L259" s="157">
        <v>0.70389143230869844</v>
      </c>
      <c r="M259" s="157">
        <v>0.62137531068765539</v>
      </c>
      <c r="N259" s="157">
        <v>0.79221008107155444</v>
      </c>
      <c r="O259" s="157">
        <v>0.87204108977221972</v>
      </c>
      <c r="P259" s="157">
        <v>0.77376976174571366</v>
      </c>
      <c r="Q259" s="157">
        <v>0.84211694219460786</v>
      </c>
      <c r="R259" s="35" t="s">
        <v>2574</v>
      </c>
      <c r="S259" s="35" t="s">
        <v>2577</v>
      </c>
      <c r="T259" s="158" t="s">
        <v>2571</v>
      </c>
      <c r="U259" s="158" t="s">
        <v>2571</v>
      </c>
      <c r="V259" s="158" t="s">
        <v>2571</v>
      </c>
      <c r="W259" s="158" t="s">
        <v>2571</v>
      </c>
      <c r="X259" s="158" t="s">
        <v>2571</v>
      </c>
      <c r="Y259" s="158" t="s">
        <v>2571</v>
      </c>
    </row>
    <row r="260" spans="2:25" x14ac:dyDescent="0.45">
      <c r="B260" s="35" t="s">
        <v>8</v>
      </c>
      <c r="C260" s="35" t="s">
        <v>900</v>
      </c>
      <c r="D260" s="35" t="s">
        <v>901</v>
      </c>
      <c r="E260" s="35" t="s">
        <v>55</v>
      </c>
      <c r="F260" s="35" t="s">
        <v>902</v>
      </c>
      <c r="G260" s="154" t="s">
        <v>2546</v>
      </c>
      <c r="H260" s="155">
        <v>147</v>
      </c>
      <c r="I260" s="155">
        <v>1073</v>
      </c>
      <c r="J260" s="155">
        <v>2060</v>
      </c>
      <c r="K260" s="156">
        <v>14.700000000000001</v>
      </c>
      <c r="L260" s="157">
        <v>1.3259668508287292</v>
      </c>
      <c r="M260" s="157">
        <v>0.97880299251870317</v>
      </c>
      <c r="N260" s="157">
        <v>1.4079822616407982</v>
      </c>
      <c r="O260" s="157">
        <v>0.80417434008594224</v>
      </c>
      <c r="P260" s="157">
        <v>1.0498338870431894</v>
      </c>
      <c r="Q260" s="157">
        <v>1.1810012836970474</v>
      </c>
      <c r="R260" s="35" t="s">
        <v>2574</v>
      </c>
      <c r="S260" s="35" t="s">
        <v>2577</v>
      </c>
      <c r="T260" s="158" t="s">
        <v>2571</v>
      </c>
      <c r="U260" s="158" t="s">
        <v>2571</v>
      </c>
      <c r="V260" s="158" t="s">
        <v>2571</v>
      </c>
      <c r="W260" s="158" t="s">
        <v>2571</v>
      </c>
      <c r="X260" s="158" t="s">
        <v>2571</v>
      </c>
      <c r="Y260" s="158" t="s">
        <v>2571</v>
      </c>
    </row>
    <row r="261" spans="2:25" x14ac:dyDescent="0.45">
      <c r="B261" s="35" t="s">
        <v>8</v>
      </c>
      <c r="C261" s="35" t="s">
        <v>904</v>
      </c>
      <c r="D261" s="35" t="s">
        <v>905</v>
      </c>
      <c r="E261" s="35" t="s">
        <v>55</v>
      </c>
      <c r="F261" s="35" t="s">
        <v>906</v>
      </c>
      <c r="G261" s="154" t="s">
        <v>2546</v>
      </c>
      <c r="H261" s="155">
        <v>35</v>
      </c>
      <c r="I261" s="155">
        <v>418</v>
      </c>
      <c r="J261" s="155">
        <v>724</v>
      </c>
      <c r="K261" s="156">
        <v>3.5</v>
      </c>
      <c r="L261" s="157">
        <v>1.0743801652892562</v>
      </c>
      <c r="M261" s="157">
        <v>0.86058519793459554</v>
      </c>
      <c r="N261" s="157">
        <v>1.2074303405572757</v>
      </c>
      <c r="O261" s="157">
        <v>1.0344827586206897</v>
      </c>
      <c r="P261" s="157">
        <v>1.0476190476190477</v>
      </c>
      <c r="Q261" s="157">
        <v>1.1688311688311688</v>
      </c>
      <c r="R261" s="35" t="s">
        <v>2574</v>
      </c>
      <c r="S261" s="35" t="s">
        <v>2577</v>
      </c>
      <c r="T261" s="158" t="s">
        <v>2571</v>
      </c>
      <c r="U261" s="158" t="s">
        <v>2571</v>
      </c>
      <c r="V261" s="158" t="s">
        <v>2571</v>
      </c>
      <c r="W261" s="158" t="s">
        <v>2571</v>
      </c>
      <c r="X261" s="158" t="s">
        <v>2571</v>
      </c>
      <c r="Y261" s="158" t="s">
        <v>2571</v>
      </c>
    </row>
    <row r="262" spans="2:25" x14ac:dyDescent="0.45">
      <c r="B262" s="35" t="s">
        <v>8</v>
      </c>
      <c r="C262" s="35" t="s">
        <v>907</v>
      </c>
      <c r="D262" s="35" t="s">
        <v>908</v>
      </c>
      <c r="E262" s="35" t="s">
        <v>55</v>
      </c>
      <c r="F262" s="35" t="s">
        <v>909</v>
      </c>
      <c r="G262" s="154" t="s">
        <v>2546</v>
      </c>
      <c r="H262" s="155">
        <v>229</v>
      </c>
      <c r="I262" s="155">
        <v>1913</v>
      </c>
      <c r="J262" s="155">
        <v>2326</v>
      </c>
      <c r="K262" s="156">
        <v>22.900000000000002</v>
      </c>
      <c r="L262" s="157">
        <v>0.90613382899628259</v>
      </c>
      <c r="M262" s="157">
        <v>1.0256410256410255</v>
      </c>
      <c r="N262" s="157">
        <v>1.3530552861299709</v>
      </c>
      <c r="O262" s="157">
        <v>0.68746694870438918</v>
      </c>
      <c r="P262" s="157">
        <v>0.8745684695051783</v>
      </c>
      <c r="Q262" s="157">
        <v>1.1297539149888143</v>
      </c>
      <c r="R262" s="35" t="s">
        <v>2574</v>
      </c>
      <c r="S262" s="35" t="s">
        <v>2577</v>
      </c>
      <c r="T262" s="158" t="s">
        <v>2571</v>
      </c>
      <c r="U262" s="158" t="s">
        <v>2571</v>
      </c>
      <c r="V262" s="158" t="s">
        <v>2571</v>
      </c>
      <c r="W262" s="158" t="s">
        <v>2571</v>
      </c>
      <c r="X262" s="158" t="s">
        <v>2571</v>
      </c>
      <c r="Y262" s="158" t="s">
        <v>2571</v>
      </c>
    </row>
    <row r="263" spans="2:25" x14ac:dyDescent="0.45">
      <c r="B263" s="35" t="s">
        <v>8</v>
      </c>
      <c r="C263" s="35" t="s">
        <v>910</v>
      </c>
      <c r="D263" s="35" t="s">
        <v>911</v>
      </c>
      <c r="E263" s="35" t="s">
        <v>55</v>
      </c>
      <c r="F263" s="35" t="s">
        <v>912</v>
      </c>
      <c r="G263" s="154" t="s">
        <v>2546</v>
      </c>
      <c r="H263" s="155">
        <v>2683</v>
      </c>
      <c r="I263" s="155">
        <v>2927</v>
      </c>
      <c r="J263" s="155">
        <v>3047</v>
      </c>
      <c r="K263" s="156">
        <v>268.3</v>
      </c>
      <c r="L263" s="157">
        <v>0.96291255529091535</v>
      </c>
      <c r="M263" s="157">
        <v>0.90474292546831403</v>
      </c>
      <c r="N263" s="157">
        <v>1.1509769094138544</v>
      </c>
      <c r="O263" s="157">
        <v>0.77992277992277992</v>
      </c>
      <c r="P263" s="157">
        <v>0.81194783340344978</v>
      </c>
      <c r="Q263" s="157">
        <v>0.94401307723743366</v>
      </c>
      <c r="R263" s="35" t="s">
        <v>2574</v>
      </c>
      <c r="S263" s="35" t="s">
        <v>2577</v>
      </c>
      <c r="T263" s="158" t="s">
        <v>2571</v>
      </c>
      <c r="U263" s="158" t="s">
        <v>2571</v>
      </c>
      <c r="V263" s="158" t="s">
        <v>2571</v>
      </c>
      <c r="W263" s="158" t="s">
        <v>2571</v>
      </c>
      <c r="X263" s="158" t="s">
        <v>2571</v>
      </c>
      <c r="Y263" s="158" t="s">
        <v>2571</v>
      </c>
    </row>
    <row r="264" spans="2:25" x14ac:dyDescent="0.45">
      <c r="B264" s="35" t="s">
        <v>8</v>
      </c>
      <c r="C264" s="35" t="s">
        <v>914</v>
      </c>
      <c r="D264" s="35" t="s">
        <v>915</v>
      </c>
      <c r="E264" s="35" t="s">
        <v>55</v>
      </c>
      <c r="F264" s="35" t="s">
        <v>916</v>
      </c>
      <c r="G264" s="154" t="s">
        <v>2541</v>
      </c>
      <c r="H264" s="155">
        <v>1439</v>
      </c>
      <c r="I264" s="155">
        <v>1401</v>
      </c>
      <c r="J264" s="155">
        <v>1492</v>
      </c>
      <c r="K264" s="156">
        <v>143.9</v>
      </c>
      <c r="L264" s="157">
        <v>0.88571428571428568</v>
      </c>
      <c r="M264" s="157">
        <v>1.0460251046025104</v>
      </c>
      <c r="N264" s="157">
        <v>1.0887397464578674</v>
      </c>
      <c r="O264" s="157">
        <v>0.98055105348460292</v>
      </c>
      <c r="P264" s="157">
        <v>0.892226148409894</v>
      </c>
      <c r="Q264" s="157">
        <v>1.0720411663807892</v>
      </c>
      <c r="R264" s="35" t="s">
        <v>2574</v>
      </c>
      <c r="S264" s="35" t="s">
        <v>2577</v>
      </c>
      <c r="T264" s="158" t="s">
        <v>2571</v>
      </c>
      <c r="U264" s="158" t="s">
        <v>2571</v>
      </c>
      <c r="V264" s="158" t="s">
        <v>2571</v>
      </c>
      <c r="W264" s="158" t="s">
        <v>2571</v>
      </c>
      <c r="X264" s="158" t="s">
        <v>2571</v>
      </c>
      <c r="Y264" s="158" t="s">
        <v>2571</v>
      </c>
    </row>
    <row r="265" spans="2:25" x14ac:dyDescent="0.45">
      <c r="B265" s="35" t="s">
        <v>8</v>
      </c>
      <c r="C265" s="35" t="s">
        <v>917</v>
      </c>
      <c r="D265" s="35" t="s">
        <v>918</v>
      </c>
      <c r="E265" s="35" t="s">
        <v>55</v>
      </c>
      <c r="F265" s="35" t="s">
        <v>919</v>
      </c>
      <c r="G265" s="154" t="s">
        <v>2546</v>
      </c>
      <c r="H265" s="155">
        <v>983</v>
      </c>
      <c r="I265" s="155">
        <v>1178</v>
      </c>
      <c r="J265" s="155">
        <v>1364</v>
      </c>
      <c r="K265" s="156">
        <v>98.300000000000011</v>
      </c>
      <c r="L265" s="157">
        <v>1.1236863379143087</v>
      </c>
      <c r="M265" s="157">
        <v>0.94696969696969702</v>
      </c>
      <c r="N265" s="157">
        <v>1.1317567567567568</v>
      </c>
      <c r="O265" s="157">
        <v>0.96330275229357798</v>
      </c>
      <c r="P265" s="157">
        <v>0.94</v>
      </c>
      <c r="Q265" s="157">
        <v>1.1650485436893203</v>
      </c>
      <c r="R265" s="35" t="s">
        <v>2574</v>
      </c>
      <c r="S265" s="35" t="s">
        <v>2577</v>
      </c>
      <c r="T265" s="158" t="s">
        <v>2571</v>
      </c>
      <c r="U265" s="158" t="s">
        <v>2571</v>
      </c>
      <c r="V265" s="158" t="s">
        <v>2571</v>
      </c>
      <c r="W265" s="158" t="s">
        <v>2571</v>
      </c>
      <c r="X265" s="158" t="s">
        <v>2571</v>
      </c>
      <c r="Y265" s="158" t="s">
        <v>2571</v>
      </c>
    </row>
    <row r="266" spans="2:25" x14ac:dyDescent="0.45">
      <c r="B266" s="35" t="s">
        <v>16</v>
      </c>
      <c r="C266" s="35" t="s">
        <v>921</v>
      </c>
      <c r="D266" s="35" t="s">
        <v>922</v>
      </c>
      <c r="E266" s="35" t="s">
        <v>55</v>
      </c>
      <c r="F266" s="35" t="s">
        <v>923</v>
      </c>
      <c r="G266" s="154" t="s">
        <v>2546</v>
      </c>
      <c r="H266" s="155">
        <v>372300</v>
      </c>
      <c r="I266" s="155">
        <v>445410</v>
      </c>
      <c r="J266" s="155">
        <v>458320</v>
      </c>
      <c r="K266" s="156">
        <v>37230</v>
      </c>
      <c r="L266" s="157">
        <v>0.98792327729102536</v>
      </c>
      <c r="M266" s="157">
        <v>0.88374717832957106</v>
      </c>
      <c r="N266" s="157">
        <v>1.2134757600657353</v>
      </c>
      <c r="O266" s="157">
        <v>0.67066839714471127</v>
      </c>
      <c r="P266" s="157">
        <v>0.87303280874899969</v>
      </c>
      <c r="Q266" s="157">
        <v>0.90418073227733053</v>
      </c>
      <c r="R266" s="35" t="s">
        <v>2569</v>
      </c>
      <c r="S266" s="35" t="s">
        <v>2570</v>
      </c>
      <c r="T266" s="158" t="s">
        <v>2571</v>
      </c>
      <c r="U266" s="158" t="s">
        <v>2571</v>
      </c>
      <c r="V266" s="158" t="s">
        <v>2571</v>
      </c>
      <c r="W266" s="158" t="s">
        <v>2571</v>
      </c>
      <c r="X266" s="158" t="s">
        <v>2571</v>
      </c>
      <c r="Y266" s="158" t="s">
        <v>2571</v>
      </c>
    </row>
    <row r="267" spans="2:25" x14ac:dyDescent="0.45">
      <c r="B267" s="35" t="s">
        <v>16</v>
      </c>
      <c r="C267" s="35" t="s">
        <v>926</v>
      </c>
      <c r="D267" s="35" t="s">
        <v>926</v>
      </c>
      <c r="E267" s="35" t="s">
        <v>55</v>
      </c>
      <c r="F267" s="35" t="s">
        <v>927</v>
      </c>
      <c r="G267" s="154" t="s">
        <v>2546</v>
      </c>
      <c r="H267" s="155">
        <v>131660</v>
      </c>
      <c r="I267" s="155">
        <v>140650</v>
      </c>
      <c r="J267" s="155">
        <v>148740</v>
      </c>
      <c r="K267" s="156">
        <v>13166</v>
      </c>
      <c r="L267" s="157">
        <v>1.0243632336655593</v>
      </c>
      <c r="M267" s="157">
        <v>1.003616636528029</v>
      </c>
      <c r="N267" s="157">
        <v>1.1166754063974829</v>
      </c>
      <c r="O267" s="157">
        <v>0.73450000000000004</v>
      </c>
      <c r="P267" s="157">
        <v>0.89181286549707606</v>
      </c>
      <c r="Q267" s="157">
        <v>0.83742833742833744</v>
      </c>
      <c r="R267" s="35" t="s">
        <v>2569</v>
      </c>
      <c r="S267" s="35" t="s">
        <v>2570</v>
      </c>
      <c r="T267" s="158" t="s">
        <v>2571</v>
      </c>
      <c r="U267" s="158" t="s">
        <v>2571</v>
      </c>
      <c r="V267" s="158" t="s">
        <v>2571</v>
      </c>
      <c r="W267" s="158" t="s">
        <v>2571</v>
      </c>
      <c r="X267" s="158" t="s">
        <v>2571</v>
      </c>
      <c r="Y267" s="158" t="s">
        <v>2571</v>
      </c>
    </row>
    <row r="268" spans="2:25" x14ac:dyDescent="0.45">
      <c r="B268" s="35" t="s">
        <v>16</v>
      </c>
      <c r="C268" s="35" t="s">
        <v>929</v>
      </c>
      <c r="D268" s="35" t="s">
        <v>930</v>
      </c>
      <c r="E268" s="35" t="s">
        <v>55</v>
      </c>
      <c r="F268" s="35" t="s">
        <v>931</v>
      </c>
      <c r="G268" s="154" t="s">
        <v>2546</v>
      </c>
      <c r="H268" s="155">
        <v>95930</v>
      </c>
      <c r="I268" s="155">
        <v>94050</v>
      </c>
      <c r="J268" s="155">
        <v>104080</v>
      </c>
      <c r="K268" s="156">
        <v>9593</v>
      </c>
      <c r="L268" s="157">
        <v>0.95798319327731096</v>
      </c>
      <c r="M268" s="157">
        <v>0.84368530020703936</v>
      </c>
      <c r="N268" s="157">
        <v>0.89227340267459143</v>
      </c>
      <c r="O268" s="157">
        <v>0.81391830559757938</v>
      </c>
      <c r="P268" s="157">
        <v>0.65731707317073174</v>
      </c>
      <c r="Q268" s="157">
        <v>0.89712918660287078</v>
      </c>
      <c r="R268" s="35" t="s">
        <v>2569</v>
      </c>
      <c r="S268" s="35" t="s">
        <v>2570</v>
      </c>
      <c r="T268" s="158" t="s">
        <v>2571</v>
      </c>
      <c r="U268" s="158" t="s">
        <v>2571</v>
      </c>
      <c r="V268" s="158" t="s">
        <v>2571</v>
      </c>
      <c r="W268" s="158" t="s">
        <v>2571</v>
      </c>
      <c r="X268" s="158" t="s">
        <v>2571</v>
      </c>
      <c r="Y268" s="158" t="s">
        <v>2571</v>
      </c>
    </row>
    <row r="269" spans="2:25" x14ac:dyDescent="0.45">
      <c r="B269" s="35" t="s">
        <v>8</v>
      </c>
      <c r="C269" s="35" t="s">
        <v>933</v>
      </c>
      <c r="D269" s="35" t="s">
        <v>933</v>
      </c>
      <c r="E269" s="35" t="s">
        <v>55</v>
      </c>
      <c r="F269" s="35" t="s">
        <v>934</v>
      </c>
      <c r="G269" s="154" t="s">
        <v>2546</v>
      </c>
      <c r="H269" s="155">
        <v>16889</v>
      </c>
      <c r="I269" s="155">
        <v>13702</v>
      </c>
      <c r="J269" s="155">
        <v>15735</v>
      </c>
      <c r="K269" s="156">
        <v>1688.9</v>
      </c>
      <c r="L269" s="157">
        <v>1.1607837039340694</v>
      </c>
      <c r="M269" s="157">
        <v>1.0060329365726399</v>
      </c>
      <c r="N269" s="157">
        <v>1.1728709841917389</v>
      </c>
      <c r="O269" s="157">
        <v>0.95711974110032361</v>
      </c>
      <c r="P269" s="157">
        <v>0.97629365281672187</v>
      </c>
      <c r="Q269" s="157">
        <v>1.0444426053132501</v>
      </c>
      <c r="R269" s="35" t="s">
        <v>2574</v>
      </c>
      <c r="S269" s="35" t="s">
        <v>2577</v>
      </c>
      <c r="T269" s="158" t="s">
        <v>2571</v>
      </c>
      <c r="U269" s="158" t="s">
        <v>2571</v>
      </c>
      <c r="V269" s="158" t="s">
        <v>2571</v>
      </c>
      <c r="W269" s="158" t="s">
        <v>2571</v>
      </c>
      <c r="X269" s="158" t="s">
        <v>2571</v>
      </c>
      <c r="Y269" s="158" t="s">
        <v>2571</v>
      </c>
    </row>
    <row r="270" spans="2:25" x14ac:dyDescent="0.45">
      <c r="B270" s="35" t="s">
        <v>8</v>
      </c>
      <c r="C270" s="35" t="s">
        <v>936</v>
      </c>
      <c r="D270" s="35" t="s">
        <v>936</v>
      </c>
      <c r="E270" s="35" t="s">
        <v>55</v>
      </c>
      <c r="F270" s="35" t="s">
        <v>937</v>
      </c>
      <c r="G270" s="154" t="s">
        <v>2546</v>
      </c>
      <c r="H270" s="155">
        <v>82716</v>
      </c>
      <c r="I270" s="155">
        <v>79444</v>
      </c>
      <c r="J270" s="155">
        <v>98078</v>
      </c>
      <c r="K270" s="156">
        <v>8271.6</v>
      </c>
      <c r="L270" s="157">
        <v>1.1054866907007752</v>
      </c>
      <c r="M270" s="157">
        <v>0.92375613355947128</v>
      </c>
      <c r="N270" s="157">
        <v>1.1392610073806713</v>
      </c>
      <c r="O270" s="157">
        <v>1.0196445275958841</v>
      </c>
      <c r="P270" s="157">
        <v>0.97378172018863685</v>
      </c>
      <c r="Q270" s="157">
        <v>1.1544086491805967</v>
      </c>
      <c r="R270" s="35" t="s">
        <v>2574</v>
      </c>
      <c r="S270" s="35" t="s">
        <v>2577</v>
      </c>
      <c r="T270" s="158" t="s">
        <v>2571</v>
      </c>
      <c r="U270" s="158" t="s">
        <v>2571</v>
      </c>
      <c r="V270" s="158" t="s">
        <v>2571</v>
      </c>
      <c r="W270" s="158" t="s">
        <v>2571</v>
      </c>
      <c r="X270" s="158" t="s">
        <v>2571</v>
      </c>
      <c r="Y270" s="158" t="s">
        <v>2571</v>
      </c>
    </row>
    <row r="271" spans="2:25" x14ac:dyDescent="0.45">
      <c r="B271" s="35" t="s">
        <v>8</v>
      </c>
      <c r="C271" s="35" t="s">
        <v>938</v>
      </c>
      <c r="D271" s="35" t="s">
        <v>938</v>
      </c>
      <c r="E271" s="35" t="s">
        <v>55</v>
      </c>
      <c r="F271" s="35" t="s">
        <v>939</v>
      </c>
      <c r="G271" s="154" t="s">
        <v>2546</v>
      </c>
      <c r="H271" s="155">
        <v>40828</v>
      </c>
      <c r="I271" s="155">
        <v>41354</v>
      </c>
      <c r="J271" s="155">
        <v>47315</v>
      </c>
      <c r="K271" s="156">
        <v>4082.8</v>
      </c>
      <c r="L271" s="157">
        <v>1.0428250179158327</v>
      </c>
      <c r="M271" s="157">
        <v>0.91976060315568575</v>
      </c>
      <c r="N271" s="157">
        <v>1.0728590280832542</v>
      </c>
      <c r="O271" s="157">
        <v>1.0241253878249705</v>
      </c>
      <c r="P271" s="157">
        <v>0.95617977528089892</v>
      </c>
      <c r="Q271" s="157">
        <v>1.1303515250991656</v>
      </c>
      <c r="R271" s="35" t="s">
        <v>2574</v>
      </c>
      <c r="S271" s="35" t="s">
        <v>2577</v>
      </c>
      <c r="T271" s="158" t="s">
        <v>2571</v>
      </c>
      <c r="U271" s="158" t="s">
        <v>2571</v>
      </c>
      <c r="V271" s="158" t="s">
        <v>2571</v>
      </c>
      <c r="W271" s="158" t="s">
        <v>2571</v>
      </c>
      <c r="X271" s="158" t="s">
        <v>2571</v>
      </c>
      <c r="Y271" s="158" t="s">
        <v>2571</v>
      </c>
    </row>
    <row r="272" spans="2:25" x14ac:dyDescent="0.45">
      <c r="B272" s="35" t="s">
        <v>8</v>
      </c>
      <c r="C272" s="35" t="s">
        <v>940</v>
      </c>
      <c r="D272" s="35" t="s">
        <v>940</v>
      </c>
      <c r="E272" s="35" t="s">
        <v>55</v>
      </c>
      <c r="F272" s="35" t="s">
        <v>941</v>
      </c>
      <c r="G272" s="154" t="s">
        <v>2541</v>
      </c>
      <c r="H272" s="155">
        <v>10393</v>
      </c>
      <c r="I272" s="155">
        <v>10055</v>
      </c>
      <c r="J272" s="155">
        <v>10430</v>
      </c>
      <c r="K272" s="156">
        <v>1039.3</v>
      </c>
      <c r="L272" s="157">
        <v>1.0541976620616365</v>
      </c>
      <c r="M272" s="157">
        <v>0.8350175513243272</v>
      </c>
      <c r="N272" s="157">
        <v>1.0676881303335919</v>
      </c>
      <c r="O272" s="157">
        <v>0.80076156344495464</v>
      </c>
      <c r="P272" s="157">
        <v>0.76896026257179695</v>
      </c>
      <c r="Q272" s="157">
        <v>0.933142652842331</v>
      </c>
      <c r="R272" s="35" t="s">
        <v>2574</v>
      </c>
      <c r="S272" s="35" t="s">
        <v>2577</v>
      </c>
      <c r="T272" s="158" t="s">
        <v>2571</v>
      </c>
      <c r="U272" s="158" t="s">
        <v>2571</v>
      </c>
      <c r="V272" s="158" t="s">
        <v>2571</v>
      </c>
      <c r="W272" s="158" t="s">
        <v>2571</v>
      </c>
      <c r="X272" s="158" t="s">
        <v>2571</v>
      </c>
      <c r="Y272" s="158" t="s">
        <v>2571</v>
      </c>
    </row>
    <row r="273" spans="2:25" x14ac:dyDescent="0.45">
      <c r="B273" s="35" t="s">
        <v>8</v>
      </c>
      <c r="C273" s="35" t="s">
        <v>942</v>
      </c>
      <c r="D273" s="35" t="s">
        <v>942</v>
      </c>
      <c r="E273" s="35" t="s">
        <v>55</v>
      </c>
      <c r="F273" s="35" t="s">
        <v>943</v>
      </c>
      <c r="G273" s="154" t="s">
        <v>2538</v>
      </c>
      <c r="H273" s="155">
        <v>6918</v>
      </c>
      <c r="I273" s="155">
        <v>6460</v>
      </c>
      <c r="J273" s="155">
        <v>6334</v>
      </c>
      <c r="K273" s="156">
        <v>691.80000000000007</v>
      </c>
      <c r="L273" s="157">
        <v>1.0098709187547457</v>
      </c>
      <c r="M273" s="157">
        <v>0.89936986824517851</v>
      </c>
      <c r="N273" s="157">
        <v>1.0864978902953588</v>
      </c>
      <c r="O273" s="157">
        <v>1.0781344639612356</v>
      </c>
      <c r="P273" s="157">
        <v>0.88197969543147203</v>
      </c>
      <c r="Q273" s="157">
        <v>1.0915420847839443</v>
      </c>
      <c r="R273" s="35" t="s">
        <v>2574</v>
      </c>
      <c r="S273" s="35" t="s">
        <v>2577</v>
      </c>
      <c r="T273" s="158" t="s">
        <v>2571</v>
      </c>
      <c r="U273" s="158" t="s">
        <v>2571</v>
      </c>
      <c r="V273" s="158" t="s">
        <v>2571</v>
      </c>
      <c r="W273" s="158" t="s">
        <v>2571</v>
      </c>
      <c r="X273" s="158" t="s">
        <v>2571</v>
      </c>
      <c r="Y273" s="158" t="s">
        <v>2571</v>
      </c>
    </row>
    <row r="274" spans="2:25" x14ac:dyDescent="0.45">
      <c r="B274" s="35" t="s">
        <v>22</v>
      </c>
      <c r="C274" s="35" t="s">
        <v>944</v>
      </c>
      <c r="D274" s="35" t="s">
        <v>944</v>
      </c>
      <c r="E274" s="35" t="s">
        <v>55</v>
      </c>
      <c r="F274" s="35" t="s">
        <v>945</v>
      </c>
      <c r="G274" s="154" t="s">
        <v>2538</v>
      </c>
      <c r="H274" s="155">
        <v>275</v>
      </c>
      <c r="I274" s="155">
        <v>237</v>
      </c>
      <c r="J274" s="155">
        <v>207</v>
      </c>
      <c r="K274" s="156">
        <v>27.5</v>
      </c>
      <c r="L274" s="157">
        <v>3.7037037037037033</v>
      </c>
      <c r="M274" s="157">
        <v>2.4539877300613497</v>
      </c>
      <c r="N274" s="157">
        <v>2.9357798165137612</v>
      </c>
      <c r="O274" s="157">
        <v>4.6357615894039732</v>
      </c>
      <c r="P274" s="157">
        <v>4.406779661016949</v>
      </c>
      <c r="Q274" s="157">
        <v>4.8295454545454541</v>
      </c>
      <c r="R274" s="35" t="s">
        <v>2574</v>
      </c>
      <c r="S274" s="35" t="s">
        <v>2585</v>
      </c>
      <c r="T274" s="158" t="s">
        <v>2571</v>
      </c>
      <c r="U274" s="158" t="s">
        <v>2571</v>
      </c>
      <c r="V274" s="158" t="s">
        <v>2571</v>
      </c>
      <c r="W274" s="158" t="s">
        <v>2571</v>
      </c>
      <c r="X274" s="158" t="s">
        <v>2571</v>
      </c>
      <c r="Y274" s="158" t="s">
        <v>2571</v>
      </c>
    </row>
    <row r="275" spans="2:25" x14ac:dyDescent="0.45">
      <c r="B275" s="35" t="s">
        <v>16</v>
      </c>
      <c r="C275" s="35" t="s">
        <v>946</v>
      </c>
      <c r="D275" s="35" t="s">
        <v>947</v>
      </c>
      <c r="E275" s="35" t="s">
        <v>55</v>
      </c>
      <c r="F275" s="35" t="s">
        <v>948</v>
      </c>
      <c r="G275" s="154" t="s">
        <v>2538</v>
      </c>
      <c r="H275" s="155">
        <v>120390</v>
      </c>
      <c r="I275" s="155">
        <v>119390</v>
      </c>
      <c r="J275" s="155">
        <v>114750</v>
      </c>
      <c r="K275" s="156">
        <v>12039</v>
      </c>
      <c r="L275" s="157">
        <v>1.0522243713733075</v>
      </c>
      <c r="M275" s="157">
        <v>0.66897147796024203</v>
      </c>
      <c r="N275" s="157">
        <v>1.0424194815396701</v>
      </c>
      <c r="O275" s="157">
        <v>1.0673316708229426</v>
      </c>
      <c r="P275" s="157">
        <v>0.88058151609553481</v>
      </c>
      <c r="Q275" s="157">
        <v>0.8427734375</v>
      </c>
      <c r="R275" s="35" t="s">
        <v>2569</v>
      </c>
      <c r="S275" s="35" t="s">
        <v>2570</v>
      </c>
      <c r="T275" s="158" t="s">
        <v>2571</v>
      </c>
      <c r="U275" s="158" t="s">
        <v>2571</v>
      </c>
      <c r="V275" s="158" t="s">
        <v>2571</v>
      </c>
      <c r="W275" s="158" t="s">
        <v>2571</v>
      </c>
      <c r="X275" s="158" t="s">
        <v>2571</v>
      </c>
      <c r="Y275" s="158" t="s">
        <v>2571</v>
      </c>
    </row>
    <row r="276" spans="2:25" x14ac:dyDescent="0.45">
      <c r="B276" s="35" t="s">
        <v>8</v>
      </c>
      <c r="C276" s="35" t="s">
        <v>950</v>
      </c>
      <c r="D276" s="35" t="s">
        <v>950</v>
      </c>
      <c r="E276" s="35" t="s">
        <v>55</v>
      </c>
      <c r="F276" s="35" t="s">
        <v>951</v>
      </c>
      <c r="G276" s="154" t="s">
        <v>34</v>
      </c>
      <c r="H276" s="155">
        <v>-33</v>
      </c>
      <c r="I276" s="155">
        <v>0</v>
      </c>
      <c r="J276" s="155">
        <v>0</v>
      </c>
      <c r="K276" s="156">
        <v>-3.3000000000000003</v>
      </c>
      <c r="L276" s="157">
        <v>0</v>
      </c>
      <c r="M276" s="157">
        <v>0</v>
      </c>
      <c r="N276" s="157">
        <v>0</v>
      </c>
      <c r="O276" s="157">
        <v>0</v>
      </c>
      <c r="P276" s="157">
        <v>0</v>
      </c>
      <c r="Q276" s="157">
        <v>0</v>
      </c>
      <c r="R276" s="35" t="s">
        <v>2574</v>
      </c>
      <c r="S276" s="35" t="s">
        <v>2577</v>
      </c>
      <c r="T276" s="158" t="s">
        <v>2572</v>
      </c>
      <c r="U276" s="158" t="s">
        <v>2572</v>
      </c>
      <c r="V276" s="158" t="s">
        <v>2572</v>
      </c>
      <c r="W276" s="158" t="s">
        <v>2572</v>
      </c>
      <c r="X276" s="158" t="s">
        <v>2572</v>
      </c>
      <c r="Y276" s="158" t="s">
        <v>2572</v>
      </c>
    </row>
    <row r="277" spans="2:25" x14ac:dyDescent="0.45">
      <c r="B277" s="35" t="s">
        <v>8</v>
      </c>
      <c r="C277" s="35" t="s">
        <v>952</v>
      </c>
      <c r="D277" s="35" t="s">
        <v>953</v>
      </c>
      <c r="E277" s="35" t="s">
        <v>55</v>
      </c>
      <c r="F277" s="35" t="s">
        <v>954</v>
      </c>
      <c r="G277" s="154" t="s">
        <v>2546</v>
      </c>
      <c r="H277" s="155">
        <v>613</v>
      </c>
      <c r="I277" s="155">
        <v>1518</v>
      </c>
      <c r="J277" s="155">
        <v>1599</v>
      </c>
      <c r="K277" s="156">
        <v>61.300000000000004</v>
      </c>
      <c r="L277" s="157">
        <v>1.3240418118466899</v>
      </c>
      <c r="M277" s="157">
        <v>1.0022438294689604</v>
      </c>
      <c r="N277" s="157">
        <v>1.4089347079037802</v>
      </c>
      <c r="O277" s="157">
        <v>1.0121457489878543</v>
      </c>
      <c r="P277" s="157">
        <v>0.9934735315445975</v>
      </c>
      <c r="Q277" s="157">
        <v>0.93189964157706096</v>
      </c>
      <c r="R277" s="35" t="s">
        <v>2574</v>
      </c>
      <c r="S277" s="35" t="s">
        <v>2577</v>
      </c>
      <c r="T277" s="158" t="s">
        <v>2571</v>
      </c>
      <c r="U277" s="158" t="s">
        <v>2571</v>
      </c>
      <c r="V277" s="158" t="s">
        <v>2571</v>
      </c>
      <c r="W277" s="158" t="s">
        <v>2571</v>
      </c>
      <c r="X277" s="158" t="s">
        <v>2571</v>
      </c>
      <c r="Y277" s="158" t="s">
        <v>2571</v>
      </c>
    </row>
    <row r="278" spans="2:25" x14ac:dyDescent="0.45">
      <c r="B278" s="35" t="s">
        <v>8</v>
      </c>
      <c r="C278" s="35" t="s">
        <v>955</v>
      </c>
      <c r="D278" s="35" t="s">
        <v>956</v>
      </c>
      <c r="E278" s="35" t="s">
        <v>55</v>
      </c>
      <c r="F278" s="35" t="s">
        <v>957</v>
      </c>
      <c r="G278" s="154" t="s">
        <v>2546</v>
      </c>
      <c r="H278" s="155">
        <v>716</v>
      </c>
      <c r="I278" s="155">
        <v>4692</v>
      </c>
      <c r="J278" s="155">
        <v>5588</v>
      </c>
      <c r="K278" s="156">
        <v>71.600000000000009</v>
      </c>
      <c r="L278" s="157">
        <v>1.2308634415186774</v>
      </c>
      <c r="M278" s="157">
        <v>0.77659108520602405</v>
      </c>
      <c r="N278" s="157">
        <v>1.0041346721795628</v>
      </c>
      <c r="O278" s="157">
        <v>0.94937781846539859</v>
      </c>
      <c r="P278" s="157">
        <v>0.92440652007439006</v>
      </c>
      <c r="Q278" s="157">
        <v>0.94620415962372317</v>
      </c>
      <c r="R278" s="35" t="s">
        <v>2574</v>
      </c>
      <c r="S278" s="35" t="s">
        <v>2577</v>
      </c>
      <c r="T278" s="158" t="s">
        <v>2571</v>
      </c>
      <c r="U278" s="158" t="s">
        <v>2571</v>
      </c>
      <c r="V278" s="158" t="s">
        <v>2571</v>
      </c>
      <c r="W278" s="158" t="s">
        <v>2571</v>
      </c>
      <c r="X278" s="158" t="s">
        <v>2571</v>
      </c>
      <c r="Y278" s="158" t="s">
        <v>2571</v>
      </c>
    </row>
    <row r="279" spans="2:25" x14ac:dyDescent="0.45">
      <c r="B279" s="35" t="s">
        <v>8</v>
      </c>
      <c r="C279" s="35" t="s">
        <v>958</v>
      </c>
      <c r="D279" s="35" t="s">
        <v>958</v>
      </c>
      <c r="E279" s="35" t="s">
        <v>55</v>
      </c>
      <c r="F279" s="35" t="s">
        <v>959</v>
      </c>
      <c r="G279" s="154" t="s">
        <v>2546</v>
      </c>
      <c r="H279" s="155">
        <v>976</v>
      </c>
      <c r="I279" s="155">
        <v>6307</v>
      </c>
      <c r="J279" s="155">
        <v>8634</v>
      </c>
      <c r="K279" s="156">
        <v>97.600000000000009</v>
      </c>
      <c r="L279" s="157">
        <v>1.1762691324850498</v>
      </c>
      <c r="M279" s="157">
        <v>1.0520487264673311</v>
      </c>
      <c r="N279" s="157">
        <v>1.1528793418647165</v>
      </c>
      <c r="O279" s="157">
        <v>1.0900958466453674</v>
      </c>
      <c r="P279" s="157">
        <v>1.0475929978118161</v>
      </c>
      <c r="Q279" s="157">
        <v>1.1492234976367319</v>
      </c>
      <c r="R279" s="35" t="s">
        <v>2574</v>
      </c>
      <c r="S279" s="35" t="s">
        <v>2577</v>
      </c>
      <c r="T279" s="158" t="s">
        <v>2571</v>
      </c>
      <c r="U279" s="158" t="s">
        <v>2571</v>
      </c>
      <c r="V279" s="158" t="s">
        <v>2571</v>
      </c>
      <c r="W279" s="158" t="s">
        <v>2571</v>
      </c>
      <c r="X279" s="158" t="s">
        <v>2571</v>
      </c>
      <c r="Y279" s="158" t="s">
        <v>2571</v>
      </c>
    </row>
    <row r="280" spans="2:25" x14ac:dyDescent="0.45">
      <c r="B280" s="35" t="s">
        <v>8</v>
      </c>
      <c r="C280" s="35" t="s">
        <v>960</v>
      </c>
      <c r="D280" s="35" t="s">
        <v>960</v>
      </c>
      <c r="E280" s="35" t="s">
        <v>55</v>
      </c>
      <c r="F280" s="35" t="s">
        <v>961</v>
      </c>
      <c r="G280" s="154" t="s">
        <v>2538</v>
      </c>
      <c r="H280" s="155">
        <v>40851</v>
      </c>
      <c r="I280" s="155">
        <v>37521</v>
      </c>
      <c r="J280" s="155">
        <v>37243</v>
      </c>
      <c r="K280" s="156">
        <v>4085.1000000000004</v>
      </c>
      <c r="L280" s="157">
        <v>0.97979169176807634</v>
      </c>
      <c r="M280" s="157">
        <v>0.84934876221372568</v>
      </c>
      <c r="N280" s="157">
        <v>0.96769887880405769</v>
      </c>
      <c r="O280" s="157">
        <v>0.82671957671957674</v>
      </c>
      <c r="P280" s="157">
        <v>0.87633413080763389</v>
      </c>
      <c r="Q280" s="157">
        <v>1.1181878997970953</v>
      </c>
      <c r="R280" s="35" t="s">
        <v>2574</v>
      </c>
      <c r="S280" s="35" t="s">
        <v>2585</v>
      </c>
      <c r="T280" s="158" t="s">
        <v>2571</v>
      </c>
      <c r="U280" s="158" t="s">
        <v>2571</v>
      </c>
      <c r="V280" s="158" t="s">
        <v>2571</v>
      </c>
      <c r="W280" s="158" t="s">
        <v>2571</v>
      </c>
      <c r="X280" s="158" t="s">
        <v>2571</v>
      </c>
      <c r="Y280" s="158" t="s">
        <v>2571</v>
      </c>
    </row>
    <row r="281" spans="2:25" x14ac:dyDescent="0.45">
      <c r="B281" s="35" t="s">
        <v>8</v>
      </c>
      <c r="C281" s="35" t="s">
        <v>964</v>
      </c>
      <c r="D281" s="35" t="s">
        <v>964</v>
      </c>
      <c r="E281" s="35" t="s">
        <v>55</v>
      </c>
      <c r="F281" s="35" t="s">
        <v>965</v>
      </c>
      <c r="G281" s="154" t="s">
        <v>2541</v>
      </c>
      <c r="H281" s="155">
        <v>6729</v>
      </c>
      <c r="I281" s="155">
        <v>6907</v>
      </c>
      <c r="J281" s="155">
        <v>7012</v>
      </c>
      <c r="K281" s="156">
        <v>672.90000000000009</v>
      </c>
      <c r="L281" s="157">
        <v>0.93729708365094155</v>
      </c>
      <c r="M281" s="157">
        <v>0.87479131886477457</v>
      </c>
      <c r="N281" s="157">
        <v>1.1157685232652814</v>
      </c>
      <c r="O281" s="157">
        <v>0.89330469029717141</v>
      </c>
      <c r="P281" s="157">
        <v>0.83970307217404083</v>
      </c>
      <c r="Q281" s="157">
        <v>0.94795271049596308</v>
      </c>
      <c r="R281" s="35" t="s">
        <v>2574</v>
      </c>
      <c r="S281" s="35" t="s">
        <v>2575</v>
      </c>
      <c r="T281" s="158" t="s">
        <v>2571</v>
      </c>
      <c r="U281" s="158" t="s">
        <v>2571</v>
      </c>
      <c r="V281" s="158" t="s">
        <v>2571</v>
      </c>
      <c r="W281" s="158" t="s">
        <v>2571</v>
      </c>
      <c r="X281" s="158" t="s">
        <v>2571</v>
      </c>
      <c r="Y281" s="158" t="s">
        <v>2571</v>
      </c>
    </row>
    <row r="282" spans="2:25" x14ac:dyDescent="0.45">
      <c r="B282" s="35" t="s">
        <v>8</v>
      </c>
      <c r="C282" s="35" t="s">
        <v>968</v>
      </c>
      <c r="D282" s="35" t="s">
        <v>968</v>
      </c>
      <c r="E282" s="35" t="s">
        <v>55</v>
      </c>
      <c r="F282" s="35" t="s">
        <v>969</v>
      </c>
      <c r="G282" s="154" t="s">
        <v>2538</v>
      </c>
      <c r="H282" s="155">
        <v>16043</v>
      </c>
      <c r="I282" s="155">
        <v>15313</v>
      </c>
      <c r="J282" s="155">
        <v>15034</v>
      </c>
      <c r="K282" s="156">
        <v>1604.3000000000002</v>
      </c>
      <c r="L282" s="157">
        <v>0.94773471615720528</v>
      </c>
      <c r="M282" s="157">
        <v>0.88450018719580692</v>
      </c>
      <c r="N282" s="157">
        <v>1.0605537526755506</v>
      </c>
      <c r="O282" s="157">
        <v>0.89966478243722892</v>
      </c>
      <c r="P282" s="157">
        <v>0.84858196354112825</v>
      </c>
      <c r="Q282" s="157">
        <v>1.035448897551468</v>
      </c>
      <c r="R282" s="35" t="s">
        <v>2574</v>
      </c>
      <c r="S282" s="35" t="s">
        <v>2575</v>
      </c>
      <c r="T282" s="158" t="s">
        <v>2571</v>
      </c>
      <c r="U282" s="158" t="s">
        <v>2571</v>
      </c>
      <c r="V282" s="158" t="s">
        <v>2571</v>
      </c>
      <c r="W282" s="158" t="s">
        <v>2571</v>
      </c>
      <c r="X282" s="158" t="s">
        <v>2571</v>
      </c>
      <c r="Y282" s="158" t="s">
        <v>2571</v>
      </c>
    </row>
    <row r="283" spans="2:25" x14ac:dyDescent="0.45">
      <c r="B283" s="35" t="s">
        <v>16</v>
      </c>
      <c r="C283" s="35" t="s">
        <v>971</v>
      </c>
      <c r="D283" s="35" t="s">
        <v>971</v>
      </c>
      <c r="E283" s="35" t="s">
        <v>55</v>
      </c>
      <c r="F283" s="35" t="s">
        <v>972</v>
      </c>
      <c r="G283" s="154" t="s">
        <v>2546</v>
      </c>
      <c r="H283" s="155">
        <v>1115</v>
      </c>
      <c r="I283" s="155">
        <v>1500</v>
      </c>
      <c r="J283" s="155">
        <v>3515</v>
      </c>
      <c r="K283" s="156">
        <v>111.5</v>
      </c>
      <c r="L283" s="157">
        <v>1.1166666666666667</v>
      </c>
      <c r="M283" s="157">
        <v>0.79661016949152541</v>
      </c>
      <c r="N283" s="157">
        <v>1.0483870967741935</v>
      </c>
      <c r="O283" s="157">
        <v>0.88461538461538458</v>
      </c>
      <c r="P283" s="157">
        <v>1.0363636363636364</v>
      </c>
      <c r="Q283" s="157">
        <v>1.0677966101694916</v>
      </c>
      <c r="R283" s="35" t="s">
        <v>2569</v>
      </c>
      <c r="S283" s="35" t="s">
        <v>2570</v>
      </c>
      <c r="T283" s="158" t="s">
        <v>2571</v>
      </c>
      <c r="U283" s="158" t="s">
        <v>2571</v>
      </c>
      <c r="V283" s="158" t="s">
        <v>2571</v>
      </c>
      <c r="W283" s="158" t="s">
        <v>2571</v>
      </c>
      <c r="X283" s="158" t="s">
        <v>2571</v>
      </c>
      <c r="Y283" s="158" t="s">
        <v>2571</v>
      </c>
    </row>
    <row r="284" spans="2:25" x14ac:dyDescent="0.45">
      <c r="B284" s="35" t="s">
        <v>16</v>
      </c>
      <c r="C284" s="35" t="s">
        <v>974</v>
      </c>
      <c r="D284" s="35" t="s">
        <v>974</v>
      </c>
      <c r="E284" s="35" t="s">
        <v>55</v>
      </c>
      <c r="F284" s="35" t="s">
        <v>975</v>
      </c>
      <c r="G284" s="154" t="s">
        <v>2546</v>
      </c>
      <c r="H284" s="155">
        <v>166560</v>
      </c>
      <c r="I284" s="155">
        <v>136560</v>
      </c>
      <c r="J284" s="155">
        <v>162140</v>
      </c>
      <c r="K284" s="156">
        <v>16656</v>
      </c>
      <c r="L284" s="157">
        <v>0.93704440026507618</v>
      </c>
      <c r="M284" s="157">
        <v>0.89092140921409213</v>
      </c>
      <c r="N284" s="157">
        <v>1.0182173064411191</v>
      </c>
      <c r="O284" s="157">
        <v>1.2142857142857142</v>
      </c>
      <c r="P284" s="157">
        <v>0.87798845836768347</v>
      </c>
      <c r="Q284" s="157">
        <v>0.94835329341317365</v>
      </c>
      <c r="R284" s="35" t="s">
        <v>2569</v>
      </c>
      <c r="S284" s="35" t="s">
        <v>2570</v>
      </c>
      <c r="T284" s="158" t="s">
        <v>2571</v>
      </c>
      <c r="U284" s="158" t="s">
        <v>2571</v>
      </c>
      <c r="V284" s="158" t="s">
        <v>2571</v>
      </c>
      <c r="W284" s="158" t="s">
        <v>2571</v>
      </c>
      <c r="X284" s="158" t="s">
        <v>2571</v>
      </c>
      <c r="Y284" s="158" t="s">
        <v>2571</v>
      </c>
    </row>
    <row r="285" spans="2:25" x14ac:dyDescent="0.45">
      <c r="B285" s="35" t="s">
        <v>8</v>
      </c>
      <c r="C285" s="35" t="s">
        <v>977</v>
      </c>
      <c r="D285" s="35" t="s">
        <v>977</v>
      </c>
      <c r="E285" s="35" t="s">
        <v>55</v>
      </c>
      <c r="F285" s="35" t="s">
        <v>978</v>
      </c>
      <c r="G285" s="154" t="s">
        <v>2680</v>
      </c>
      <c r="H285" s="155">
        <v>2170</v>
      </c>
      <c r="I285" s="155">
        <v>2532</v>
      </c>
      <c r="J285" s="155">
        <v>2504</v>
      </c>
      <c r="K285" s="156">
        <v>217</v>
      </c>
      <c r="L285" s="157">
        <v>1.0616096542963434</v>
      </c>
      <c r="M285" s="157">
        <v>0.81991358994501173</v>
      </c>
      <c r="N285" s="157">
        <v>1.1436707697960684</v>
      </c>
      <c r="O285" s="157">
        <v>0.90567492051257337</v>
      </c>
      <c r="P285" s="157">
        <v>0.88510354041416173</v>
      </c>
      <c r="Q285" s="157">
        <v>1.2846517917511833</v>
      </c>
      <c r="R285" s="35" t="s">
        <v>2574</v>
      </c>
      <c r="S285" s="35" t="s">
        <v>2577</v>
      </c>
      <c r="T285" s="158" t="s">
        <v>2571</v>
      </c>
      <c r="U285" s="158" t="s">
        <v>2571</v>
      </c>
      <c r="V285" s="158" t="s">
        <v>2571</v>
      </c>
      <c r="W285" s="158" t="s">
        <v>2571</v>
      </c>
      <c r="X285" s="158" t="s">
        <v>2571</v>
      </c>
      <c r="Y285" s="158" t="s">
        <v>2571</v>
      </c>
    </row>
    <row r="286" spans="2:25" x14ac:dyDescent="0.45">
      <c r="B286" s="35" t="s">
        <v>8</v>
      </c>
      <c r="C286" s="35" t="s">
        <v>979</v>
      </c>
      <c r="D286" s="35" t="s">
        <v>979</v>
      </c>
      <c r="E286" s="35" t="s">
        <v>55</v>
      </c>
      <c r="F286" s="35" t="s">
        <v>980</v>
      </c>
      <c r="G286" s="154" t="s">
        <v>2680</v>
      </c>
      <c r="H286" s="155">
        <v>704</v>
      </c>
      <c r="I286" s="155">
        <v>820</v>
      </c>
      <c r="J286" s="155">
        <v>807</v>
      </c>
      <c r="K286" s="156">
        <v>70.400000000000006</v>
      </c>
      <c r="L286" s="157">
        <v>1.1204481792717087</v>
      </c>
      <c r="M286" s="157">
        <v>0.78431372549019607</v>
      </c>
      <c r="N286" s="157">
        <v>1.0067114093959733</v>
      </c>
      <c r="O286" s="157">
        <v>0.87557603686635954</v>
      </c>
      <c r="P286" s="157">
        <v>0.92105263157894746</v>
      </c>
      <c r="Q286" s="157">
        <v>1.1075441412520064</v>
      </c>
      <c r="R286" s="35" t="s">
        <v>2574</v>
      </c>
      <c r="S286" s="35" t="s">
        <v>2577</v>
      </c>
      <c r="T286" s="158" t="s">
        <v>2571</v>
      </c>
      <c r="U286" s="158" t="s">
        <v>2571</v>
      </c>
      <c r="V286" s="158" t="s">
        <v>2571</v>
      </c>
      <c r="W286" s="158" t="s">
        <v>2571</v>
      </c>
      <c r="X286" s="158" t="s">
        <v>2571</v>
      </c>
      <c r="Y286" s="158" t="s">
        <v>2571</v>
      </c>
    </row>
    <row r="287" spans="2:25" x14ac:dyDescent="0.45">
      <c r="B287" s="35" t="s">
        <v>8</v>
      </c>
      <c r="C287" s="35" t="s">
        <v>981</v>
      </c>
      <c r="D287" s="35" t="s">
        <v>981</v>
      </c>
      <c r="E287" s="35" t="s">
        <v>55</v>
      </c>
      <c r="F287" s="35" t="s">
        <v>982</v>
      </c>
      <c r="G287" s="154" t="s">
        <v>2546</v>
      </c>
      <c r="H287" s="155">
        <v>7875</v>
      </c>
      <c r="I287" s="155">
        <v>10195</v>
      </c>
      <c r="J287" s="155">
        <v>10253</v>
      </c>
      <c r="K287" s="156">
        <v>787.5</v>
      </c>
      <c r="L287" s="157">
        <v>1.0102344007923407</v>
      </c>
      <c r="M287" s="157">
        <v>0.87539340249446329</v>
      </c>
      <c r="N287" s="157">
        <v>0.92009220130618508</v>
      </c>
      <c r="O287" s="157">
        <v>1.1044620788343957</v>
      </c>
      <c r="P287" s="157">
        <v>0.90608027553318327</v>
      </c>
      <c r="Q287" s="157">
        <v>0.98195654842273228</v>
      </c>
      <c r="R287" s="35" t="s">
        <v>2574</v>
      </c>
      <c r="S287" s="35" t="s">
        <v>2577</v>
      </c>
      <c r="T287" s="158" t="s">
        <v>2571</v>
      </c>
      <c r="U287" s="158" t="s">
        <v>2571</v>
      </c>
      <c r="V287" s="158" t="s">
        <v>2571</v>
      </c>
      <c r="W287" s="158" t="s">
        <v>2571</v>
      </c>
      <c r="X287" s="158" t="s">
        <v>2571</v>
      </c>
      <c r="Y287" s="158" t="s">
        <v>2571</v>
      </c>
    </row>
    <row r="288" spans="2:25" x14ac:dyDescent="0.45">
      <c r="B288" s="35" t="s">
        <v>8</v>
      </c>
      <c r="C288" s="35" t="s">
        <v>983</v>
      </c>
      <c r="D288" s="35" t="s">
        <v>983</v>
      </c>
      <c r="E288" s="35" t="s">
        <v>55</v>
      </c>
      <c r="F288" s="35" t="s">
        <v>984</v>
      </c>
      <c r="G288" s="154" t="s">
        <v>2546</v>
      </c>
      <c r="H288" s="155">
        <v>2402</v>
      </c>
      <c r="I288" s="155">
        <v>3057</v>
      </c>
      <c r="J288" s="155">
        <v>3306</v>
      </c>
      <c r="K288" s="156">
        <v>240.20000000000002</v>
      </c>
      <c r="L288" s="157">
        <v>1.0638297872340425</v>
      </c>
      <c r="M288" s="157">
        <v>0.8479532163742689</v>
      </c>
      <c r="N288" s="157">
        <v>1.0735042735042735</v>
      </c>
      <c r="O288" s="157">
        <v>0.95733237719612774</v>
      </c>
      <c r="P288" s="157">
        <v>0.87406793703396846</v>
      </c>
      <c r="Q288" s="157">
        <v>1.0239194292908098</v>
      </c>
      <c r="R288" s="35" t="s">
        <v>2574</v>
      </c>
      <c r="S288" s="35" t="s">
        <v>2577</v>
      </c>
      <c r="T288" s="158" t="s">
        <v>2571</v>
      </c>
      <c r="U288" s="158" t="s">
        <v>2571</v>
      </c>
      <c r="V288" s="158" t="s">
        <v>2571</v>
      </c>
      <c r="W288" s="158" t="s">
        <v>2571</v>
      </c>
      <c r="X288" s="158" t="s">
        <v>2571</v>
      </c>
      <c r="Y288" s="158" t="s">
        <v>2571</v>
      </c>
    </row>
    <row r="289" spans="2:25" x14ac:dyDescent="0.45">
      <c r="B289" s="35" t="s">
        <v>8</v>
      </c>
      <c r="C289" s="35" t="s">
        <v>985</v>
      </c>
      <c r="D289" s="35" t="s">
        <v>985</v>
      </c>
      <c r="E289" s="35" t="s">
        <v>55</v>
      </c>
      <c r="F289" s="35" t="s">
        <v>986</v>
      </c>
      <c r="G289" s="154" t="s">
        <v>2546</v>
      </c>
      <c r="H289" s="155">
        <v>1006</v>
      </c>
      <c r="I289" s="155">
        <v>1083</v>
      </c>
      <c r="J289" s="155">
        <v>1135</v>
      </c>
      <c r="K289" s="156">
        <v>100.60000000000001</v>
      </c>
      <c r="L289" s="157">
        <v>1.0524185387573366</v>
      </c>
      <c r="M289" s="157">
        <v>0.81447963800904977</v>
      </c>
      <c r="N289" s="157">
        <v>1.182667461737229</v>
      </c>
      <c r="O289" s="157">
        <v>0.9913400182315405</v>
      </c>
      <c r="P289" s="157">
        <v>0.90009000900090008</v>
      </c>
      <c r="Q289" s="157">
        <v>1.1560004767012275</v>
      </c>
      <c r="R289" s="35" t="s">
        <v>2574</v>
      </c>
      <c r="S289" s="35" t="s">
        <v>2577</v>
      </c>
      <c r="T289" s="158" t="s">
        <v>2571</v>
      </c>
      <c r="U289" s="158" t="s">
        <v>2571</v>
      </c>
      <c r="V289" s="158" t="s">
        <v>2571</v>
      </c>
      <c r="W289" s="158" t="s">
        <v>2571</v>
      </c>
      <c r="X289" s="158" t="s">
        <v>2571</v>
      </c>
      <c r="Y289" s="158" t="s">
        <v>2571</v>
      </c>
    </row>
    <row r="290" spans="2:25" x14ac:dyDescent="0.45">
      <c r="B290" s="35" t="s">
        <v>8</v>
      </c>
      <c r="C290" s="35" t="s">
        <v>987</v>
      </c>
      <c r="D290" s="35" t="s">
        <v>987</v>
      </c>
      <c r="E290" s="35" t="s">
        <v>55</v>
      </c>
      <c r="F290" s="35" t="s">
        <v>988</v>
      </c>
      <c r="G290" s="154" t="s">
        <v>2541</v>
      </c>
      <c r="H290" s="155">
        <v>2775</v>
      </c>
      <c r="I290" s="155">
        <v>2794</v>
      </c>
      <c r="J290" s="155">
        <v>2895</v>
      </c>
      <c r="K290" s="156">
        <v>277.5</v>
      </c>
      <c r="L290" s="157">
        <v>1.0551761184866857</v>
      </c>
      <c r="M290" s="157">
        <v>1.0389857973501095</v>
      </c>
      <c r="N290" s="157">
        <v>0.96277278562259305</v>
      </c>
      <c r="O290" s="157">
        <v>1.1323591598928722</v>
      </c>
      <c r="P290" s="157">
        <v>0.9315589353612167</v>
      </c>
      <c r="Q290" s="157">
        <v>1.1502964911498508</v>
      </c>
      <c r="R290" s="35" t="s">
        <v>2574</v>
      </c>
      <c r="S290" s="35" t="s">
        <v>2577</v>
      </c>
      <c r="T290" s="158" t="s">
        <v>2571</v>
      </c>
      <c r="U290" s="158" t="s">
        <v>2571</v>
      </c>
      <c r="V290" s="158" t="s">
        <v>2571</v>
      </c>
      <c r="W290" s="158" t="s">
        <v>2571</v>
      </c>
      <c r="X290" s="158" t="s">
        <v>2571</v>
      </c>
      <c r="Y290" s="158" t="s">
        <v>2571</v>
      </c>
    </row>
    <row r="291" spans="2:25" x14ac:dyDescent="0.45">
      <c r="B291" s="35" t="s">
        <v>8</v>
      </c>
      <c r="C291" s="35" t="s">
        <v>990</v>
      </c>
      <c r="D291" s="35" t="s">
        <v>991</v>
      </c>
      <c r="E291" s="35" t="s">
        <v>55</v>
      </c>
      <c r="F291" s="35" t="s">
        <v>992</v>
      </c>
      <c r="G291" s="154" t="s">
        <v>2546</v>
      </c>
      <c r="H291" s="155">
        <v>10385</v>
      </c>
      <c r="I291" s="155">
        <v>13798</v>
      </c>
      <c r="J291" s="155">
        <v>15298</v>
      </c>
      <c r="K291" s="156">
        <v>1038.5</v>
      </c>
      <c r="L291" s="157">
        <v>1.0482929676101547</v>
      </c>
      <c r="M291" s="157">
        <v>1.02962841708954</v>
      </c>
      <c r="N291" s="157">
        <v>1.1209783083418257</v>
      </c>
      <c r="O291" s="157">
        <v>0.94959458329850377</v>
      </c>
      <c r="P291" s="157">
        <v>1.0387266163439448</v>
      </c>
      <c r="Q291" s="157">
        <v>1.1274988893824966</v>
      </c>
      <c r="R291" s="35" t="s">
        <v>2574</v>
      </c>
      <c r="S291" s="35" t="s">
        <v>2577</v>
      </c>
      <c r="T291" s="158" t="s">
        <v>2571</v>
      </c>
      <c r="U291" s="158" t="s">
        <v>2571</v>
      </c>
      <c r="V291" s="158" t="s">
        <v>2571</v>
      </c>
      <c r="W291" s="158" t="s">
        <v>2571</v>
      </c>
      <c r="X291" s="158" t="s">
        <v>2571</v>
      </c>
      <c r="Y291" s="158" t="s">
        <v>2571</v>
      </c>
    </row>
    <row r="292" spans="2:25" x14ac:dyDescent="0.45">
      <c r="B292" s="35" t="s">
        <v>16</v>
      </c>
      <c r="C292" s="35" t="s">
        <v>993</v>
      </c>
      <c r="D292" s="35" t="s">
        <v>993</v>
      </c>
      <c r="E292" s="35" t="s">
        <v>55</v>
      </c>
      <c r="F292" s="35" t="s">
        <v>2552</v>
      </c>
      <c r="G292" s="154" t="s">
        <v>2550</v>
      </c>
      <c r="H292" s="155">
        <v>9300</v>
      </c>
      <c r="I292" s="155">
        <v>6310</v>
      </c>
      <c r="J292" s="155">
        <v>6940</v>
      </c>
      <c r="K292" s="156">
        <v>930</v>
      </c>
      <c r="L292" s="157">
        <v>1.2156862745098038</v>
      </c>
      <c r="M292" s="157">
        <v>1.2115384615384615</v>
      </c>
      <c r="N292" s="157">
        <v>1.7391304347826086</v>
      </c>
      <c r="O292" s="157">
        <v>1.4878048780487805</v>
      </c>
      <c r="P292" s="157">
        <v>0.81818181818181823</v>
      </c>
      <c r="Q292" s="157">
        <v>0.55737704918032782</v>
      </c>
      <c r="R292" s="35" t="s">
        <v>2569</v>
      </c>
      <c r="S292" s="35" t="s">
        <v>2570</v>
      </c>
      <c r="T292" s="158" t="s">
        <v>2571</v>
      </c>
      <c r="U292" s="158" t="s">
        <v>2571</v>
      </c>
      <c r="V292" s="158" t="s">
        <v>2571</v>
      </c>
      <c r="W292" s="158" t="s">
        <v>2571</v>
      </c>
      <c r="X292" s="158" t="s">
        <v>2571</v>
      </c>
      <c r="Y292" s="158" t="s">
        <v>2571</v>
      </c>
    </row>
    <row r="293" spans="2:25" x14ac:dyDescent="0.45">
      <c r="B293" s="35" t="s">
        <v>16</v>
      </c>
      <c r="C293" s="35" t="s">
        <v>999</v>
      </c>
      <c r="D293" s="35" t="s">
        <v>999</v>
      </c>
      <c r="E293" s="35" t="s">
        <v>55</v>
      </c>
      <c r="F293" s="35" t="s">
        <v>2553</v>
      </c>
      <c r="G293" s="154" t="s">
        <v>2550</v>
      </c>
      <c r="H293" s="155">
        <v>2629610</v>
      </c>
      <c r="I293" s="155">
        <v>2133780</v>
      </c>
      <c r="J293" s="155">
        <v>2158190</v>
      </c>
      <c r="K293" s="156">
        <v>262961</v>
      </c>
      <c r="L293" s="157">
        <v>1.2022370012091899</v>
      </c>
      <c r="M293" s="157">
        <v>0.96089859665006794</v>
      </c>
      <c r="N293" s="157">
        <v>1.1752636455897278</v>
      </c>
      <c r="O293" s="157">
        <v>1.0588048315321044</v>
      </c>
      <c r="P293" s="157">
        <v>1.2448653748457799</v>
      </c>
      <c r="Q293" s="157">
        <v>0.98687250577609742</v>
      </c>
      <c r="R293" s="35" t="s">
        <v>2569</v>
      </c>
      <c r="S293" s="35" t="s">
        <v>2570</v>
      </c>
      <c r="T293" s="158" t="s">
        <v>2571</v>
      </c>
      <c r="U293" s="158" t="s">
        <v>2571</v>
      </c>
      <c r="V293" s="158" t="s">
        <v>2571</v>
      </c>
      <c r="W293" s="158" t="s">
        <v>2571</v>
      </c>
      <c r="X293" s="158" t="s">
        <v>2571</v>
      </c>
      <c r="Y293" s="158" t="s">
        <v>2571</v>
      </c>
    </row>
    <row r="294" spans="2:25" x14ac:dyDescent="0.45">
      <c r="B294" s="35" t="s">
        <v>16</v>
      </c>
      <c r="C294" s="35" t="s">
        <v>1003</v>
      </c>
      <c r="D294" s="35" t="s">
        <v>1003</v>
      </c>
      <c r="E294" s="35" t="s">
        <v>55</v>
      </c>
      <c r="F294" s="35" t="s">
        <v>2554</v>
      </c>
      <c r="G294" s="154" t="s">
        <v>2550</v>
      </c>
      <c r="H294" s="155">
        <v>354770</v>
      </c>
      <c r="I294" s="155">
        <v>315440</v>
      </c>
      <c r="J294" s="155">
        <v>435090</v>
      </c>
      <c r="K294" s="156">
        <v>35477</v>
      </c>
      <c r="L294" s="157">
        <v>1.1161130083824899</v>
      </c>
      <c r="M294" s="157">
        <v>0.98272203698090332</v>
      </c>
      <c r="N294" s="157">
        <v>1.2584424534803584</v>
      </c>
      <c r="O294" s="157">
        <v>1.3650793650793651</v>
      </c>
      <c r="P294" s="157">
        <v>1.0774800868935555</v>
      </c>
      <c r="Q294" s="157">
        <v>1.1374142748285496</v>
      </c>
      <c r="R294" s="35" t="s">
        <v>2569</v>
      </c>
      <c r="S294" s="35" t="s">
        <v>2570</v>
      </c>
      <c r="T294" s="158" t="s">
        <v>2571</v>
      </c>
      <c r="U294" s="158" t="s">
        <v>2571</v>
      </c>
      <c r="V294" s="158" t="s">
        <v>2571</v>
      </c>
      <c r="W294" s="158" t="s">
        <v>2571</v>
      </c>
      <c r="X294" s="158" t="s">
        <v>2571</v>
      </c>
      <c r="Y294" s="158" t="s">
        <v>2571</v>
      </c>
    </row>
    <row r="295" spans="2:25" x14ac:dyDescent="0.45">
      <c r="B295" s="35" t="s">
        <v>8</v>
      </c>
      <c r="C295" s="35" t="s">
        <v>1007</v>
      </c>
      <c r="D295" s="35" t="s">
        <v>1008</v>
      </c>
      <c r="E295" s="35" t="s">
        <v>55</v>
      </c>
      <c r="F295" s="35" t="s">
        <v>1009</v>
      </c>
      <c r="G295" s="154" t="s">
        <v>2541</v>
      </c>
      <c r="H295" s="155">
        <v>88500</v>
      </c>
      <c r="I295" s="155">
        <v>87910</v>
      </c>
      <c r="J295" s="155">
        <v>90966</v>
      </c>
      <c r="K295" s="156">
        <v>8850</v>
      </c>
      <c r="L295" s="157">
        <v>0.92633395120017725</v>
      </c>
      <c r="M295" s="157">
        <v>0.86495797880670244</v>
      </c>
      <c r="N295" s="157">
        <v>1.1168402838263132</v>
      </c>
      <c r="O295" s="157">
        <v>0.96997491938373348</v>
      </c>
      <c r="P295" s="157">
        <v>0.93909116401257442</v>
      </c>
      <c r="Q295" s="157">
        <v>1.1572170065518905</v>
      </c>
      <c r="R295" s="35" t="s">
        <v>2574</v>
      </c>
      <c r="S295" s="35" t="s">
        <v>2577</v>
      </c>
      <c r="T295" s="158" t="s">
        <v>2571</v>
      </c>
      <c r="U295" s="158" t="s">
        <v>2571</v>
      </c>
      <c r="V295" s="158" t="s">
        <v>2571</v>
      </c>
      <c r="W295" s="158" t="s">
        <v>2571</v>
      </c>
      <c r="X295" s="158" t="s">
        <v>2571</v>
      </c>
      <c r="Y295" s="158" t="s">
        <v>2571</v>
      </c>
    </row>
    <row r="296" spans="2:25" x14ac:dyDescent="0.45">
      <c r="B296" s="35" t="s">
        <v>8</v>
      </c>
      <c r="C296" s="35" t="s">
        <v>1011</v>
      </c>
      <c r="D296" s="35" t="s">
        <v>1012</v>
      </c>
      <c r="E296" s="35" t="s">
        <v>55</v>
      </c>
      <c r="F296" s="35" t="s">
        <v>1013</v>
      </c>
      <c r="G296" s="154" t="s">
        <v>2541</v>
      </c>
      <c r="H296" s="155">
        <v>189818</v>
      </c>
      <c r="I296" s="155">
        <v>171306</v>
      </c>
      <c r="J296" s="155">
        <v>187063</v>
      </c>
      <c r="K296" s="156">
        <v>18981.8</v>
      </c>
      <c r="L296" s="157">
        <v>1.0950402447716565</v>
      </c>
      <c r="M296" s="157">
        <v>0.84941860840067329</v>
      </c>
      <c r="N296" s="157">
        <v>1.0903598710389497</v>
      </c>
      <c r="O296" s="157">
        <v>0.9671848013816926</v>
      </c>
      <c r="P296" s="157">
        <v>0.95072923751227989</v>
      </c>
      <c r="Q296" s="157">
        <v>1.1960152273158209</v>
      </c>
      <c r="R296" s="35" t="s">
        <v>2574</v>
      </c>
      <c r="S296" s="35" t="s">
        <v>2577</v>
      </c>
      <c r="T296" s="158" t="s">
        <v>2571</v>
      </c>
      <c r="U296" s="158" t="s">
        <v>2571</v>
      </c>
      <c r="V296" s="158" t="s">
        <v>2571</v>
      </c>
      <c r="W296" s="158" t="s">
        <v>2571</v>
      </c>
      <c r="X296" s="158" t="s">
        <v>2571</v>
      </c>
      <c r="Y296" s="158" t="s">
        <v>2571</v>
      </c>
    </row>
    <row r="297" spans="2:25" x14ac:dyDescent="0.45">
      <c r="B297" s="35" t="s">
        <v>8</v>
      </c>
      <c r="C297" s="35" t="s">
        <v>1014</v>
      </c>
      <c r="D297" s="35" t="s">
        <v>1015</v>
      </c>
      <c r="E297" s="35" t="s">
        <v>55</v>
      </c>
      <c r="F297" s="35" t="s">
        <v>1016</v>
      </c>
      <c r="G297" s="154" t="s">
        <v>2680</v>
      </c>
      <c r="H297" s="155">
        <v>56131</v>
      </c>
      <c r="I297" s="155">
        <v>49664</v>
      </c>
      <c r="J297" s="155">
        <v>50343</v>
      </c>
      <c r="K297" s="156">
        <v>5613.1</v>
      </c>
      <c r="L297" s="157">
        <v>0.98758537737875329</v>
      </c>
      <c r="M297" s="157">
        <v>0.85411997204347723</v>
      </c>
      <c r="N297" s="157">
        <v>1.1179186262242742</v>
      </c>
      <c r="O297" s="157">
        <v>0.98066886782404949</v>
      </c>
      <c r="P297" s="157">
        <v>0.97193117900077197</v>
      </c>
      <c r="Q297" s="157">
        <v>1.1617053813905662</v>
      </c>
      <c r="R297" s="35" t="s">
        <v>2574</v>
      </c>
      <c r="S297" s="35" t="s">
        <v>2577</v>
      </c>
      <c r="T297" s="158" t="s">
        <v>2571</v>
      </c>
      <c r="U297" s="158" t="s">
        <v>2571</v>
      </c>
      <c r="V297" s="158" t="s">
        <v>2571</v>
      </c>
      <c r="W297" s="158" t="s">
        <v>2571</v>
      </c>
      <c r="X297" s="158" t="s">
        <v>2571</v>
      </c>
      <c r="Y297" s="158" t="s">
        <v>2571</v>
      </c>
    </row>
    <row r="298" spans="2:25" x14ac:dyDescent="0.45">
      <c r="B298" s="35" t="s">
        <v>8</v>
      </c>
      <c r="C298" s="35" t="s">
        <v>1017</v>
      </c>
      <c r="D298" s="35" t="s">
        <v>1018</v>
      </c>
      <c r="E298" s="35" t="s">
        <v>55</v>
      </c>
      <c r="F298" s="35" t="s">
        <v>1019</v>
      </c>
      <c r="G298" s="154" t="s">
        <v>2546</v>
      </c>
      <c r="H298" s="155">
        <v>6139</v>
      </c>
      <c r="I298" s="155">
        <v>11806</v>
      </c>
      <c r="J298" s="155">
        <v>20541</v>
      </c>
      <c r="K298" s="156">
        <v>613.90000000000009</v>
      </c>
      <c r="L298" s="157">
        <v>1.0962597521798989</v>
      </c>
      <c r="M298" s="157">
        <v>0.87842586085734364</v>
      </c>
      <c r="N298" s="157">
        <v>1.071000677189144</v>
      </c>
      <c r="O298" s="157">
        <v>1.0377833753148615</v>
      </c>
      <c r="P298" s="157">
        <v>1.0399526097544922</v>
      </c>
      <c r="Q298" s="157">
        <v>1.0415876627480722</v>
      </c>
      <c r="R298" s="35" t="s">
        <v>2574</v>
      </c>
      <c r="S298" s="35" t="s">
        <v>2577</v>
      </c>
      <c r="T298" s="158" t="s">
        <v>2571</v>
      </c>
      <c r="U298" s="158" t="s">
        <v>2571</v>
      </c>
      <c r="V298" s="158" t="s">
        <v>2571</v>
      </c>
      <c r="W298" s="158" t="s">
        <v>2571</v>
      </c>
      <c r="X298" s="158" t="s">
        <v>2571</v>
      </c>
      <c r="Y298" s="158" t="s">
        <v>2571</v>
      </c>
    </row>
    <row r="299" spans="2:25" x14ac:dyDescent="0.45">
      <c r="B299" s="35" t="s">
        <v>8</v>
      </c>
      <c r="C299" s="35" t="s">
        <v>1020</v>
      </c>
      <c r="D299" s="35" t="s">
        <v>1021</v>
      </c>
      <c r="E299" s="35" t="s">
        <v>55</v>
      </c>
      <c r="F299" s="35" t="s">
        <v>1022</v>
      </c>
      <c r="G299" s="154" t="s">
        <v>2546</v>
      </c>
      <c r="H299" s="155">
        <v>3559</v>
      </c>
      <c r="I299" s="155">
        <v>8006</v>
      </c>
      <c r="J299" s="155">
        <v>15161</v>
      </c>
      <c r="K299" s="156">
        <v>355.90000000000003</v>
      </c>
      <c r="L299" s="157">
        <v>1.1014744145706852</v>
      </c>
      <c r="M299" s="157">
        <v>0.93755095385618792</v>
      </c>
      <c r="N299" s="157">
        <v>1.2174741625742138</v>
      </c>
      <c r="O299" s="157">
        <v>0.94736842105263153</v>
      </c>
      <c r="P299" s="157">
        <v>0.94096246072432599</v>
      </c>
      <c r="Q299" s="157">
        <v>1.0751904067412088</v>
      </c>
      <c r="R299" s="35" t="s">
        <v>2574</v>
      </c>
      <c r="S299" s="35" t="s">
        <v>2577</v>
      </c>
      <c r="T299" s="158" t="s">
        <v>2571</v>
      </c>
      <c r="U299" s="158" t="s">
        <v>2571</v>
      </c>
      <c r="V299" s="158" t="s">
        <v>2571</v>
      </c>
      <c r="W299" s="158" t="s">
        <v>2571</v>
      </c>
      <c r="X299" s="158" t="s">
        <v>2571</v>
      </c>
      <c r="Y299" s="158" t="s">
        <v>2571</v>
      </c>
    </row>
    <row r="300" spans="2:25" x14ac:dyDescent="0.45">
      <c r="B300" s="35" t="s">
        <v>8</v>
      </c>
      <c r="C300" s="35" t="s">
        <v>1023</v>
      </c>
      <c r="D300" s="35" t="s">
        <v>1023</v>
      </c>
      <c r="E300" s="35" t="s">
        <v>55</v>
      </c>
      <c r="F300" s="35" t="s">
        <v>1024</v>
      </c>
      <c r="G300" s="154" t="s">
        <v>2546</v>
      </c>
      <c r="H300" s="155">
        <v>4</v>
      </c>
      <c r="I300" s="155">
        <v>288</v>
      </c>
      <c r="J300" s="155">
        <v>691</v>
      </c>
      <c r="K300" s="156">
        <v>0.4</v>
      </c>
      <c r="L300" s="157">
        <v>1.1019736842105263</v>
      </c>
      <c r="M300" s="157">
        <v>0.90252707581227443</v>
      </c>
      <c r="N300" s="157">
        <v>1.1378205128205128</v>
      </c>
      <c r="O300" s="157">
        <v>1.0505836575875487</v>
      </c>
      <c r="P300" s="157">
        <v>1.0707070707070707</v>
      </c>
      <c r="Q300" s="157">
        <v>1.145631067961165</v>
      </c>
      <c r="R300" s="35" t="s">
        <v>2574</v>
      </c>
      <c r="S300" s="35" t="s">
        <v>2577</v>
      </c>
      <c r="T300" s="158" t="s">
        <v>2571</v>
      </c>
      <c r="U300" s="158" t="s">
        <v>2571</v>
      </c>
      <c r="V300" s="158" t="s">
        <v>2571</v>
      </c>
      <c r="W300" s="158" t="s">
        <v>2571</v>
      </c>
      <c r="X300" s="158" t="s">
        <v>2571</v>
      </c>
      <c r="Y300" s="158" t="s">
        <v>2571</v>
      </c>
    </row>
    <row r="301" spans="2:25" x14ac:dyDescent="0.45">
      <c r="B301" s="35" t="s">
        <v>8</v>
      </c>
      <c r="C301" s="35" t="s">
        <v>1025</v>
      </c>
      <c r="D301" s="35" t="s">
        <v>1025</v>
      </c>
      <c r="E301" s="35" t="s">
        <v>55</v>
      </c>
      <c r="F301" s="35" t="s">
        <v>1026</v>
      </c>
      <c r="G301" s="154" t="s">
        <v>2546</v>
      </c>
      <c r="H301" s="155">
        <v>4200</v>
      </c>
      <c r="I301" s="155">
        <v>4871</v>
      </c>
      <c r="J301" s="155">
        <v>6340</v>
      </c>
      <c r="K301" s="156">
        <v>420</v>
      </c>
      <c r="L301" s="157">
        <v>0.95528790628609139</v>
      </c>
      <c r="M301" s="157">
        <v>0.91640172059098557</v>
      </c>
      <c r="N301" s="157">
        <v>1.0901368570080225</v>
      </c>
      <c r="O301" s="157">
        <v>0.77809254013220019</v>
      </c>
      <c r="P301" s="157">
        <v>0.76319152820887337</v>
      </c>
      <c r="Q301" s="157">
        <v>0.86015831134564646</v>
      </c>
      <c r="R301" s="35" t="s">
        <v>2574</v>
      </c>
      <c r="S301" s="35" t="s">
        <v>2577</v>
      </c>
      <c r="T301" s="158" t="s">
        <v>2571</v>
      </c>
      <c r="U301" s="158" t="s">
        <v>2571</v>
      </c>
      <c r="V301" s="158" t="s">
        <v>2571</v>
      </c>
      <c r="W301" s="158" t="s">
        <v>2571</v>
      </c>
      <c r="X301" s="158" t="s">
        <v>2571</v>
      </c>
      <c r="Y301" s="158" t="s">
        <v>2571</v>
      </c>
    </row>
    <row r="302" spans="2:25" x14ac:dyDescent="0.45">
      <c r="B302" s="35" t="s">
        <v>8</v>
      </c>
      <c r="C302" s="35" t="s">
        <v>1027</v>
      </c>
      <c r="D302" s="35" t="s">
        <v>1028</v>
      </c>
      <c r="E302" s="35" t="s">
        <v>55</v>
      </c>
      <c r="F302" s="35" t="s">
        <v>1029</v>
      </c>
      <c r="G302" s="154" t="s">
        <v>2541</v>
      </c>
      <c r="H302" s="155">
        <v>673</v>
      </c>
      <c r="I302" s="155">
        <v>677</v>
      </c>
      <c r="J302" s="155">
        <v>634</v>
      </c>
      <c r="K302" s="156">
        <v>67.3</v>
      </c>
      <c r="L302" s="157">
        <v>0.97014925373134331</v>
      </c>
      <c r="M302" s="157">
        <v>0.97029702970297027</v>
      </c>
      <c r="N302" s="157">
        <v>0.98256735340728996</v>
      </c>
      <c r="O302" s="157">
        <v>1.0597302504816957</v>
      </c>
      <c r="P302" s="157">
        <v>0.77689243027888444</v>
      </c>
      <c r="Q302" s="157">
        <v>1.2156862745098038</v>
      </c>
      <c r="R302" s="35" t="s">
        <v>2574</v>
      </c>
      <c r="S302" s="35" t="s">
        <v>2577</v>
      </c>
      <c r="T302" s="158" t="s">
        <v>2571</v>
      </c>
      <c r="U302" s="158" t="s">
        <v>2571</v>
      </c>
      <c r="V302" s="158" t="s">
        <v>2571</v>
      </c>
      <c r="W302" s="158" t="s">
        <v>2571</v>
      </c>
      <c r="X302" s="158" t="s">
        <v>2571</v>
      </c>
      <c r="Y302" s="158" t="s">
        <v>2571</v>
      </c>
    </row>
    <row r="303" spans="2:25" x14ac:dyDescent="0.45">
      <c r="B303" s="35" t="s">
        <v>8</v>
      </c>
      <c r="C303" s="35" t="s">
        <v>1030</v>
      </c>
      <c r="D303" s="35" t="s">
        <v>1031</v>
      </c>
      <c r="E303" s="35" t="s">
        <v>55</v>
      </c>
      <c r="F303" s="35" t="s">
        <v>1032</v>
      </c>
      <c r="G303" s="154" t="s">
        <v>2550</v>
      </c>
      <c r="H303" s="155">
        <v>717</v>
      </c>
      <c r="I303" s="155">
        <v>993</v>
      </c>
      <c r="J303" s="155">
        <v>1181</v>
      </c>
      <c r="K303" s="156">
        <v>71.7</v>
      </c>
      <c r="L303" s="157">
        <v>1.0682443814454168</v>
      </c>
      <c r="M303" s="157">
        <v>1.015930657328751</v>
      </c>
      <c r="N303" s="157">
        <v>1.0264379724492536</v>
      </c>
      <c r="O303" s="157">
        <v>1.1278195488721805</v>
      </c>
      <c r="P303" s="157">
        <v>1.0560675883256527</v>
      </c>
      <c r="Q303" s="157">
        <v>1.0426744061055573</v>
      </c>
      <c r="R303" s="35" t="s">
        <v>2574</v>
      </c>
      <c r="S303" s="35" t="s">
        <v>2577</v>
      </c>
      <c r="T303" s="158" t="s">
        <v>2571</v>
      </c>
      <c r="U303" s="158" t="s">
        <v>2571</v>
      </c>
      <c r="V303" s="158" t="s">
        <v>2571</v>
      </c>
      <c r="W303" s="158" t="s">
        <v>2571</v>
      </c>
      <c r="X303" s="158" t="s">
        <v>2571</v>
      </c>
      <c r="Y303" s="158" t="s">
        <v>2571</v>
      </c>
    </row>
    <row r="304" spans="2:25" x14ac:dyDescent="0.45">
      <c r="B304" s="35" t="s">
        <v>8</v>
      </c>
      <c r="C304" s="35" t="s">
        <v>1034</v>
      </c>
      <c r="D304" s="35" t="s">
        <v>1035</v>
      </c>
      <c r="E304" s="35" t="s">
        <v>55</v>
      </c>
      <c r="F304" s="35" t="s">
        <v>1036</v>
      </c>
      <c r="G304" s="154" t="s">
        <v>2538</v>
      </c>
      <c r="H304" s="155">
        <v>1723</v>
      </c>
      <c r="I304" s="155">
        <v>1673</v>
      </c>
      <c r="J304" s="155">
        <v>1543</v>
      </c>
      <c r="K304" s="156">
        <v>172.3</v>
      </c>
      <c r="L304" s="157">
        <v>0.94451783355350061</v>
      </c>
      <c r="M304" s="157">
        <v>0.95161290322580649</v>
      </c>
      <c r="N304" s="157">
        <v>1.0984308131241085</v>
      </c>
      <c r="O304" s="157">
        <v>1.0526315789473684</v>
      </c>
      <c r="P304" s="157">
        <v>0.8326394671107411</v>
      </c>
      <c r="Q304" s="157">
        <v>0.85315832649712875</v>
      </c>
      <c r="R304" s="35" t="s">
        <v>2574</v>
      </c>
      <c r="S304" s="35" t="s">
        <v>2577</v>
      </c>
      <c r="T304" s="158" t="s">
        <v>2571</v>
      </c>
      <c r="U304" s="158" t="s">
        <v>2571</v>
      </c>
      <c r="V304" s="158" t="s">
        <v>2571</v>
      </c>
      <c r="W304" s="158" t="s">
        <v>2571</v>
      </c>
      <c r="X304" s="158" t="s">
        <v>2571</v>
      </c>
      <c r="Y304" s="158" t="s">
        <v>2571</v>
      </c>
    </row>
    <row r="305" spans="2:25" x14ac:dyDescent="0.45">
      <c r="B305" s="35" t="s">
        <v>8</v>
      </c>
      <c r="C305" s="35" t="s">
        <v>1039</v>
      </c>
      <c r="D305" s="35" t="s">
        <v>1040</v>
      </c>
      <c r="E305" s="35" t="s">
        <v>55</v>
      </c>
      <c r="F305" s="35" t="s">
        <v>1041</v>
      </c>
      <c r="G305" s="154" t="s">
        <v>2680</v>
      </c>
      <c r="H305" s="155">
        <v>982</v>
      </c>
      <c r="I305" s="155">
        <v>1129</v>
      </c>
      <c r="J305" s="155">
        <v>1070</v>
      </c>
      <c r="K305" s="156">
        <v>98.2</v>
      </c>
      <c r="L305" s="157">
        <v>0.99526066350710896</v>
      </c>
      <c r="M305" s="157">
        <v>0.91693635382955774</v>
      </c>
      <c r="N305" s="157">
        <v>1.0941960038058991</v>
      </c>
      <c r="O305" s="157">
        <v>0.97374179431072205</v>
      </c>
      <c r="P305" s="157">
        <v>0.79289940828402372</v>
      </c>
      <c r="Q305" s="157">
        <v>0.85995085995085985</v>
      </c>
      <c r="R305" s="35" t="s">
        <v>2574</v>
      </c>
      <c r="S305" s="35" t="s">
        <v>2577</v>
      </c>
      <c r="T305" s="158" t="s">
        <v>2571</v>
      </c>
      <c r="U305" s="158" t="s">
        <v>2571</v>
      </c>
      <c r="V305" s="158" t="s">
        <v>2571</v>
      </c>
      <c r="W305" s="158" t="s">
        <v>2571</v>
      </c>
      <c r="X305" s="158" t="s">
        <v>2571</v>
      </c>
      <c r="Y305" s="158" t="s">
        <v>2571</v>
      </c>
    </row>
    <row r="306" spans="2:25" x14ac:dyDescent="0.45">
      <c r="B306" s="35" t="s">
        <v>16</v>
      </c>
      <c r="C306" s="35" t="s">
        <v>1042</v>
      </c>
      <c r="D306" s="35" t="s">
        <v>1043</v>
      </c>
      <c r="E306" s="35" t="s">
        <v>55</v>
      </c>
      <c r="F306" s="35" t="s">
        <v>1044</v>
      </c>
      <c r="G306" s="154" t="s">
        <v>2546</v>
      </c>
      <c r="H306" s="155">
        <v>8630</v>
      </c>
      <c r="I306" s="155">
        <v>10880</v>
      </c>
      <c r="J306" s="155">
        <v>12310</v>
      </c>
      <c r="K306" s="156">
        <v>863</v>
      </c>
      <c r="L306" s="157">
        <v>1.494949494949495</v>
      </c>
      <c r="M306" s="157">
        <v>0.82417582417582413</v>
      </c>
      <c r="N306" s="157">
        <v>1.8487394957983194</v>
      </c>
      <c r="O306" s="157">
        <v>0.69736842105263153</v>
      </c>
      <c r="P306" s="157">
        <v>0.67391304347826086</v>
      </c>
      <c r="Q306" s="157">
        <v>1.4382022471910112</v>
      </c>
      <c r="R306" s="35" t="s">
        <v>2569</v>
      </c>
      <c r="S306" s="35" t="s">
        <v>2570</v>
      </c>
      <c r="T306" s="158" t="s">
        <v>2571</v>
      </c>
      <c r="U306" s="158" t="s">
        <v>2571</v>
      </c>
      <c r="V306" s="158" t="s">
        <v>2571</v>
      </c>
      <c r="W306" s="158" t="s">
        <v>2571</v>
      </c>
      <c r="X306" s="158" t="s">
        <v>2571</v>
      </c>
      <c r="Y306" s="158" t="s">
        <v>2571</v>
      </c>
    </row>
    <row r="307" spans="2:25" x14ac:dyDescent="0.45">
      <c r="B307" s="35" t="s">
        <v>16</v>
      </c>
      <c r="C307" s="35" t="s">
        <v>1045</v>
      </c>
      <c r="D307" s="35" t="s">
        <v>1046</v>
      </c>
      <c r="E307" s="35" t="s">
        <v>55</v>
      </c>
      <c r="F307" s="35" t="s">
        <v>1047</v>
      </c>
      <c r="G307" s="154" t="s">
        <v>2546</v>
      </c>
      <c r="H307" s="155">
        <v>80460</v>
      </c>
      <c r="I307" s="155">
        <v>69660</v>
      </c>
      <c r="J307" s="155">
        <v>76870</v>
      </c>
      <c r="K307" s="156">
        <v>8046</v>
      </c>
      <c r="L307" s="157">
        <v>1.0636363636363637</v>
      </c>
      <c r="M307" s="157">
        <v>1.0480519480519481</v>
      </c>
      <c r="N307" s="157">
        <v>0.81818181818181823</v>
      </c>
      <c r="O307" s="157">
        <v>0.87532467532467528</v>
      </c>
      <c r="P307" s="157">
        <v>0.78961038961038965</v>
      </c>
      <c r="Q307" s="157">
        <v>0.7831168831168831</v>
      </c>
      <c r="R307" s="35" t="s">
        <v>2569</v>
      </c>
      <c r="S307" s="35" t="s">
        <v>2570</v>
      </c>
      <c r="T307" s="158" t="s">
        <v>2578</v>
      </c>
      <c r="U307" s="158" t="s">
        <v>2578</v>
      </c>
      <c r="V307" s="158" t="s">
        <v>2578</v>
      </c>
      <c r="W307" s="158" t="s">
        <v>2578</v>
      </c>
      <c r="X307" s="158" t="s">
        <v>2578</v>
      </c>
      <c r="Y307" s="158" t="s">
        <v>2578</v>
      </c>
    </row>
    <row r="308" spans="2:25" x14ac:dyDescent="0.45">
      <c r="B308" s="35" t="s">
        <v>8</v>
      </c>
      <c r="C308" s="35" t="s">
        <v>1049</v>
      </c>
      <c r="D308" s="35" t="s">
        <v>1049</v>
      </c>
      <c r="E308" s="35" t="s">
        <v>55</v>
      </c>
      <c r="F308" s="35" t="s">
        <v>1050</v>
      </c>
      <c r="G308" s="154" t="s">
        <v>2550</v>
      </c>
      <c r="H308" s="155">
        <v>16458</v>
      </c>
      <c r="I308" s="155">
        <v>18789</v>
      </c>
      <c r="J308" s="155">
        <v>12852</v>
      </c>
      <c r="K308" s="156">
        <v>1645.8000000000002</v>
      </c>
      <c r="L308" s="157">
        <v>0.7491230055448681</v>
      </c>
      <c r="M308" s="157">
        <v>0.91053144807411024</v>
      </c>
      <c r="N308" s="157">
        <v>0.82647179909427748</v>
      </c>
      <c r="O308" s="157">
        <v>0.88716188938231733</v>
      </c>
      <c r="P308" s="157">
        <v>1.6584824964359259</v>
      </c>
      <c r="Q308" s="157">
        <v>0.68378712871287128</v>
      </c>
      <c r="R308" s="35" t="s">
        <v>2574</v>
      </c>
      <c r="S308" s="35" t="s">
        <v>2577</v>
      </c>
      <c r="T308" s="158" t="s">
        <v>2571</v>
      </c>
      <c r="U308" s="158" t="s">
        <v>2571</v>
      </c>
      <c r="V308" s="158" t="s">
        <v>2571</v>
      </c>
      <c r="W308" s="158" t="s">
        <v>2571</v>
      </c>
      <c r="X308" s="158" t="s">
        <v>2571</v>
      </c>
      <c r="Y308" s="158" t="s">
        <v>2571</v>
      </c>
    </row>
    <row r="309" spans="2:25" x14ac:dyDescent="0.45">
      <c r="B309" s="35" t="s">
        <v>8</v>
      </c>
      <c r="C309" s="35" t="s">
        <v>1051</v>
      </c>
      <c r="D309" s="35" t="s">
        <v>1051</v>
      </c>
      <c r="E309" s="35" t="s">
        <v>55</v>
      </c>
      <c r="F309" s="35" t="s">
        <v>1052</v>
      </c>
      <c r="G309" s="154" t="s">
        <v>2550</v>
      </c>
      <c r="H309" s="155">
        <v>318009</v>
      </c>
      <c r="I309" s="155">
        <v>332052</v>
      </c>
      <c r="J309" s="155">
        <v>332746</v>
      </c>
      <c r="K309" s="156">
        <v>31800.9</v>
      </c>
      <c r="L309" s="157">
        <v>0.71906326813809374</v>
      </c>
      <c r="M309" s="157">
        <v>0.7537732118256999</v>
      </c>
      <c r="N309" s="157">
        <v>0.86872530160972106</v>
      </c>
      <c r="O309" s="157">
        <v>0.91488043328590452</v>
      </c>
      <c r="P309" s="157">
        <v>6.1635744682317641</v>
      </c>
      <c r="Q309" s="157">
        <v>0.42932517046112684</v>
      </c>
      <c r="R309" s="35" t="s">
        <v>2574</v>
      </c>
      <c r="S309" s="35" t="s">
        <v>2577</v>
      </c>
      <c r="T309" s="158" t="s">
        <v>2571</v>
      </c>
      <c r="U309" s="158" t="s">
        <v>2571</v>
      </c>
      <c r="V309" s="158" t="s">
        <v>2571</v>
      </c>
      <c r="W309" s="158" t="s">
        <v>2571</v>
      </c>
      <c r="X309" s="158" t="s">
        <v>2571</v>
      </c>
      <c r="Y309" s="158" t="s">
        <v>2571</v>
      </c>
    </row>
    <row r="310" spans="2:25" x14ac:dyDescent="0.45">
      <c r="B310" s="35" t="s">
        <v>16</v>
      </c>
      <c r="C310" s="35" t="s">
        <v>1054</v>
      </c>
      <c r="D310" s="35" t="s">
        <v>1054</v>
      </c>
      <c r="E310" s="35" t="s">
        <v>55</v>
      </c>
      <c r="F310" s="35" t="s">
        <v>1055</v>
      </c>
      <c r="G310" s="154" t="s">
        <v>2541</v>
      </c>
      <c r="H310" s="155">
        <v>9180710</v>
      </c>
      <c r="I310" s="155">
        <v>8689040</v>
      </c>
      <c r="J310" s="155">
        <v>8776580</v>
      </c>
      <c r="K310" s="156">
        <v>918071</v>
      </c>
      <c r="L310" s="157">
        <v>0.97068224119119439</v>
      </c>
      <c r="M310" s="157">
        <v>0.88157157832761324</v>
      </c>
      <c r="N310" s="157">
        <v>1.0440066604675302</v>
      </c>
      <c r="O310" s="157">
        <v>0.86101297701913326</v>
      </c>
      <c r="P310" s="157">
        <v>0.81469838326476207</v>
      </c>
      <c r="Q310" s="157">
        <v>1.0139091730996592</v>
      </c>
      <c r="R310" s="35" t="s">
        <v>2569</v>
      </c>
      <c r="S310" s="35" t="s">
        <v>2570</v>
      </c>
      <c r="T310" s="158" t="s">
        <v>2571</v>
      </c>
      <c r="U310" s="158" t="s">
        <v>2571</v>
      </c>
      <c r="V310" s="158" t="s">
        <v>2571</v>
      </c>
      <c r="W310" s="158" t="s">
        <v>2571</v>
      </c>
      <c r="X310" s="158" t="s">
        <v>2571</v>
      </c>
      <c r="Y310" s="158" t="s">
        <v>2571</v>
      </c>
    </row>
    <row r="311" spans="2:25" x14ac:dyDescent="0.45">
      <c r="B311" s="35" t="s">
        <v>8</v>
      </c>
      <c r="C311" s="35" t="s">
        <v>1057</v>
      </c>
      <c r="D311" s="35" t="s">
        <v>1057</v>
      </c>
      <c r="E311" s="35" t="s">
        <v>55</v>
      </c>
      <c r="F311" s="35" t="s">
        <v>2605</v>
      </c>
      <c r="G311" s="154" t="s">
        <v>2550</v>
      </c>
      <c r="H311" s="155">
        <v>43842</v>
      </c>
      <c r="I311" s="155">
        <v>42918</v>
      </c>
      <c r="J311" s="155">
        <v>37857</v>
      </c>
      <c r="K311" s="156">
        <v>4384.2</v>
      </c>
      <c r="L311" s="157">
        <v>1.12193193660833</v>
      </c>
      <c r="M311" s="157">
        <v>0.95064516129032262</v>
      </c>
      <c r="N311" s="157">
        <v>0.99645161290322581</v>
      </c>
      <c r="O311" s="157">
        <v>0.98201199200532974</v>
      </c>
      <c r="P311" s="157">
        <v>1.0163890739506996</v>
      </c>
      <c r="Q311" s="157">
        <v>1.1115256495669554</v>
      </c>
      <c r="R311" s="35" t="s">
        <v>2574</v>
      </c>
      <c r="S311" s="35" t="s">
        <v>2577</v>
      </c>
      <c r="T311" s="158" t="s">
        <v>2578</v>
      </c>
      <c r="U311" s="158" t="s">
        <v>2578</v>
      </c>
      <c r="V311" s="158" t="s">
        <v>2578</v>
      </c>
      <c r="W311" s="158" t="s">
        <v>2578</v>
      </c>
      <c r="X311" s="158" t="s">
        <v>2578</v>
      </c>
      <c r="Y311" s="158" t="s">
        <v>2578</v>
      </c>
    </row>
    <row r="312" spans="2:25" x14ac:dyDescent="0.45">
      <c r="B312" s="35" t="s">
        <v>8</v>
      </c>
      <c r="C312" s="35" t="s">
        <v>1062</v>
      </c>
      <c r="D312" s="35" t="s">
        <v>1062</v>
      </c>
      <c r="E312" s="35" t="s">
        <v>55</v>
      </c>
      <c r="F312" s="35" t="s">
        <v>1063</v>
      </c>
      <c r="G312" s="154" t="s">
        <v>2538</v>
      </c>
      <c r="H312" s="155">
        <v>1985</v>
      </c>
      <c r="I312" s="155">
        <v>1705</v>
      </c>
      <c r="J312" s="155">
        <v>1666</v>
      </c>
      <c r="K312" s="156">
        <v>198.5</v>
      </c>
      <c r="L312" s="157">
        <v>1.0428571428571429</v>
      </c>
      <c r="M312" s="157">
        <v>1</v>
      </c>
      <c r="N312" s="157">
        <v>1.0428571428571429</v>
      </c>
      <c r="O312" s="157">
        <v>1.0357142857142858</v>
      </c>
      <c r="P312" s="157">
        <v>0.8214285714285714</v>
      </c>
      <c r="Q312" s="157">
        <v>0.87142857142857144</v>
      </c>
      <c r="R312" s="35" t="s">
        <v>2574</v>
      </c>
      <c r="S312" s="35" t="s">
        <v>2577</v>
      </c>
      <c r="T312" s="158" t="s">
        <v>2583</v>
      </c>
      <c r="U312" s="158" t="s">
        <v>2583</v>
      </c>
      <c r="V312" s="158" t="s">
        <v>2583</v>
      </c>
      <c r="W312" s="158" t="s">
        <v>2583</v>
      </c>
      <c r="X312" s="158" t="s">
        <v>2583</v>
      </c>
      <c r="Y312" s="158" t="s">
        <v>2583</v>
      </c>
    </row>
    <row r="313" spans="2:25" x14ac:dyDescent="0.45">
      <c r="B313" s="35" t="s">
        <v>8</v>
      </c>
      <c r="C313" s="35" t="s">
        <v>1064</v>
      </c>
      <c r="D313" s="35" t="s">
        <v>1064</v>
      </c>
      <c r="E313" s="35" t="s">
        <v>55</v>
      </c>
      <c r="F313" s="35" t="s">
        <v>1065</v>
      </c>
      <c r="G313" s="154" t="s">
        <v>2538</v>
      </c>
      <c r="H313" s="155">
        <v>800</v>
      </c>
      <c r="I313" s="155">
        <v>593</v>
      </c>
      <c r="J313" s="155">
        <v>555</v>
      </c>
      <c r="K313" s="156">
        <v>80</v>
      </c>
      <c r="L313" s="157">
        <v>0.93385214007782102</v>
      </c>
      <c r="M313" s="157">
        <v>0.93385214007782102</v>
      </c>
      <c r="N313" s="157">
        <v>0.99221789883268485</v>
      </c>
      <c r="O313" s="157">
        <v>0.91439688715953304</v>
      </c>
      <c r="P313" s="157">
        <v>1.4980544747081712</v>
      </c>
      <c r="Q313" s="157">
        <v>0.11673151750972763</v>
      </c>
      <c r="R313" s="35" t="s">
        <v>2574</v>
      </c>
      <c r="S313" s="35" t="s">
        <v>2577</v>
      </c>
      <c r="T313" s="158" t="s">
        <v>2583</v>
      </c>
      <c r="U313" s="158" t="s">
        <v>2583</v>
      </c>
      <c r="V313" s="158" t="s">
        <v>2583</v>
      </c>
      <c r="W313" s="158" t="s">
        <v>2583</v>
      </c>
      <c r="X313" s="158" t="s">
        <v>2583</v>
      </c>
      <c r="Y313" s="158" t="s">
        <v>2583</v>
      </c>
    </row>
    <row r="314" spans="2:25" x14ac:dyDescent="0.45">
      <c r="B314" s="35" t="s">
        <v>8</v>
      </c>
      <c r="C314" s="35" t="s">
        <v>1066</v>
      </c>
      <c r="D314" s="35" t="s">
        <v>1067</v>
      </c>
      <c r="E314" s="35" t="s">
        <v>55</v>
      </c>
      <c r="F314" s="35" t="s">
        <v>1068</v>
      </c>
      <c r="G314" s="154" t="s">
        <v>2550</v>
      </c>
      <c r="H314" s="155">
        <v>6712</v>
      </c>
      <c r="I314" s="155">
        <v>11084</v>
      </c>
      <c r="J314" s="155">
        <v>9441</v>
      </c>
      <c r="K314" s="156">
        <v>671.2</v>
      </c>
      <c r="L314" s="157">
        <v>0.63248941346067211</v>
      </c>
      <c r="M314" s="157">
        <v>0.68294440940625278</v>
      </c>
      <c r="N314" s="157">
        <v>0.83923076923076922</v>
      </c>
      <c r="O314" s="157">
        <v>0.54307692307692312</v>
      </c>
      <c r="P314" s="157">
        <v>0.60499999999999998</v>
      </c>
      <c r="Q314" s="157">
        <v>0.91300000000000003</v>
      </c>
      <c r="R314" s="35" t="s">
        <v>2574</v>
      </c>
      <c r="S314" s="35" t="s">
        <v>2575</v>
      </c>
      <c r="T314" s="158" t="s">
        <v>2600</v>
      </c>
      <c r="U314" s="158" t="s">
        <v>2600</v>
      </c>
      <c r="V314" s="158" t="s">
        <v>2600</v>
      </c>
      <c r="W314" s="158" t="s">
        <v>2600</v>
      </c>
      <c r="X314" s="158" t="s">
        <v>2571</v>
      </c>
      <c r="Y314" s="158" t="s">
        <v>2571</v>
      </c>
    </row>
    <row r="315" spans="2:25" x14ac:dyDescent="0.45">
      <c r="B315" s="35" t="s">
        <v>8</v>
      </c>
      <c r="C315" s="35" t="s">
        <v>1069</v>
      </c>
      <c r="D315" s="35" t="s">
        <v>1070</v>
      </c>
      <c r="E315" s="35" t="s">
        <v>55</v>
      </c>
      <c r="F315" s="35" t="s">
        <v>1071</v>
      </c>
      <c r="G315" s="154" t="s">
        <v>2550</v>
      </c>
      <c r="H315" s="155">
        <v>59082</v>
      </c>
      <c r="I315" s="155">
        <v>83939</v>
      </c>
      <c r="J315" s="155">
        <v>106390</v>
      </c>
      <c r="K315" s="156">
        <v>5908.2000000000007</v>
      </c>
      <c r="L315" s="157">
        <v>0.93661797536518476</v>
      </c>
      <c r="M315" s="157">
        <v>0.92811803911470658</v>
      </c>
      <c r="N315" s="157">
        <v>1.0092959628161486</v>
      </c>
      <c r="O315" s="157">
        <v>0.92069631721473111</v>
      </c>
      <c r="P315" s="157">
        <v>0.82786542151135789</v>
      </c>
      <c r="Q315" s="157">
        <v>1.0102243879581652</v>
      </c>
      <c r="R315" s="35" t="s">
        <v>2574</v>
      </c>
      <c r="S315" s="35" t="s">
        <v>2579</v>
      </c>
      <c r="T315" s="158" t="s">
        <v>2578</v>
      </c>
      <c r="U315" s="158" t="s">
        <v>2578</v>
      </c>
      <c r="V315" s="158" t="s">
        <v>2578</v>
      </c>
      <c r="W315" s="158" t="s">
        <v>2578</v>
      </c>
      <c r="X315" s="158" t="s">
        <v>2578</v>
      </c>
      <c r="Y315" s="158" t="s">
        <v>2578</v>
      </c>
    </row>
    <row r="316" spans="2:25" x14ac:dyDescent="0.45">
      <c r="B316" s="35" t="s">
        <v>8</v>
      </c>
      <c r="C316" s="35" t="s">
        <v>1074</v>
      </c>
      <c r="D316" s="35" t="s">
        <v>1074</v>
      </c>
      <c r="E316" s="35" t="s">
        <v>55</v>
      </c>
      <c r="F316" s="35" t="s">
        <v>1075</v>
      </c>
      <c r="G316" s="154" t="s">
        <v>2550</v>
      </c>
      <c r="H316" s="155">
        <v>22</v>
      </c>
      <c r="I316" s="155">
        <v>-1</v>
      </c>
      <c r="J316" s="155">
        <v>0</v>
      </c>
      <c r="K316" s="156">
        <v>2.2000000000000002</v>
      </c>
      <c r="L316" s="157">
        <v>0</v>
      </c>
      <c r="M316" s="157">
        <v>0</v>
      </c>
      <c r="N316" s="157">
        <v>0</v>
      </c>
      <c r="O316" s="157">
        <v>0</v>
      </c>
      <c r="P316" s="157">
        <v>0</v>
      </c>
      <c r="Q316" s="157">
        <v>0</v>
      </c>
      <c r="R316" s="35" t="s">
        <v>2574</v>
      </c>
      <c r="S316" s="35" t="s">
        <v>2579</v>
      </c>
      <c r="T316" s="158" t="s">
        <v>2572</v>
      </c>
      <c r="U316" s="158" t="s">
        <v>2572</v>
      </c>
      <c r="V316" s="158" t="s">
        <v>2572</v>
      </c>
      <c r="W316" s="158" t="s">
        <v>2572</v>
      </c>
      <c r="X316" s="158" t="s">
        <v>2572</v>
      </c>
      <c r="Y316" s="158" t="s">
        <v>2572</v>
      </c>
    </row>
    <row r="317" spans="2:25" x14ac:dyDescent="0.45">
      <c r="B317" s="35" t="s">
        <v>8</v>
      </c>
      <c r="C317" s="35" t="s">
        <v>1076</v>
      </c>
      <c r="D317" s="35" t="s">
        <v>1076</v>
      </c>
      <c r="E317" s="35" t="s">
        <v>55</v>
      </c>
      <c r="F317" s="35" t="s">
        <v>1077</v>
      </c>
      <c r="G317" s="154" t="s">
        <v>2680</v>
      </c>
      <c r="H317" s="155">
        <v>830</v>
      </c>
      <c r="I317" s="155">
        <v>693</v>
      </c>
      <c r="J317" s="155">
        <v>748</v>
      </c>
      <c r="K317" s="156">
        <v>83</v>
      </c>
      <c r="L317" s="157">
        <v>1.0103626943005182</v>
      </c>
      <c r="M317" s="157">
        <v>0.8631921824104235</v>
      </c>
      <c r="N317" s="157">
        <v>1.0425844346549193</v>
      </c>
      <c r="O317" s="157">
        <v>0.90090090090090102</v>
      </c>
      <c r="P317" s="157">
        <v>0.87591240875912413</v>
      </c>
      <c r="Q317" s="157">
        <v>1.0338345864661653</v>
      </c>
      <c r="R317" s="35" t="s">
        <v>2574</v>
      </c>
      <c r="S317" s="35" t="s">
        <v>2575</v>
      </c>
      <c r="T317" s="158" t="s">
        <v>2571</v>
      </c>
      <c r="U317" s="158" t="s">
        <v>2571</v>
      </c>
      <c r="V317" s="158" t="s">
        <v>2571</v>
      </c>
      <c r="W317" s="158" t="s">
        <v>2571</v>
      </c>
      <c r="X317" s="158" t="s">
        <v>2571</v>
      </c>
      <c r="Y317" s="158" t="s">
        <v>2571</v>
      </c>
    </row>
    <row r="318" spans="2:25" x14ac:dyDescent="0.45">
      <c r="B318" s="35" t="s">
        <v>8</v>
      </c>
      <c r="C318" s="35" t="s">
        <v>1080</v>
      </c>
      <c r="D318" s="35" t="s">
        <v>1080</v>
      </c>
      <c r="E318" s="35" t="s">
        <v>55</v>
      </c>
      <c r="F318" s="35" t="s">
        <v>1081</v>
      </c>
      <c r="G318" s="154" t="s">
        <v>2546</v>
      </c>
      <c r="H318" s="155">
        <v>356</v>
      </c>
      <c r="I318" s="155">
        <v>481</v>
      </c>
      <c r="J318" s="155">
        <v>608</v>
      </c>
      <c r="K318" s="156">
        <v>35.6</v>
      </c>
      <c r="L318" s="157">
        <v>1.1394557823129252</v>
      </c>
      <c r="M318" s="157">
        <v>1.0056925996204933</v>
      </c>
      <c r="N318" s="157">
        <v>1.0720887245841035</v>
      </c>
      <c r="O318" s="157">
        <v>0.93333333333333335</v>
      </c>
      <c r="P318" s="157">
        <v>0.84598698481561818</v>
      </c>
      <c r="Q318" s="157">
        <v>1.0606060606060606</v>
      </c>
      <c r="R318" s="35" t="s">
        <v>2574</v>
      </c>
      <c r="S318" s="35" t="s">
        <v>2577</v>
      </c>
      <c r="T318" s="158" t="s">
        <v>2571</v>
      </c>
      <c r="U318" s="158" t="s">
        <v>2571</v>
      </c>
      <c r="V318" s="158" t="s">
        <v>2571</v>
      </c>
      <c r="W318" s="158" t="s">
        <v>2571</v>
      </c>
      <c r="X318" s="158" t="s">
        <v>2571</v>
      </c>
      <c r="Y318" s="158" t="s">
        <v>2571</v>
      </c>
    </row>
    <row r="319" spans="2:25" x14ac:dyDescent="0.45">
      <c r="B319" s="35" t="s">
        <v>8</v>
      </c>
      <c r="C319" s="35" t="s">
        <v>1082</v>
      </c>
      <c r="D319" s="35" t="s">
        <v>1082</v>
      </c>
      <c r="E319" s="35" t="s">
        <v>55</v>
      </c>
      <c r="F319" s="35" t="s">
        <v>1083</v>
      </c>
      <c r="G319" s="154" t="s">
        <v>2538</v>
      </c>
      <c r="H319" s="155">
        <v>10834</v>
      </c>
      <c r="I319" s="155">
        <v>9130</v>
      </c>
      <c r="J319" s="155">
        <v>8428</v>
      </c>
      <c r="K319" s="156">
        <v>1083.4000000000001</v>
      </c>
      <c r="L319" s="157">
        <v>1.1752895752895753</v>
      </c>
      <c r="M319" s="157">
        <v>1.0096942580164057</v>
      </c>
      <c r="N319" s="157">
        <v>1.0540395933654361</v>
      </c>
      <c r="O319" s="157">
        <v>0.79975728155339809</v>
      </c>
      <c r="P319" s="157">
        <v>0.89698668535388926</v>
      </c>
      <c r="Q319" s="157">
        <v>1.0462809917355371</v>
      </c>
      <c r="R319" s="35" t="s">
        <v>2574</v>
      </c>
      <c r="S319" s="35" t="s">
        <v>2585</v>
      </c>
      <c r="T319" s="158" t="s">
        <v>2571</v>
      </c>
      <c r="U319" s="158" t="s">
        <v>2571</v>
      </c>
      <c r="V319" s="158" t="s">
        <v>2571</v>
      </c>
      <c r="W319" s="158" t="s">
        <v>2571</v>
      </c>
      <c r="X319" s="158" t="s">
        <v>2571</v>
      </c>
      <c r="Y319" s="158" t="s">
        <v>2571</v>
      </c>
    </row>
    <row r="320" spans="2:25" x14ac:dyDescent="0.45">
      <c r="B320" s="35" t="s">
        <v>8</v>
      </c>
      <c r="C320" s="35" t="s">
        <v>1085</v>
      </c>
      <c r="D320" s="35" t="s">
        <v>1085</v>
      </c>
      <c r="E320" s="35" t="s">
        <v>55</v>
      </c>
      <c r="F320" s="35" t="s">
        <v>1086</v>
      </c>
      <c r="G320" s="154" t="s">
        <v>2538</v>
      </c>
      <c r="H320" s="155">
        <v>733</v>
      </c>
      <c r="I320" s="155">
        <v>759</v>
      </c>
      <c r="J320" s="155">
        <v>635</v>
      </c>
      <c r="K320" s="156">
        <v>73.3</v>
      </c>
      <c r="L320" s="157">
        <v>2.1578947368421053</v>
      </c>
      <c r="M320" s="157">
        <v>1.1566265060240963</v>
      </c>
      <c r="N320" s="157">
        <v>1.6875</v>
      </c>
      <c r="O320" s="157">
        <v>0.76422764227642281</v>
      </c>
      <c r="P320" s="157">
        <v>1.1333333333333333</v>
      </c>
      <c r="Q320" s="157">
        <v>0.78260869565217395</v>
      </c>
      <c r="R320" s="35" t="s">
        <v>2574</v>
      </c>
      <c r="S320" s="35" t="s">
        <v>2575</v>
      </c>
      <c r="T320" s="158" t="s">
        <v>2571</v>
      </c>
      <c r="U320" s="158" t="s">
        <v>2571</v>
      </c>
      <c r="V320" s="158" t="s">
        <v>2571</v>
      </c>
      <c r="W320" s="158" t="s">
        <v>2571</v>
      </c>
      <c r="X320" s="158" t="s">
        <v>2571</v>
      </c>
      <c r="Y320" s="158" t="s">
        <v>2571</v>
      </c>
    </row>
    <row r="321" spans="2:25" x14ac:dyDescent="0.45">
      <c r="B321" s="35" t="s">
        <v>8</v>
      </c>
      <c r="C321" s="35" t="s">
        <v>1088</v>
      </c>
      <c r="D321" s="35" t="s">
        <v>1088</v>
      </c>
      <c r="E321" s="35" t="s">
        <v>55</v>
      </c>
      <c r="F321" s="35" t="s">
        <v>1089</v>
      </c>
      <c r="G321" s="154" t="s">
        <v>2546</v>
      </c>
      <c r="H321" s="155">
        <v>53072</v>
      </c>
      <c r="I321" s="155">
        <v>68606</v>
      </c>
      <c r="J321" s="155">
        <v>89934</v>
      </c>
      <c r="K321" s="156">
        <v>5307.2000000000007</v>
      </c>
      <c r="L321" s="157">
        <v>0.92263293626427612</v>
      </c>
      <c r="M321" s="157">
        <v>0.93319415448851772</v>
      </c>
      <c r="N321" s="157">
        <v>0.94633427483728361</v>
      </c>
      <c r="O321" s="157">
        <v>0.95628146874616238</v>
      </c>
      <c r="P321" s="157">
        <v>0.91158049858774404</v>
      </c>
      <c r="Q321" s="157">
        <v>0.909861230504728</v>
      </c>
      <c r="R321" s="35" t="s">
        <v>2574</v>
      </c>
      <c r="S321" s="35" t="s">
        <v>2577</v>
      </c>
      <c r="T321" s="158" t="s">
        <v>2578</v>
      </c>
      <c r="U321" s="158" t="s">
        <v>2578</v>
      </c>
      <c r="V321" s="158" t="s">
        <v>2578</v>
      </c>
      <c r="W321" s="158" t="s">
        <v>2578</v>
      </c>
      <c r="X321" s="158" t="s">
        <v>2578</v>
      </c>
      <c r="Y321" s="158" t="s">
        <v>2578</v>
      </c>
    </row>
    <row r="322" spans="2:25" x14ac:dyDescent="0.45">
      <c r="B322" s="35" t="s">
        <v>16</v>
      </c>
      <c r="C322" s="35" t="s">
        <v>1090</v>
      </c>
      <c r="D322" s="35" t="s">
        <v>1090</v>
      </c>
      <c r="E322" s="35" t="s">
        <v>55</v>
      </c>
      <c r="F322" s="35" t="s">
        <v>1091</v>
      </c>
      <c r="G322" s="154" t="s">
        <v>2541</v>
      </c>
      <c r="H322" s="155">
        <v>5433340</v>
      </c>
      <c r="I322" s="155">
        <v>5332590</v>
      </c>
      <c r="J322" s="155">
        <v>5655520</v>
      </c>
      <c r="K322" s="156">
        <v>543334</v>
      </c>
      <c r="L322" s="157">
        <v>0.80294004394210516</v>
      </c>
      <c r="M322" s="157">
        <v>1.0211329814944845</v>
      </c>
      <c r="N322" s="157">
        <v>1.1092436974789917</v>
      </c>
      <c r="O322" s="157">
        <v>1.0002038551269565</v>
      </c>
      <c r="P322" s="157">
        <v>0.99737253391922809</v>
      </c>
      <c r="Q322" s="157">
        <v>1.0144510634442456</v>
      </c>
      <c r="R322" s="35" t="s">
        <v>2569</v>
      </c>
      <c r="S322" s="35" t="s">
        <v>2570</v>
      </c>
      <c r="T322" s="158" t="s">
        <v>2578</v>
      </c>
      <c r="U322" s="158" t="s">
        <v>2578</v>
      </c>
      <c r="V322" s="158" t="s">
        <v>2578</v>
      </c>
      <c r="W322" s="158" t="s">
        <v>2578</v>
      </c>
      <c r="X322" s="158" t="s">
        <v>2578</v>
      </c>
      <c r="Y322" s="158" t="s">
        <v>2578</v>
      </c>
    </row>
    <row r="323" spans="2:25" x14ac:dyDescent="0.45">
      <c r="B323" s="35" t="s">
        <v>8</v>
      </c>
      <c r="C323" s="35" t="s">
        <v>1092</v>
      </c>
      <c r="D323" s="35" t="s">
        <v>1093</v>
      </c>
      <c r="E323" s="35" t="s">
        <v>55</v>
      </c>
      <c r="F323" s="35" t="s">
        <v>1094</v>
      </c>
      <c r="G323" s="154" t="s">
        <v>2546</v>
      </c>
      <c r="H323" s="155">
        <v>10383</v>
      </c>
      <c r="I323" s="155">
        <v>13489</v>
      </c>
      <c r="J323" s="155">
        <v>14178</v>
      </c>
      <c r="K323" s="156">
        <v>1038.3</v>
      </c>
      <c r="L323" s="157">
        <v>1.055967015347026</v>
      </c>
      <c r="M323" s="157">
        <v>0.93427777279655699</v>
      </c>
      <c r="N323" s="157">
        <v>1.2066574202496532</v>
      </c>
      <c r="O323" s="157">
        <v>0.93637243685646399</v>
      </c>
      <c r="P323" s="157">
        <v>0.89856459330143545</v>
      </c>
      <c r="Q323" s="157">
        <v>1.1095319310214136</v>
      </c>
      <c r="R323" s="35" t="s">
        <v>2574</v>
      </c>
      <c r="S323" s="35" t="s">
        <v>2577</v>
      </c>
      <c r="T323" s="158" t="s">
        <v>2571</v>
      </c>
      <c r="U323" s="158" t="s">
        <v>2571</v>
      </c>
      <c r="V323" s="158" t="s">
        <v>2571</v>
      </c>
      <c r="W323" s="158" t="s">
        <v>2571</v>
      </c>
      <c r="X323" s="158" t="s">
        <v>2571</v>
      </c>
      <c r="Y323" s="158" t="s">
        <v>2571</v>
      </c>
    </row>
    <row r="324" spans="2:25" x14ac:dyDescent="0.45">
      <c r="B324" s="35" t="s">
        <v>8</v>
      </c>
      <c r="C324" s="35" t="s">
        <v>1095</v>
      </c>
      <c r="D324" s="35" t="s">
        <v>1096</v>
      </c>
      <c r="E324" s="35" t="s">
        <v>55</v>
      </c>
      <c r="F324" s="35" t="s">
        <v>1097</v>
      </c>
      <c r="G324" s="154" t="s">
        <v>2546</v>
      </c>
      <c r="H324" s="155">
        <v>3536</v>
      </c>
      <c r="I324" s="155">
        <v>5112</v>
      </c>
      <c r="J324" s="155">
        <v>5548</v>
      </c>
      <c r="K324" s="156">
        <v>353.6</v>
      </c>
      <c r="L324" s="157">
        <v>1.0987038883349951</v>
      </c>
      <c r="M324" s="157">
        <v>0.92674935642405798</v>
      </c>
      <c r="N324" s="157">
        <v>1.1416400425985092</v>
      </c>
      <c r="O324" s="157">
        <v>0.99747184555274648</v>
      </c>
      <c r="P324" s="157">
        <v>1.0097475631092225</v>
      </c>
      <c r="Q324" s="157">
        <v>1.0588817417120238</v>
      </c>
      <c r="R324" s="35" t="s">
        <v>2574</v>
      </c>
      <c r="S324" s="35" t="s">
        <v>2577</v>
      </c>
      <c r="T324" s="158" t="s">
        <v>2571</v>
      </c>
      <c r="U324" s="158" t="s">
        <v>2571</v>
      </c>
      <c r="V324" s="158" t="s">
        <v>2571</v>
      </c>
      <c r="W324" s="158" t="s">
        <v>2571</v>
      </c>
      <c r="X324" s="158" t="s">
        <v>2571</v>
      </c>
      <c r="Y324" s="158" t="s">
        <v>2571</v>
      </c>
    </row>
    <row r="325" spans="2:25" x14ac:dyDescent="0.45">
      <c r="B325" s="35" t="s">
        <v>8</v>
      </c>
      <c r="C325" s="35" t="s">
        <v>1098</v>
      </c>
      <c r="D325" s="35" t="s">
        <v>1099</v>
      </c>
      <c r="E325" s="35" t="s">
        <v>55</v>
      </c>
      <c r="F325" s="35" t="s">
        <v>1100</v>
      </c>
      <c r="G325" s="154" t="s">
        <v>2546</v>
      </c>
      <c r="H325" s="155">
        <v>46</v>
      </c>
      <c r="I325" s="155">
        <v>400</v>
      </c>
      <c r="J325" s="155">
        <v>633</v>
      </c>
      <c r="K325" s="156">
        <v>4.6000000000000005</v>
      </c>
      <c r="L325" s="157">
        <v>1.361607142857143</v>
      </c>
      <c r="M325" s="157">
        <v>0.99800399201596801</v>
      </c>
      <c r="N325" s="157">
        <v>1.1475409836065573</v>
      </c>
      <c r="O325" s="157">
        <v>1.0076045627376427</v>
      </c>
      <c r="P325" s="157">
        <v>1.0144927536231885</v>
      </c>
      <c r="Q325" s="157">
        <v>1.1451942740286298</v>
      </c>
      <c r="R325" s="35" t="s">
        <v>2574</v>
      </c>
      <c r="S325" s="35" t="s">
        <v>2577</v>
      </c>
      <c r="T325" s="158" t="s">
        <v>2571</v>
      </c>
      <c r="U325" s="158" t="s">
        <v>2571</v>
      </c>
      <c r="V325" s="158" t="s">
        <v>2571</v>
      </c>
      <c r="W325" s="158" t="s">
        <v>2571</v>
      </c>
      <c r="X325" s="158" t="s">
        <v>2571</v>
      </c>
      <c r="Y325" s="158" t="s">
        <v>2571</v>
      </c>
    </row>
    <row r="326" spans="2:25" x14ac:dyDescent="0.45">
      <c r="B326" s="35" t="s">
        <v>8</v>
      </c>
      <c r="C326" s="35" t="s">
        <v>1101</v>
      </c>
      <c r="D326" s="35" t="s">
        <v>1101</v>
      </c>
      <c r="E326" s="35" t="s">
        <v>55</v>
      </c>
      <c r="F326" s="35" t="s">
        <v>1102</v>
      </c>
      <c r="G326" s="154" t="s">
        <v>2538</v>
      </c>
      <c r="H326" s="155">
        <v>144</v>
      </c>
      <c r="I326" s="155">
        <v>-31</v>
      </c>
      <c r="J326" s="155">
        <v>98</v>
      </c>
      <c r="K326" s="156">
        <v>14.4</v>
      </c>
      <c r="L326" s="157">
        <v>1.8032786885245902</v>
      </c>
      <c r="M326" s="157">
        <v>1.40625</v>
      </c>
      <c r="N326" s="157">
        <v>2.0253164556962022</v>
      </c>
      <c r="O326" s="157">
        <v>1.3636363636363638</v>
      </c>
      <c r="P326" s="157">
        <v>0.51282051282051289</v>
      </c>
      <c r="Q326" s="157">
        <v>1.3698630136986301</v>
      </c>
      <c r="R326" s="35" t="s">
        <v>2574</v>
      </c>
      <c r="S326" s="35" t="s">
        <v>2577</v>
      </c>
      <c r="T326" s="158" t="s">
        <v>2571</v>
      </c>
      <c r="U326" s="158" t="s">
        <v>2571</v>
      </c>
      <c r="V326" s="158" t="s">
        <v>2571</v>
      </c>
      <c r="W326" s="158" t="s">
        <v>2571</v>
      </c>
      <c r="X326" s="158" t="s">
        <v>2571</v>
      </c>
      <c r="Y326" s="158" t="s">
        <v>2571</v>
      </c>
    </row>
    <row r="327" spans="2:25" x14ac:dyDescent="0.45">
      <c r="B327" s="35" t="s">
        <v>8</v>
      </c>
      <c r="C327" s="35" t="s">
        <v>1103</v>
      </c>
      <c r="D327" s="35" t="s">
        <v>1103</v>
      </c>
      <c r="E327" s="35" t="s">
        <v>55</v>
      </c>
      <c r="F327" s="35" t="s">
        <v>1104</v>
      </c>
      <c r="G327" s="154" t="s">
        <v>2546</v>
      </c>
      <c r="H327" s="155">
        <v>2481</v>
      </c>
      <c r="I327" s="155">
        <v>3995</v>
      </c>
      <c r="J327" s="155">
        <v>5381</v>
      </c>
      <c r="K327" s="156">
        <v>248.10000000000002</v>
      </c>
      <c r="L327" s="157">
        <v>1.2347103623355642</v>
      </c>
      <c r="M327" s="157">
        <v>1.0875396244818336</v>
      </c>
      <c r="N327" s="157">
        <v>1.1609715932482503</v>
      </c>
      <c r="O327" s="157">
        <v>1.0548315711826899</v>
      </c>
      <c r="P327" s="157">
        <v>0.85143570536828961</v>
      </c>
      <c r="Q327" s="157">
        <v>1.228448275862069</v>
      </c>
      <c r="R327" s="35" t="s">
        <v>2574</v>
      </c>
      <c r="S327" s="35" t="s">
        <v>2577</v>
      </c>
      <c r="T327" s="158" t="s">
        <v>2571</v>
      </c>
      <c r="U327" s="158" t="s">
        <v>2571</v>
      </c>
      <c r="V327" s="158" t="s">
        <v>2571</v>
      </c>
      <c r="W327" s="158" t="s">
        <v>2571</v>
      </c>
      <c r="X327" s="158" t="s">
        <v>2571</v>
      </c>
      <c r="Y327" s="158" t="s">
        <v>2571</v>
      </c>
    </row>
    <row r="328" spans="2:25" x14ac:dyDescent="0.45">
      <c r="B328" s="35" t="s">
        <v>8</v>
      </c>
      <c r="C328" s="35" t="s">
        <v>1105</v>
      </c>
      <c r="D328" s="35" t="s">
        <v>1105</v>
      </c>
      <c r="E328" s="35" t="s">
        <v>55</v>
      </c>
      <c r="F328" s="35" t="s">
        <v>1106</v>
      </c>
      <c r="G328" s="154" t="s">
        <v>2546</v>
      </c>
      <c r="H328" s="155">
        <v>321</v>
      </c>
      <c r="I328" s="155">
        <v>515</v>
      </c>
      <c r="J328" s="155">
        <v>940</v>
      </c>
      <c r="K328" s="156">
        <v>32.1</v>
      </c>
      <c r="L328" s="157">
        <v>1.25</v>
      </c>
      <c r="M328" s="157">
        <v>1.0784313725490196</v>
      </c>
      <c r="N328" s="157">
        <v>1.5012106537530268</v>
      </c>
      <c r="O328" s="157">
        <v>0.89725036179450079</v>
      </c>
      <c r="P328" s="157">
        <v>1.0734463276836159</v>
      </c>
      <c r="Q328" s="157">
        <v>1.1653116531165313</v>
      </c>
      <c r="R328" s="35" t="s">
        <v>2574</v>
      </c>
      <c r="S328" s="35" t="s">
        <v>2577</v>
      </c>
      <c r="T328" s="158" t="s">
        <v>2571</v>
      </c>
      <c r="U328" s="158" t="s">
        <v>2571</v>
      </c>
      <c r="V328" s="158" t="s">
        <v>2571</v>
      </c>
      <c r="W328" s="158" t="s">
        <v>2571</v>
      </c>
      <c r="X328" s="158" t="s">
        <v>2571</v>
      </c>
      <c r="Y328" s="158" t="s">
        <v>2571</v>
      </c>
    </row>
    <row r="329" spans="2:25" x14ac:dyDescent="0.45">
      <c r="B329" s="35" t="s">
        <v>8</v>
      </c>
      <c r="C329" s="35" t="s">
        <v>1107</v>
      </c>
      <c r="D329" s="35" t="s">
        <v>1107</v>
      </c>
      <c r="E329" s="35" t="s">
        <v>55</v>
      </c>
      <c r="F329" s="35" t="s">
        <v>1108</v>
      </c>
      <c r="G329" s="154" t="s">
        <v>2546</v>
      </c>
      <c r="H329" s="155">
        <v>1787</v>
      </c>
      <c r="I329" s="155">
        <v>3330</v>
      </c>
      <c r="J329" s="155">
        <v>4302</v>
      </c>
      <c r="K329" s="156">
        <v>178.70000000000002</v>
      </c>
      <c r="L329" s="157">
        <v>1.258440761203192</v>
      </c>
      <c r="M329" s="157">
        <v>0.98350253807106602</v>
      </c>
      <c r="N329" s="157">
        <v>1.2572789835892006</v>
      </c>
      <c r="O329" s="157">
        <v>1.188369152970923</v>
      </c>
      <c r="P329" s="157">
        <v>1.0126974295447508</v>
      </c>
      <c r="Q329" s="157">
        <v>1.1218036843552379</v>
      </c>
      <c r="R329" s="35" t="s">
        <v>2574</v>
      </c>
      <c r="S329" s="35" t="s">
        <v>2577</v>
      </c>
      <c r="T329" s="158" t="s">
        <v>2571</v>
      </c>
      <c r="U329" s="158" t="s">
        <v>2571</v>
      </c>
      <c r="V329" s="158" t="s">
        <v>2571</v>
      </c>
      <c r="W329" s="158" t="s">
        <v>2571</v>
      </c>
      <c r="X329" s="158" t="s">
        <v>2571</v>
      </c>
      <c r="Y329" s="158" t="s">
        <v>2571</v>
      </c>
    </row>
    <row r="330" spans="2:25" x14ac:dyDescent="0.45">
      <c r="B330" s="35" t="s">
        <v>8</v>
      </c>
      <c r="C330" s="35" t="s">
        <v>1109</v>
      </c>
      <c r="D330" s="35" t="s">
        <v>1109</v>
      </c>
      <c r="E330" s="35" t="s">
        <v>55</v>
      </c>
      <c r="F330" s="35" t="s">
        <v>1110</v>
      </c>
      <c r="G330" s="154" t="s">
        <v>2680</v>
      </c>
      <c r="H330" s="155">
        <v>26</v>
      </c>
      <c r="I330" s="155">
        <v>88</v>
      </c>
      <c r="J330" s="155">
        <v>52</v>
      </c>
      <c r="K330" s="156">
        <v>2.6</v>
      </c>
      <c r="L330" s="157">
        <v>0.8771929824561403</v>
      </c>
      <c r="M330" s="157">
        <v>0.63829787234042545</v>
      </c>
      <c r="N330" s="157">
        <v>0.94339622641509435</v>
      </c>
      <c r="O330" s="157">
        <v>0.88888888888888884</v>
      </c>
      <c r="P330" s="157">
        <v>0.69767441860465118</v>
      </c>
      <c r="Q330" s="157">
        <v>1.3157894736842106</v>
      </c>
      <c r="R330" s="35" t="s">
        <v>2574</v>
      </c>
      <c r="S330" s="35" t="s">
        <v>2579</v>
      </c>
      <c r="T330" s="158" t="s">
        <v>2571</v>
      </c>
      <c r="U330" s="158" t="s">
        <v>2571</v>
      </c>
      <c r="V330" s="158" t="s">
        <v>2571</v>
      </c>
      <c r="W330" s="158" t="s">
        <v>2571</v>
      </c>
      <c r="X330" s="158" t="s">
        <v>2571</v>
      </c>
      <c r="Y330" s="158" t="s">
        <v>2571</v>
      </c>
    </row>
    <row r="331" spans="2:25" x14ac:dyDescent="0.45">
      <c r="B331" s="35" t="s">
        <v>8</v>
      </c>
      <c r="C331" s="35" t="s">
        <v>1112</v>
      </c>
      <c r="D331" s="35" t="s">
        <v>1112</v>
      </c>
      <c r="E331" s="35" t="s">
        <v>55</v>
      </c>
      <c r="F331" s="35" t="s">
        <v>1113</v>
      </c>
      <c r="G331" s="154" t="s">
        <v>2538</v>
      </c>
      <c r="H331" s="155">
        <v>684</v>
      </c>
      <c r="I331" s="155">
        <v>698</v>
      </c>
      <c r="J331" s="155">
        <v>619</v>
      </c>
      <c r="K331" s="156">
        <v>68.400000000000006</v>
      </c>
      <c r="L331" s="157">
        <v>0.88709677419354838</v>
      </c>
      <c r="M331" s="157">
        <v>0.903954802259887</v>
      </c>
      <c r="N331" s="157">
        <v>1.118421052631579</v>
      </c>
      <c r="O331" s="157">
        <v>0.86444007858546168</v>
      </c>
      <c r="P331" s="157">
        <v>0.94455852156057485</v>
      </c>
      <c r="Q331" s="157">
        <v>0.76771653543307095</v>
      </c>
      <c r="R331" s="35" t="s">
        <v>2574</v>
      </c>
      <c r="S331" s="35" t="s">
        <v>2579</v>
      </c>
      <c r="T331" s="158" t="s">
        <v>2571</v>
      </c>
      <c r="U331" s="158" t="s">
        <v>2571</v>
      </c>
      <c r="V331" s="158" t="s">
        <v>2571</v>
      </c>
      <c r="W331" s="158" t="s">
        <v>2571</v>
      </c>
      <c r="X331" s="158" t="s">
        <v>2571</v>
      </c>
      <c r="Y331" s="158" t="s">
        <v>2571</v>
      </c>
    </row>
    <row r="332" spans="2:25" x14ac:dyDescent="0.45">
      <c r="B332" s="35" t="s">
        <v>8</v>
      </c>
      <c r="C332" s="35" t="s">
        <v>1114</v>
      </c>
      <c r="D332" s="35" t="s">
        <v>1114</v>
      </c>
      <c r="E332" s="35" t="s">
        <v>55</v>
      </c>
      <c r="F332" s="35" t="s">
        <v>1115</v>
      </c>
      <c r="G332" s="154" t="s">
        <v>2546</v>
      </c>
      <c r="H332" s="155">
        <v>318</v>
      </c>
      <c r="I332" s="155">
        <v>491</v>
      </c>
      <c r="J332" s="155">
        <v>578</v>
      </c>
      <c r="K332" s="156">
        <v>31.8</v>
      </c>
      <c r="L332" s="157">
        <v>1.1016949152542372</v>
      </c>
      <c r="M332" s="157">
        <v>0.92165898617511521</v>
      </c>
      <c r="N332" s="157">
        <v>1.0663983903420522</v>
      </c>
      <c r="O332" s="157">
        <v>0.96153846153846145</v>
      </c>
      <c r="P332" s="157">
        <v>1.3819095477386936</v>
      </c>
      <c r="Q332" s="157">
        <v>1.658653846153846</v>
      </c>
      <c r="R332" s="35" t="s">
        <v>2574</v>
      </c>
      <c r="S332" s="35" t="s">
        <v>2579</v>
      </c>
      <c r="T332" s="158" t="s">
        <v>2571</v>
      </c>
      <c r="U332" s="158" t="s">
        <v>2571</v>
      </c>
      <c r="V332" s="158" t="s">
        <v>2571</v>
      </c>
      <c r="W332" s="158" t="s">
        <v>2571</v>
      </c>
      <c r="X332" s="158" t="s">
        <v>2571</v>
      </c>
      <c r="Y332" s="158" t="s">
        <v>2571</v>
      </c>
    </row>
    <row r="333" spans="2:25" x14ac:dyDescent="0.45">
      <c r="B333" s="35" t="s">
        <v>16</v>
      </c>
      <c r="C333" s="35" t="s">
        <v>1117</v>
      </c>
      <c r="D333" s="35" t="s">
        <v>1118</v>
      </c>
      <c r="E333" s="35" t="s">
        <v>55</v>
      </c>
      <c r="F333" s="35" t="s">
        <v>1119</v>
      </c>
      <c r="G333" s="154" t="s">
        <v>2538</v>
      </c>
      <c r="H333" s="155">
        <v>45300</v>
      </c>
      <c r="I333" s="155">
        <v>50050</v>
      </c>
      <c r="J333" s="155">
        <v>35900</v>
      </c>
      <c r="K333" s="156">
        <v>4530</v>
      </c>
      <c r="L333" s="157">
        <v>0.5736434108527132</v>
      </c>
      <c r="M333" s="157">
        <v>0.97101449275362317</v>
      </c>
      <c r="N333" s="157">
        <v>0.45945945945945948</v>
      </c>
      <c r="O333" s="157">
        <v>1.5483870967741935</v>
      </c>
      <c r="P333" s="157">
        <v>0.37096774193548387</v>
      </c>
      <c r="Q333" s="157">
        <v>0.80882352941176472</v>
      </c>
      <c r="R333" s="35" t="s">
        <v>2569</v>
      </c>
      <c r="S333" s="35" t="s">
        <v>2570</v>
      </c>
      <c r="T333" s="158" t="s">
        <v>2571</v>
      </c>
      <c r="U333" s="158" t="s">
        <v>2571</v>
      </c>
      <c r="V333" s="158" t="s">
        <v>2571</v>
      </c>
      <c r="W333" s="158" t="s">
        <v>2571</v>
      </c>
      <c r="X333" s="158" t="s">
        <v>2571</v>
      </c>
      <c r="Y333" s="158" t="s">
        <v>2571</v>
      </c>
    </row>
    <row r="334" spans="2:25" x14ac:dyDescent="0.45">
      <c r="B334" s="35" t="s">
        <v>16</v>
      </c>
      <c r="C334" s="35" t="s">
        <v>1120</v>
      </c>
      <c r="D334" s="35" t="s">
        <v>1121</v>
      </c>
      <c r="E334" s="35" t="s">
        <v>55</v>
      </c>
      <c r="F334" s="35" t="s">
        <v>1122</v>
      </c>
      <c r="G334" s="154" t="s">
        <v>2538</v>
      </c>
      <c r="H334" s="155">
        <v>100350</v>
      </c>
      <c r="I334" s="155">
        <v>106750</v>
      </c>
      <c r="J334" s="155">
        <v>81100</v>
      </c>
      <c r="K334" s="156">
        <v>10035</v>
      </c>
      <c r="L334" s="157">
        <v>0.6</v>
      </c>
      <c r="M334" s="157">
        <v>1.0992907801418439</v>
      </c>
      <c r="N334" s="157">
        <v>0.88741721854304634</v>
      </c>
      <c r="O334" s="157">
        <v>1.0234375</v>
      </c>
      <c r="P334" s="157">
        <v>0.70078740157480313</v>
      </c>
      <c r="Q334" s="157">
        <v>0.92805755395683454</v>
      </c>
      <c r="R334" s="35" t="s">
        <v>2569</v>
      </c>
      <c r="S334" s="35" t="s">
        <v>2570</v>
      </c>
      <c r="T334" s="158" t="s">
        <v>2571</v>
      </c>
      <c r="U334" s="158" t="s">
        <v>2571</v>
      </c>
      <c r="V334" s="158" t="s">
        <v>2571</v>
      </c>
      <c r="W334" s="158" t="s">
        <v>2571</v>
      </c>
      <c r="X334" s="158" t="s">
        <v>2571</v>
      </c>
      <c r="Y334" s="158" t="s">
        <v>2571</v>
      </c>
    </row>
    <row r="335" spans="2:25" x14ac:dyDescent="0.45">
      <c r="B335" s="35" t="s">
        <v>8</v>
      </c>
      <c r="C335" s="35" t="s">
        <v>1123</v>
      </c>
      <c r="D335" s="35" t="s">
        <v>1124</v>
      </c>
      <c r="E335" s="35" t="s">
        <v>55</v>
      </c>
      <c r="F335" s="35" t="s">
        <v>1125</v>
      </c>
      <c r="G335" s="154" t="s">
        <v>2550</v>
      </c>
      <c r="H335" s="155">
        <v>31527</v>
      </c>
      <c r="I335" s="155">
        <v>42820</v>
      </c>
      <c r="J335" s="155">
        <v>34162</v>
      </c>
      <c r="K335" s="156">
        <v>3152.7000000000003</v>
      </c>
      <c r="L335" s="157">
        <v>0.54951185495118549</v>
      </c>
      <c r="M335" s="157">
        <v>1.1117104329311569</v>
      </c>
      <c r="N335" s="157">
        <v>0.78524701105346262</v>
      </c>
      <c r="O335" s="157">
        <v>0.54417910447761197</v>
      </c>
      <c r="P335" s="157">
        <v>0.88670120898100169</v>
      </c>
      <c r="Q335" s="157">
        <v>0.75388640911189775</v>
      </c>
      <c r="R335" s="35" t="s">
        <v>2574</v>
      </c>
      <c r="S335" s="35" t="s">
        <v>2585</v>
      </c>
      <c r="T335" s="158" t="s">
        <v>2571</v>
      </c>
      <c r="U335" s="158" t="s">
        <v>2571</v>
      </c>
      <c r="V335" s="158" t="s">
        <v>2571</v>
      </c>
      <c r="W335" s="158" t="s">
        <v>2571</v>
      </c>
      <c r="X335" s="158" t="s">
        <v>2571</v>
      </c>
      <c r="Y335" s="158" t="s">
        <v>2571</v>
      </c>
    </row>
    <row r="336" spans="2:25" x14ac:dyDescent="0.45">
      <c r="B336" s="35" t="s">
        <v>8</v>
      </c>
      <c r="C336" s="35" t="s">
        <v>2668</v>
      </c>
      <c r="D336" s="35" t="s">
        <v>1129</v>
      </c>
      <c r="E336" s="35" t="s">
        <v>55</v>
      </c>
      <c r="F336" s="35" t="s">
        <v>1130</v>
      </c>
      <c r="G336" s="154" t="s">
        <v>2546</v>
      </c>
      <c r="H336" s="155">
        <v>441</v>
      </c>
      <c r="I336" s="155">
        <v>491</v>
      </c>
      <c r="J336" s="155">
        <v>543</v>
      </c>
      <c r="K336" s="156">
        <v>44.1</v>
      </c>
      <c r="L336" s="157">
        <v>0.98</v>
      </c>
      <c r="M336" s="157">
        <v>0.90090090090090091</v>
      </c>
      <c r="N336" s="157">
        <v>1.2889812889812891</v>
      </c>
      <c r="O336" s="157">
        <v>0.95890410958904115</v>
      </c>
      <c r="P336" s="157">
        <v>0.84788029925187025</v>
      </c>
      <c r="Q336" s="157">
        <v>1.2266666666666666</v>
      </c>
      <c r="R336" s="35" t="s">
        <v>2574</v>
      </c>
      <c r="S336" s="35" t="s">
        <v>2577</v>
      </c>
      <c r="T336" s="158" t="s">
        <v>2571</v>
      </c>
      <c r="U336" s="158" t="s">
        <v>2571</v>
      </c>
      <c r="V336" s="158" t="s">
        <v>2571</v>
      </c>
      <c r="W336" s="158" t="s">
        <v>2571</v>
      </c>
      <c r="X336" s="158" t="s">
        <v>2571</v>
      </c>
      <c r="Y336" s="158" t="s">
        <v>2571</v>
      </c>
    </row>
    <row r="337" spans="2:25" x14ac:dyDescent="0.45">
      <c r="B337" s="35" t="s">
        <v>8</v>
      </c>
      <c r="C337" s="35" t="s">
        <v>1131</v>
      </c>
      <c r="D337" s="35" t="s">
        <v>1132</v>
      </c>
      <c r="E337" s="35" t="s">
        <v>55</v>
      </c>
      <c r="F337" s="35" t="s">
        <v>1133</v>
      </c>
      <c r="G337" s="154" t="s">
        <v>2546</v>
      </c>
      <c r="H337" s="155">
        <v>1488</v>
      </c>
      <c r="I337" s="155">
        <v>1660</v>
      </c>
      <c r="J337" s="155">
        <v>1766</v>
      </c>
      <c r="K337" s="156">
        <v>148.80000000000001</v>
      </c>
      <c r="L337" s="157">
        <v>0.96286972938955318</v>
      </c>
      <c r="M337" s="157">
        <v>0.91922005571030641</v>
      </c>
      <c r="N337" s="157">
        <v>1.1518661518661519</v>
      </c>
      <c r="O337" s="157">
        <v>0.91678420310296183</v>
      </c>
      <c r="P337" s="157">
        <v>0.82371054657428788</v>
      </c>
      <c r="Q337" s="157">
        <v>1.2128712871287128</v>
      </c>
      <c r="R337" s="35" t="s">
        <v>2574</v>
      </c>
      <c r="S337" s="35" t="s">
        <v>2577</v>
      </c>
      <c r="T337" s="158" t="s">
        <v>2571</v>
      </c>
      <c r="U337" s="158" t="s">
        <v>2571</v>
      </c>
      <c r="V337" s="158" t="s">
        <v>2571</v>
      </c>
      <c r="W337" s="158" t="s">
        <v>2571</v>
      </c>
      <c r="X337" s="158" t="s">
        <v>2571</v>
      </c>
      <c r="Y337" s="158" t="s">
        <v>2571</v>
      </c>
    </row>
    <row r="338" spans="2:25" x14ac:dyDescent="0.45">
      <c r="B338" s="35" t="s">
        <v>8</v>
      </c>
      <c r="C338" s="35" t="s">
        <v>1134</v>
      </c>
      <c r="D338" s="35" t="s">
        <v>1135</v>
      </c>
      <c r="E338" s="35" t="s">
        <v>55</v>
      </c>
      <c r="F338" s="35" t="s">
        <v>1136</v>
      </c>
      <c r="G338" s="154" t="s">
        <v>2546</v>
      </c>
      <c r="H338" s="155">
        <v>565</v>
      </c>
      <c r="I338" s="155">
        <v>649</v>
      </c>
      <c r="J338" s="155">
        <v>721</v>
      </c>
      <c r="K338" s="156">
        <v>56.5</v>
      </c>
      <c r="L338" s="157">
        <v>0.91703056768558944</v>
      </c>
      <c r="M338" s="157">
        <v>0.7617504051863857</v>
      </c>
      <c r="N338" s="157">
        <v>1.2125748502994012</v>
      </c>
      <c r="O338" s="157">
        <v>0.95394736842105265</v>
      </c>
      <c r="P338" s="157">
        <v>0.82585278276481144</v>
      </c>
      <c r="Q338" s="157">
        <v>1.0982658959537572</v>
      </c>
      <c r="R338" s="35" t="s">
        <v>2574</v>
      </c>
      <c r="S338" s="35" t="s">
        <v>2577</v>
      </c>
      <c r="T338" s="158" t="s">
        <v>2571</v>
      </c>
      <c r="U338" s="158" t="s">
        <v>2571</v>
      </c>
      <c r="V338" s="158" t="s">
        <v>2571</v>
      </c>
      <c r="W338" s="158" t="s">
        <v>2571</v>
      </c>
      <c r="X338" s="158" t="s">
        <v>2571</v>
      </c>
      <c r="Y338" s="158" t="s">
        <v>2571</v>
      </c>
    </row>
    <row r="339" spans="2:25" x14ac:dyDescent="0.45">
      <c r="B339" s="35" t="s">
        <v>8</v>
      </c>
      <c r="C339" s="35" t="s">
        <v>1137</v>
      </c>
      <c r="D339" s="35" t="s">
        <v>1138</v>
      </c>
      <c r="E339" s="35" t="s">
        <v>55</v>
      </c>
      <c r="F339" s="35" t="s">
        <v>1139</v>
      </c>
      <c r="G339" s="154" t="s">
        <v>34</v>
      </c>
      <c r="H339" s="155">
        <v>0</v>
      </c>
      <c r="I339" s="155">
        <v>0</v>
      </c>
      <c r="J339" s="155">
        <v>0</v>
      </c>
      <c r="K339" s="156">
        <v>0</v>
      </c>
      <c r="L339" s="157">
        <v>0</v>
      </c>
      <c r="M339" s="157">
        <v>0</v>
      </c>
      <c r="N339" s="157">
        <v>0</v>
      </c>
      <c r="O339" s="157">
        <v>0</v>
      </c>
      <c r="P339" s="157">
        <v>0</v>
      </c>
      <c r="Q339" s="157">
        <v>0</v>
      </c>
      <c r="R339" s="35" t="s">
        <v>2574</v>
      </c>
      <c r="S339" s="35" t="s">
        <v>2595</v>
      </c>
      <c r="T339" s="158" t="s">
        <v>2572</v>
      </c>
      <c r="U339" s="158" t="s">
        <v>2572</v>
      </c>
      <c r="V339" s="158" t="s">
        <v>2572</v>
      </c>
      <c r="W339" s="158" t="s">
        <v>2572</v>
      </c>
      <c r="X339" s="158" t="s">
        <v>2572</v>
      </c>
      <c r="Y339" s="158" t="s">
        <v>2572</v>
      </c>
    </row>
    <row r="340" spans="2:25" x14ac:dyDescent="0.45">
      <c r="B340" s="35" t="s">
        <v>16</v>
      </c>
      <c r="C340" s="35" t="s">
        <v>1140</v>
      </c>
      <c r="D340" s="35" t="s">
        <v>1140</v>
      </c>
      <c r="E340" s="35" t="s">
        <v>55</v>
      </c>
      <c r="F340" s="35" t="s">
        <v>1141</v>
      </c>
      <c r="G340" s="154" t="s">
        <v>2546</v>
      </c>
      <c r="H340" s="155">
        <v>9261</v>
      </c>
      <c r="I340" s="155">
        <v>11104</v>
      </c>
      <c r="J340" s="155">
        <v>11468</v>
      </c>
      <c r="K340" s="156">
        <v>926.1</v>
      </c>
      <c r="L340" s="157">
        <v>1.1912195121951219</v>
      </c>
      <c r="M340" s="157">
        <v>0.76789168278529985</v>
      </c>
      <c r="N340" s="157">
        <v>0.95391367959034379</v>
      </c>
      <c r="O340" s="157">
        <v>1.1430363864491844</v>
      </c>
      <c r="P340" s="157">
        <v>0.67384284176533904</v>
      </c>
      <c r="Q340" s="157">
        <v>0.93904761904761902</v>
      </c>
      <c r="R340" s="35" t="s">
        <v>2569</v>
      </c>
      <c r="S340" s="35" t="s">
        <v>2570</v>
      </c>
      <c r="T340" s="158" t="s">
        <v>2571</v>
      </c>
      <c r="U340" s="158" t="s">
        <v>2571</v>
      </c>
      <c r="V340" s="158" t="s">
        <v>2571</v>
      </c>
      <c r="W340" s="158" t="s">
        <v>2571</v>
      </c>
      <c r="X340" s="158" t="s">
        <v>2571</v>
      </c>
      <c r="Y340" s="158" t="s">
        <v>2571</v>
      </c>
    </row>
    <row r="341" spans="2:25" x14ac:dyDescent="0.45">
      <c r="B341" s="35" t="s">
        <v>16</v>
      </c>
      <c r="C341" s="35" t="s">
        <v>1144</v>
      </c>
      <c r="D341" s="35" t="s">
        <v>1144</v>
      </c>
      <c r="E341" s="35" t="s">
        <v>55</v>
      </c>
      <c r="F341" s="35" t="s">
        <v>1145</v>
      </c>
      <c r="G341" s="154" t="s">
        <v>2546</v>
      </c>
      <c r="H341" s="155">
        <v>33570</v>
      </c>
      <c r="I341" s="155">
        <v>49470</v>
      </c>
      <c r="J341" s="155">
        <v>55940</v>
      </c>
      <c r="K341" s="156">
        <v>3357</v>
      </c>
      <c r="L341" s="157">
        <v>0.86354581673306774</v>
      </c>
      <c r="M341" s="157">
        <v>0.78670634920634919</v>
      </c>
      <c r="N341" s="157">
        <v>1.1116367076631977</v>
      </c>
      <c r="O341" s="157">
        <v>1.1196105702364394</v>
      </c>
      <c r="P341" s="157">
        <v>1.0745562130177515</v>
      </c>
      <c r="Q341" s="157">
        <v>1.0551654964894683</v>
      </c>
      <c r="R341" s="35" t="s">
        <v>2569</v>
      </c>
      <c r="S341" s="35" t="s">
        <v>2570</v>
      </c>
      <c r="T341" s="158" t="s">
        <v>2571</v>
      </c>
      <c r="U341" s="158" t="s">
        <v>2571</v>
      </c>
      <c r="V341" s="158" t="s">
        <v>2571</v>
      </c>
      <c r="W341" s="158" t="s">
        <v>2571</v>
      </c>
      <c r="X341" s="158" t="s">
        <v>2571</v>
      </c>
      <c r="Y341" s="158" t="s">
        <v>2571</v>
      </c>
    </row>
    <row r="342" spans="2:25" x14ac:dyDescent="0.45">
      <c r="B342" s="35" t="s">
        <v>16</v>
      </c>
      <c r="C342" s="35" t="s">
        <v>1147</v>
      </c>
      <c r="D342" s="35" t="s">
        <v>1147</v>
      </c>
      <c r="E342" s="35" t="s">
        <v>55</v>
      </c>
      <c r="F342" s="35" t="s">
        <v>1148</v>
      </c>
      <c r="G342" s="154" t="s">
        <v>2546</v>
      </c>
      <c r="H342" s="155">
        <v>19319</v>
      </c>
      <c r="I342" s="155">
        <v>21995</v>
      </c>
      <c r="J342" s="155">
        <v>24628</v>
      </c>
      <c r="K342" s="156">
        <v>1931.9</v>
      </c>
      <c r="L342" s="157">
        <v>1.0097895252080273</v>
      </c>
      <c r="M342" s="157">
        <v>0.89127254997562166</v>
      </c>
      <c r="N342" s="157">
        <v>1.0719966513185433</v>
      </c>
      <c r="O342" s="157">
        <v>1.211372064276885</v>
      </c>
      <c r="P342" s="157">
        <v>1.2742759795570699</v>
      </c>
      <c r="Q342" s="157">
        <v>0.95852968897266733</v>
      </c>
      <c r="R342" s="35" t="s">
        <v>2569</v>
      </c>
      <c r="S342" s="35" t="s">
        <v>2570</v>
      </c>
      <c r="T342" s="158" t="s">
        <v>2571</v>
      </c>
      <c r="U342" s="158" t="s">
        <v>2571</v>
      </c>
      <c r="V342" s="158" t="s">
        <v>2571</v>
      </c>
      <c r="W342" s="158" t="s">
        <v>2571</v>
      </c>
      <c r="X342" s="158" t="s">
        <v>2571</v>
      </c>
      <c r="Y342" s="158" t="s">
        <v>2571</v>
      </c>
    </row>
    <row r="343" spans="2:25" x14ac:dyDescent="0.45">
      <c r="B343" s="35" t="s">
        <v>8</v>
      </c>
      <c r="C343" s="35" t="s">
        <v>1150</v>
      </c>
      <c r="D343" s="35" t="s">
        <v>1151</v>
      </c>
      <c r="E343" s="35" t="s">
        <v>55</v>
      </c>
      <c r="F343" s="35" t="s">
        <v>1152</v>
      </c>
      <c r="G343" s="154" t="s">
        <v>2550</v>
      </c>
      <c r="H343" s="155">
        <v>-31</v>
      </c>
      <c r="I343" s="155">
        <v>0</v>
      </c>
      <c r="J343" s="155">
        <v>0</v>
      </c>
      <c r="K343" s="156">
        <v>-3.1</v>
      </c>
      <c r="L343" s="157">
        <v>0</v>
      </c>
      <c r="M343" s="157">
        <v>0</v>
      </c>
      <c r="N343" s="157">
        <v>0</v>
      </c>
      <c r="O343" s="157">
        <v>0</v>
      </c>
      <c r="P343" s="157">
        <v>0</v>
      </c>
      <c r="Q343" s="157">
        <v>0</v>
      </c>
      <c r="R343" s="35" t="s">
        <v>2574</v>
      </c>
      <c r="S343" s="35" t="s">
        <v>2577</v>
      </c>
      <c r="T343" s="158" t="s">
        <v>2572</v>
      </c>
      <c r="U343" s="158" t="s">
        <v>2572</v>
      </c>
      <c r="V343" s="158" t="s">
        <v>2572</v>
      </c>
      <c r="W343" s="158" t="s">
        <v>2572</v>
      </c>
      <c r="X343" s="158" t="s">
        <v>2572</v>
      </c>
      <c r="Y343" s="158" t="s">
        <v>2572</v>
      </c>
    </row>
    <row r="344" spans="2:25" x14ac:dyDescent="0.45">
      <c r="B344" s="35" t="s">
        <v>8</v>
      </c>
      <c r="C344" s="35" t="s">
        <v>1153</v>
      </c>
      <c r="D344" s="35" t="s">
        <v>1154</v>
      </c>
      <c r="E344" s="35" t="s">
        <v>55</v>
      </c>
      <c r="F344" s="35" t="s">
        <v>1155</v>
      </c>
      <c r="G344" s="154" t="s">
        <v>2546</v>
      </c>
      <c r="H344" s="155">
        <v>1895</v>
      </c>
      <c r="I344" s="155">
        <v>2100</v>
      </c>
      <c r="J344" s="155">
        <v>2273</v>
      </c>
      <c r="K344" s="156">
        <v>189.5</v>
      </c>
      <c r="L344" s="157">
        <v>1.1270491803278688</v>
      </c>
      <c r="M344" s="157">
        <v>0.78947368421052633</v>
      </c>
      <c r="N344" s="157">
        <v>1.2277227722772277</v>
      </c>
      <c r="O344" s="157">
        <v>0.87458745874587451</v>
      </c>
      <c r="P344" s="157">
        <v>0.87085308056872035</v>
      </c>
      <c r="Q344" s="157">
        <v>1.0989533777354901</v>
      </c>
      <c r="R344" s="35" t="s">
        <v>2574</v>
      </c>
      <c r="S344" s="35" t="s">
        <v>2577</v>
      </c>
      <c r="T344" s="158" t="s">
        <v>2571</v>
      </c>
      <c r="U344" s="158" t="s">
        <v>2571</v>
      </c>
      <c r="V344" s="158" t="s">
        <v>2571</v>
      </c>
      <c r="W344" s="158" t="s">
        <v>2571</v>
      </c>
      <c r="X344" s="158" t="s">
        <v>2571</v>
      </c>
      <c r="Y344" s="158" t="s">
        <v>2571</v>
      </c>
    </row>
    <row r="345" spans="2:25" x14ac:dyDescent="0.45">
      <c r="B345" s="35" t="s">
        <v>8</v>
      </c>
      <c r="C345" s="35" t="s">
        <v>1156</v>
      </c>
      <c r="D345" s="35" t="s">
        <v>1157</v>
      </c>
      <c r="E345" s="35" t="s">
        <v>55</v>
      </c>
      <c r="F345" s="35" t="s">
        <v>1158</v>
      </c>
      <c r="G345" s="154" t="s">
        <v>2546</v>
      </c>
      <c r="H345" s="155">
        <v>12153</v>
      </c>
      <c r="I345" s="155">
        <v>15417</v>
      </c>
      <c r="J345" s="155">
        <v>23397</v>
      </c>
      <c r="K345" s="156">
        <v>1215.3</v>
      </c>
      <c r="L345" s="157">
        <v>1.1775466471541316</v>
      </c>
      <c r="M345" s="157">
        <v>1.0624897310915165</v>
      </c>
      <c r="N345" s="157">
        <v>1.1230902866486128</v>
      </c>
      <c r="O345" s="157">
        <v>0.89303346132748218</v>
      </c>
      <c r="P345" s="157">
        <v>0.9818481848184818</v>
      </c>
      <c r="Q345" s="157">
        <v>1.0085931745642034</v>
      </c>
      <c r="R345" s="35" t="s">
        <v>2574</v>
      </c>
      <c r="S345" s="35" t="s">
        <v>2577</v>
      </c>
      <c r="T345" s="158" t="s">
        <v>2571</v>
      </c>
      <c r="U345" s="158" t="s">
        <v>2571</v>
      </c>
      <c r="V345" s="158" t="s">
        <v>2571</v>
      </c>
      <c r="W345" s="158" t="s">
        <v>2571</v>
      </c>
      <c r="X345" s="158" t="s">
        <v>2571</v>
      </c>
      <c r="Y345" s="158" t="s">
        <v>2571</v>
      </c>
    </row>
    <row r="346" spans="2:25" x14ac:dyDescent="0.45">
      <c r="B346" s="35" t="s">
        <v>16</v>
      </c>
      <c r="C346" s="35" t="s">
        <v>1159</v>
      </c>
      <c r="D346" s="35" t="s">
        <v>1159</v>
      </c>
      <c r="E346" s="35" t="s">
        <v>55</v>
      </c>
      <c r="F346" s="35" t="s">
        <v>1160</v>
      </c>
      <c r="G346" s="154" t="s">
        <v>11</v>
      </c>
      <c r="H346" s="155">
        <v>-7150</v>
      </c>
      <c r="I346" s="155">
        <v>7426</v>
      </c>
      <c r="J346" s="155">
        <v>9074</v>
      </c>
      <c r="K346" s="156">
        <v>-715</v>
      </c>
      <c r="L346" s="157">
        <v>1.6059190031152648</v>
      </c>
      <c r="M346" s="157">
        <v>1.3573200992555832</v>
      </c>
      <c r="N346" s="157">
        <v>1.1841302136317395</v>
      </c>
      <c r="O346" s="157">
        <v>0.69164882226980728</v>
      </c>
      <c r="P346" s="157">
        <v>0.77341389728096677</v>
      </c>
      <c r="Q346" s="157">
        <v>0.82692307692307687</v>
      </c>
      <c r="R346" s="35" t="s">
        <v>2569</v>
      </c>
      <c r="S346" s="35" t="s">
        <v>2570</v>
      </c>
      <c r="T346" s="158" t="s">
        <v>2571</v>
      </c>
      <c r="U346" s="158" t="s">
        <v>2571</v>
      </c>
      <c r="V346" s="158" t="s">
        <v>2571</v>
      </c>
      <c r="W346" s="158" t="s">
        <v>2571</v>
      </c>
      <c r="X346" s="158" t="s">
        <v>2571</v>
      </c>
      <c r="Y346" s="158" t="s">
        <v>2571</v>
      </c>
    </row>
    <row r="347" spans="2:25" x14ac:dyDescent="0.45">
      <c r="B347" s="35" t="s">
        <v>16</v>
      </c>
      <c r="C347" s="35" t="s">
        <v>1163</v>
      </c>
      <c r="D347" s="35" t="s">
        <v>1163</v>
      </c>
      <c r="E347" s="35" t="s">
        <v>55</v>
      </c>
      <c r="F347" s="35" t="s">
        <v>1164</v>
      </c>
      <c r="G347" s="154" t="s">
        <v>2546</v>
      </c>
      <c r="H347" s="155">
        <v>374</v>
      </c>
      <c r="I347" s="155">
        <v>1667</v>
      </c>
      <c r="J347" s="155">
        <v>2824</v>
      </c>
      <c r="K347" s="156">
        <v>37.4</v>
      </c>
      <c r="L347" s="157">
        <v>1.9793814432989691</v>
      </c>
      <c r="M347" s="157">
        <v>1.5222222222222221</v>
      </c>
      <c r="N347" s="157">
        <v>1.1841269841269841</v>
      </c>
      <c r="O347" s="157">
        <v>0.58192090395480223</v>
      </c>
      <c r="P347" s="157">
        <v>0.47074468085106386</v>
      </c>
      <c r="Q347" s="157">
        <v>0.60856269113149852</v>
      </c>
      <c r="R347" s="35" t="s">
        <v>2569</v>
      </c>
      <c r="S347" s="35" t="s">
        <v>2570</v>
      </c>
      <c r="T347" s="158" t="s">
        <v>2571</v>
      </c>
      <c r="U347" s="158" t="s">
        <v>2571</v>
      </c>
      <c r="V347" s="158" t="s">
        <v>2571</v>
      </c>
      <c r="W347" s="158" t="s">
        <v>2571</v>
      </c>
      <c r="X347" s="158" t="s">
        <v>2571</v>
      </c>
      <c r="Y347" s="158" t="s">
        <v>2571</v>
      </c>
    </row>
    <row r="348" spans="2:25" x14ac:dyDescent="0.45">
      <c r="B348" s="35" t="s">
        <v>22</v>
      </c>
      <c r="C348" s="35" t="s">
        <v>1166</v>
      </c>
      <c r="D348" s="35" t="s">
        <v>1166</v>
      </c>
      <c r="E348" s="35" t="s">
        <v>55</v>
      </c>
      <c r="F348" s="35" t="s">
        <v>1167</v>
      </c>
      <c r="G348" s="154" t="s">
        <v>2546</v>
      </c>
      <c r="H348" s="155">
        <v>150508</v>
      </c>
      <c r="I348" s="155">
        <v>142511</v>
      </c>
      <c r="J348" s="155">
        <v>162151</v>
      </c>
      <c r="K348" s="156">
        <v>15050.800000000001</v>
      </c>
      <c r="L348" s="157">
        <v>0.87149296911794394</v>
      </c>
      <c r="M348" s="157">
        <v>0.81366247264770242</v>
      </c>
      <c r="N348" s="157">
        <v>0.83795423956931359</v>
      </c>
      <c r="O348" s="157">
        <v>0.93324358568261012</v>
      </c>
      <c r="P348" s="157">
        <v>0.97857592942659111</v>
      </c>
      <c r="Q348" s="157">
        <v>1.103631925438272</v>
      </c>
      <c r="R348" s="35" t="s">
        <v>2574</v>
      </c>
      <c r="S348" s="35" t="s">
        <v>2575</v>
      </c>
      <c r="T348" s="158" t="s">
        <v>2571</v>
      </c>
      <c r="U348" s="158" t="s">
        <v>2571</v>
      </c>
      <c r="V348" s="158" t="s">
        <v>2571</v>
      </c>
      <c r="W348" s="158" t="s">
        <v>2571</v>
      </c>
      <c r="X348" s="158" t="s">
        <v>2571</v>
      </c>
      <c r="Y348" s="158" t="s">
        <v>2571</v>
      </c>
    </row>
    <row r="349" spans="2:25" x14ac:dyDescent="0.45">
      <c r="B349" s="35" t="s">
        <v>22</v>
      </c>
      <c r="C349" s="35" t="s">
        <v>1169</v>
      </c>
      <c r="D349" s="35" t="s">
        <v>1169</v>
      </c>
      <c r="E349" s="35" t="s">
        <v>55</v>
      </c>
      <c r="F349" s="35" t="s">
        <v>1170</v>
      </c>
      <c r="G349" s="154" t="s">
        <v>2546</v>
      </c>
      <c r="H349" s="155">
        <v>1044535</v>
      </c>
      <c r="I349" s="155">
        <v>1094514</v>
      </c>
      <c r="J349" s="155">
        <v>1259302</v>
      </c>
      <c r="K349" s="156">
        <v>104453.5</v>
      </c>
      <c r="L349" s="157">
        <v>0.59834513274336287</v>
      </c>
      <c r="M349" s="157">
        <v>0.90517699115044248</v>
      </c>
      <c r="N349" s="157">
        <v>0.96425663716814158</v>
      </c>
      <c r="O349" s="157">
        <v>0.96653097345132744</v>
      </c>
      <c r="P349" s="157">
        <v>0.97766371681415931</v>
      </c>
      <c r="Q349" s="157">
        <v>0.97626548672566371</v>
      </c>
      <c r="R349" s="35" t="s">
        <v>2574</v>
      </c>
      <c r="S349" s="35" t="s">
        <v>2575</v>
      </c>
      <c r="T349" s="158" t="s">
        <v>2600</v>
      </c>
      <c r="U349" s="158" t="s">
        <v>2600</v>
      </c>
      <c r="V349" s="158" t="s">
        <v>2600</v>
      </c>
      <c r="W349" s="158" t="s">
        <v>2600</v>
      </c>
      <c r="X349" s="158" t="s">
        <v>2600</v>
      </c>
      <c r="Y349" s="158" t="s">
        <v>2600</v>
      </c>
    </row>
    <row r="350" spans="2:25" x14ac:dyDescent="0.45">
      <c r="B350" s="35" t="s">
        <v>8</v>
      </c>
      <c r="C350" s="35" t="s">
        <v>1173</v>
      </c>
      <c r="D350" s="35" t="s">
        <v>1173</v>
      </c>
      <c r="E350" s="35" t="s">
        <v>55</v>
      </c>
      <c r="F350" s="35" t="s">
        <v>1174</v>
      </c>
      <c r="G350" s="154" t="s">
        <v>2550</v>
      </c>
      <c r="H350" s="155">
        <v>38</v>
      </c>
      <c r="I350" s="155">
        <v>364</v>
      </c>
      <c r="J350" s="155">
        <v>768</v>
      </c>
      <c r="K350" s="156">
        <v>3.8000000000000003</v>
      </c>
      <c r="L350" s="157">
        <v>1.4750542299349241</v>
      </c>
      <c r="M350" s="157">
        <v>0.96539162112932608</v>
      </c>
      <c r="N350" s="157">
        <v>1.4152410575427683</v>
      </c>
      <c r="O350" s="157">
        <v>1.4358108108108107</v>
      </c>
      <c r="P350" s="157">
        <v>0.88578088578088576</v>
      </c>
      <c r="Q350" s="157">
        <v>0.79218106995884774</v>
      </c>
      <c r="R350" s="35" t="s">
        <v>2574</v>
      </c>
      <c r="S350" s="35" t="s">
        <v>2577</v>
      </c>
      <c r="T350" s="158" t="s">
        <v>2571</v>
      </c>
      <c r="U350" s="158" t="s">
        <v>2571</v>
      </c>
      <c r="V350" s="158" t="s">
        <v>2571</v>
      </c>
      <c r="W350" s="158" t="s">
        <v>2571</v>
      </c>
      <c r="X350" s="158" t="s">
        <v>2571</v>
      </c>
      <c r="Y350" s="158" t="s">
        <v>2571</v>
      </c>
    </row>
    <row r="351" spans="2:25" x14ac:dyDescent="0.45">
      <c r="B351" s="35" t="s">
        <v>8</v>
      </c>
      <c r="C351" s="35" t="s">
        <v>1175</v>
      </c>
      <c r="D351" s="35" t="s">
        <v>1176</v>
      </c>
      <c r="E351" s="35" t="s">
        <v>55</v>
      </c>
      <c r="F351" s="35" t="s">
        <v>1177</v>
      </c>
      <c r="G351" s="154" t="s">
        <v>2550</v>
      </c>
      <c r="H351" s="155">
        <v>-8</v>
      </c>
      <c r="I351" s="155">
        <v>24</v>
      </c>
      <c r="J351" s="155">
        <v>5</v>
      </c>
      <c r="K351" s="156">
        <v>-0.8</v>
      </c>
      <c r="L351" s="157">
        <v>0</v>
      </c>
      <c r="M351" s="157">
        <v>-1.6666666666666667</v>
      </c>
      <c r="N351" s="157">
        <v>1.4285714285714286</v>
      </c>
      <c r="O351" s="157">
        <v>1.6666666666666667</v>
      </c>
      <c r="P351" s="157">
        <v>0</v>
      </c>
      <c r="Q351" s="157">
        <v>1</v>
      </c>
      <c r="R351" s="35" t="s">
        <v>2574</v>
      </c>
      <c r="S351" s="35" t="s">
        <v>2577</v>
      </c>
      <c r="T351" s="158" t="s">
        <v>2571</v>
      </c>
      <c r="U351" s="158" t="s">
        <v>2571</v>
      </c>
      <c r="V351" s="158" t="s">
        <v>2571</v>
      </c>
      <c r="W351" s="158" t="s">
        <v>2571</v>
      </c>
      <c r="X351" s="158" t="s">
        <v>2571</v>
      </c>
      <c r="Y351" s="158" t="s">
        <v>2571</v>
      </c>
    </row>
    <row r="352" spans="2:25" x14ac:dyDescent="0.45">
      <c r="B352" s="35" t="s">
        <v>8</v>
      </c>
      <c r="C352" s="35" t="s">
        <v>1178</v>
      </c>
      <c r="D352" s="35" t="s">
        <v>1178</v>
      </c>
      <c r="E352" s="35" t="s">
        <v>55</v>
      </c>
      <c r="F352" s="35" t="s">
        <v>1179</v>
      </c>
      <c r="G352" s="154" t="s">
        <v>2550</v>
      </c>
      <c r="H352" s="155">
        <v>6356</v>
      </c>
      <c r="I352" s="155">
        <v>5920</v>
      </c>
      <c r="J352" s="155">
        <v>5689</v>
      </c>
      <c r="K352" s="156">
        <v>635.6</v>
      </c>
      <c r="L352" s="157">
        <v>0.98858496661641182</v>
      </c>
      <c r="M352" s="157">
        <v>0.89239463150459153</v>
      </c>
      <c r="N352" s="157">
        <v>1.0735826296743065</v>
      </c>
      <c r="O352" s="157">
        <v>1.09217999126256</v>
      </c>
      <c r="P352" s="157">
        <v>1.1905168002728979</v>
      </c>
      <c r="Q352" s="157">
        <v>0.83548664944013773</v>
      </c>
      <c r="R352" s="35" t="s">
        <v>2574</v>
      </c>
      <c r="S352" s="35" t="s">
        <v>2577</v>
      </c>
      <c r="T352" s="158" t="s">
        <v>2571</v>
      </c>
      <c r="U352" s="158" t="s">
        <v>2571</v>
      </c>
      <c r="V352" s="158" t="s">
        <v>2571</v>
      </c>
      <c r="W352" s="158" t="s">
        <v>2571</v>
      </c>
      <c r="X352" s="158" t="s">
        <v>2571</v>
      </c>
      <c r="Y352" s="158" t="s">
        <v>2571</v>
      </c>
    </row>
    <row r="353" spans="2:25" x14ac:dyDescent="0.45">
      <c r="B353" s="35" t="s">
        <v>8</v>
      </c>
      <c r="C353" s="35" t="s">
        <v>1180</v>
      </c>
      <c r="D353" s="35" t="s">
        <v>1181</v>
      </c>
      <c r="E353" s="35" t="s">
        <v>55</v>
      </c>
      <c r="F353" s="35" t="s">
        <v>1182</v>
      </c>
      <c r="G353" s="154" t="s">
        <v>2550</v>
      </c>
      <c r="H353" s="155">
        <v>109</v>
      </c>
      <c r="I353" s="155">
        <v>94</v>
      </c>
      <c r="J353" s="155">
        <v>69</v>
      </c>
      <c r="K353" s="156">
        <v>10.9</v>
      </c>
      <c r="L353" s="157">
        <v>1.4925373134328357</v>
      </c>
      <c r="M353" s="157">
        <v>0.32786885245901642</v>
      </c>
      <c r="N353" s="157">
        <v>0.9859154929577465</v>
      </c>
      <c r="O353" s="157">
        <v>1.0606060606060606</v>
      </c>
      <c r="P353" s="157">
        <v>0.59523809523809523</v>
      </c>
      <c r="Q353" s="157">
        <v>0.88888888888888884</v>
      </c>
      <c r="R353" s="35" t="s">
        <v>2574</v>
      </c>
      <c r="S353" s="35" t="s">
        <v>2577</v>
      </c>
      <c r="T353" s="158" t="s">
        <v>2571</v>
      </c>
      <c r="U353" s="158" t="s">
        <v>2571</v>
      </c>
      <c r="V353" s="158" t="s">
        <v>2571</v>
      </c>
      <c r="W353" s="158" t="s">
        <v>2571</v>
      </c>
      <c r="X353" s="158" t="s">
        <v>2571</v>
      </c>
      <c r="Y353" s="158" t="s">
        <v>2571</v>
      </c>
    </row>
    <row r="354" spans="2:25" x14ac:dyDescent="0.45">
      <c r="B354" s="35" t="s">
        <v>8</v>
      </c>
      <c r="C354" s="35" t="s">
        <v>1183</v>
      </c>
      <c r="D354" s="35" t="s">
        <v>1183</v>
      </c>
      <c r="E354" s="35" t="s">
        <v>55</v>
      </c>
      <c r="F354" s="35" t="s">
        <v>1184</v>
      </c>
      <c r="G354" s="154" t="s">
        <v>2550</v>
      </c>
      <c r="H354" s="155">
        <v>30108</v>
      </c>
      <c r="I354" s="155">
        <v>33429</v>
      </c>
      <c r="J354" s="155">
        <v>24397</v>
      </c>
      <c r="K354" s="156">
        <v>3010.8</v>
      </c>
      <c r="L354" s="157">
        <v>0.93980659167160052</v>
      </c>
      <c r="M354" s="157">
        <v>0.97184447423865161</v>
      </c>
      <c r="N354" s="157">
        <v>0.89145329967544173</v>
      </c>
      <c r="O354" s="157">
        <v>0.79499072356215217</v>
      </c>
      <c r="P354" s="157">
        <v>0.83431684067181122</v>
      </c>
      <c r="Q354" s="157">
        <v>0.81051314142678343</v>
      </c>
      <c r="R354" s="35" t="s">
        <v>2574</v>
      </c>
      <c r="S354" s="35" t="s">
        <v>2585</v>
      </c>
      <c r="T354" s="158" t="s">
        <v>2571</v>
      </c>
      <c r="U354" s="158" t="s">
        <v>2571</v>
      </c>
      <c r="V354" s="158" t="s">
        <v>2571</v>
      </c>
      <c r="W354" s="158" t="s">
        <v>2571</v>
      </c>
      <c r="X354" s="158" t="s">
        <v>2571</v>
      </c>
      <c r="Y354" s="158" t="s">
        <v>2571</v>
      </c>
    </row>
    <row r="355" spans="2:25" x14ac:dyDescent="0.45">
      <c r="B355" s="35" t="s">
        <v>8</v>
      </c>
      <c r="C355" s="35" t="s">
        <v>1186</v>
      </c>
      <c r="D355" s="35" t="s">
        <v>1186</v>
      </c>
      <c r="E355" s="35" t="s">
        <v>55</v>
      </c>
      <c r="F355" s="35" t="s">
        <v>1187</v>
      </c>
      <c r="G355" s="154" t="s">
        <v>2550</v>
      </c>
      <c r="H355" s="155">
        <v>2228</v>
      </c>
      <c r="I355" s="155">
        <v>3018</v>
      </c>
      <c r="J355" s="155">
        <v>1650</v>
      </c>
      <c r="K355" s="156">
        <v>222.8</v>
      </c>
      <c r="L355" s="157">
        <v>0.65765765765765771</v>
      </c>
      <c r="M355" s="157">
        <v>1.0546448087431695</v>
      </c>
      <c r="N355" s="157">
        <v>1.1876606683804627</v>
      </c>
      <c r="O355" s="157">
        <v>1.1456953642384107</v>
      </c>
      <c r="P355" s="157">
        <v>0.90614886731391586</v>
      </c>
      <c r="Q355" s="157">
        <v>0.88102893890675238</v>
      </c>
      <c r="R355" s="35" t="s">
        <v>2574</v>
      </c>
      <c r="S355" s="35" t="s">
        <v>2575</v>
      </c>
      <c r="T355" s="158" t="s">
        <v>2571</v>
      </c>
      <c r="U355" s="158" t="s">
        <v>2571</v>
      </c>
      <c r="V355" s="158" t="s">
        <v>2571</v>
      </c>
      <c r="W355" s="158" t="s">
        <v>2571</v>
      </c>
      <c r="X355" s="158" t="s">
        <v>2571</v>
      </c>
      <c r="Y355" s="158" t="s">
        <v>2571</v>
      </c>
    </row>
    <row r="356" spans="2:25" x14ac:dyDescent="0.45">
      <c r="B356" s="35" t="s">
        <v>8</v>
      </c>
      <c r="C356" s="35" t="s">
        <v>1188</v>
      </c>
      <c r="D356" s="35" t="s">
        <v>1188</v>
      </c>
      <c r="E356" s="35" t="s">
        <v>55</v>
      </c>
      <c r="F356" s="35" t="s">
        <v>1189</v>
      </c>
      <c r="G356" s="154" t="s">
        <v>2550</v>
      </c>
      <c r="H356" s="155">
        <v>-27</v>
      </c>
      <c r="I356" s="155">
        <v>0</v>
      </c>
      <c r="J356" s="155">
        <v>0</v>
      </c>
      <c r="K356" s="156">
        <v>-2.7</v>
      </c>
      <c r="L356" s="157">
        <v>0</v>
      </c>
      <c r="M356" s="157">
        <v>0</v>
      </c>
      <c r="N356" s="157">
        <v>0</v>
      </c>
      <c r="O356" s="157">
        <v>0</v>
      </c>
      <c r="P356" s="157">
        <v>0</v>
      </c>
      <c r="Q356" s="157">
        <v>0</v>
      </c>
      <c r="R356" s="35" t="s">
        <v>2574</v>
      </c>
      <c r="S356" s="35" t="s">
        <v>2577</v>
      </c>
      <c r="T356" s="158" t="s">
        <v>2572</v>
      </c>
      <c r="U356" s="158" t="s">
        <v>2572</v>
      </c>
      <c r="V356" s="158" t="s">
        <v>2572</v>
      </c>
      <c r="W356" s="158" t="s">
        <v>2572</v>
      </c>
      <c r="X356" s="158" t="s">
        <v>2572</v>
      </c>
      <c r="Y356" s="158" t="s">
        <v>2572</v>
      </c>
    </row>
    <row r="357" spans="2:25" x14ac:dyDescent="0.45">
      <c r="B357" s="35" t="s">
        <v>8</v>
      </c>
      <c r="C357" s="35" t="s">
        <v>1190</v>
      </c>
      <c r="D357" s="35" t="s">
        <v>1190</v>
      </c>
      <c r="E357" s="35" t="s">
        <v>55</v>
      </c>
      <c r="F357" s="35" t="s">
        <v>1191</v>
      </c>
      <c r="G357" s="154" t="s">
        <v>2550</v>
      </c>
      <c r="H357" s="155">
        <v>4386</v>
      </c>
      <c r="I357" s="155">
        <v>4352</v>
      </c>
      <c r="J357" s="155">
        <v>4662</v>
      </c>
      <c r="K357" s="156">
        <v>438.6</v>
      </c>
      <c r="L357" s="157">
        <v>0.70554866158482532</v>
      </c>
      <c r="M357" s="157">
        <v>1.0022494376405897</v>
      </c>
      <c r="N357" s="157">
        <v>0.9130019120458891</v>
      </c>
      <c r="O357" s="157">
        <v>1.0803393213572854</v>
      </c>
      <c r="P357" s="157">
        <v>1.2048911422606621</v>
      </c>
      <c r="Q357" s="157">
        <v>1.5086483023702755</v>
      </c>
      <c r="R357" s="35" t="s">
        <v>2574</v>
      </c>
      <c r="S357" s="35" t="s">
        <v>2577</v>
      </c>
      <c r="T357" s="158" t="s">
        <v>2571</v>
      </c>
      <c r="U357" s="158" t="s">
        <v>2571</v>
      </c>
      <c r="V357" s="158" t="s">
        <v>2571</v>
      </c>
      <c r="W357" s="158" t="s">
        <v>2571</v>
      </c>
      <c r="X357" s="158" t="s">
        <v>2571</v>
      </c>
      <c r="Y357" s="158" t="s">
        <v>2571</v>
      </c>
    </row>
    <row r="358" spans="2:25" x14ac:dyDescent="0.45">
      <c r="B358" s="35" t="s">
        <v>22</v>
      </c>
      <c r="C358" s="35" t="s">
        <v>1193</v>
      </c>
      <c r="D358" s="35" t="s">
        <v>1194</v>
      </c>
      <c r="E358" s="35" t="s">
        <v>55</v>
      </c>
      <c r="F358" s="35" t="s">
        <v>1195</v>
      </c>
      <c r="G358" s="154" t="s">
        <v>2538</v>
      </c>
      <c r="H358" s="155">
        <v>29005</v>
      </c>
      <c r="I358" s="155">
        <v>29260</v>
      </c>
      <c r="J358" s="155">
        <v>17306</v>
      </c>
      <c r="K358" s="156">
        <v>2900.5</v>
      </c>
      <c r="L358" s="157">
        <v>1.1482859941234085</v>
      </c>
      <c r="M358" s="157">
        <v>0</v>
      </c>
      <c r="N358" s="157">
        <v>0</v>
      </c>
      <c r="O358" s="157">
        <v>0</v>
      </c>
      <c r="P358" s="157">
        <v>0</v>
      </c>
      <c r="Q358" s="157">
        <v>0</v>
      </c>
      <c r="R358" s="35" t="s">
        <v>2574</v>
      </c>
      <c r="S358" s="35" t="s">
        <v>2585</v>
      </c>
      <c r="T358" s="158" t="s">
        <v>2571</v>
      </c>
      <c r="U358" s="158" t="s">
        <v>2571</v>
      </c>
      <c r="V358" s="158" t="s">
        <v>2571</v>
      </c>
      <c r="W358" s="158" t="s">
        <v>2571</v>
      </c>
      <c r="X358" s="158" t="s">
        <v>2571</v>
      </c>
      <c r="Y358" s="158" t="s">
        <v>2571</v>
      </c>
    </row>
    <row r="359" spans="2:25" x14ac:dyDescent="0.45">
      <c r="B359" s="35" t="s">
        <v>22</v>
      </c>
      <c r="C359" s="35" t="s">
        <v>1196</v>
      </c>
      <c r="D359" s="35" t="s">
        <v>1197</v>
      </c>
      <c r="E359" s="35" t="s">
        <v>55</v>
      </c>
      <c r="F359" s="35" t="s">
        <v>1198</v>
      </c>
      <c r="G359" s="154" t="s">
        <v>2538</v>
      </c>
      <c r="H359" s="155">
        <v>4478</v>
      </c>
      <c r="I359" s="155">
        <v>4448</v>
      </c>
      <c r="J359" s="155">
        <v>2634</v>
      </c>
      <c r="K359" s="156">
        <v>447.8</v>
      </c>
      <c r="L359" s="157">
        <v>1.004950495049505</v>
      </c>
      <c r="M359" s="157">
        <v>0</v>
      </c>
      <c r="N359" s="157">
        <v>0</v>
      </c>
      <c r="O359" s="157">
        <v>0</v>
      </c>
      <c r="P359" s="157">
        <v>0</v>
      </c>
      <c r="Q359" s="157">
        <v>0</v>
      </c>
      <c r="R359" s="35" t="s">
        <v>2574</v>
      </c>
      <c r="S359" s="35" t="s">
        <v>2585</v>
      </c>
      <c r="T359" s="158" t="s">
        <v>2571</v>
      </c>
      <c r="U359" s="158" t="s">
        <v>2571</v>
      </c>
      <c r="V359" s="158" t="s">
        <v>2571</v>
      </c>
      <c r="W359" s="158" t="s">
        <v>2571</v>
      </c>
      <c r="X359" s="158" t="s">
        <v>2571</v>
      </c>
      <c r="Y359" s="158" t="s">
        <v>2571</v>
      </c>
    </row>
    <row r="360" spans="2:25" x14ac:dyDescent="0.45">
      <c r="B360" s="35" t="s">
        <v>22</v>
      </c>
      <c r="C360" s="35" t="s">
        <v>1199</v>
      </c>
      <c r="D360" s="35" t="s">
        <v>1200</v>
      </c>
      <c r="E360" s="35" t="s">
        <v>55</v>
      </c>
      <c r="F360" s="35" t="s">
        <v>1201</v>
      </c>
      <c r="G360" s="154" t="s">
        <v>2538</v>
      </c>
      <c r="H360" s="155">
        <v>5846</v>
      </c>
      <c r="I360" s="155">
        <v>6865</v>
      </c>
      <c r="J360" s="155">
        <v>2936</v>
      </c>
      <c r="K360" s="156">
        <v>584.6</v>
      </c>
      <c r="L360" s="157">
        <v>1.3024976873265495</v>
      </c>
      <c r="M360" s="157">
        <v>0</v>
      </c>
      <c r="N360" s="157">
        <v>0</v>
      </c>
      <c r="O360" s="157">
        <v>0</v>
      </c>
      <c r="P360" s="157">
        <v>0</v>
      </c>
      <c r="Q360" s="157">
        <v>0</v>
      </c>
      <c r="R360" s="35" t="s">
        <v>2574</v>
      </c>
      <c r="S360" s="35" t="s">
        <v>2585</v>
      </c>
      <c r="T360" s="158" t="s">
        <v>2571</v>
      </c>
      <c r="U360" s="158" t="s">
        <v>2571</v>
      </c>
      <c r="V360" s="158" t="s">
        <v>2571</v>
      </c>
      <c r="W360" s="158" t="s">
        <v>2571</v>
      </c>
      <c r="X360" s="158" t="s">
        <v>2571</v>
      </c>
      <c r="Y360" s="158" t="s">
        <v>2571</v>
      </c>
    </row>
    <row r="361" spans="2:25" x14ac:dyDescent="0.45">
      <c r="B361" s="35" t="s">
        <v>22</v>
      </c>
      <c r="C361" s="35" t="s">
        <v>1202</v>
      </c>
      <c r="D361" s="35" t="s">
        <v>1203</v>
      </c>
      <c r="E361" s="35" t="s">
        <v>55</v>
      </c>
      <c r="F361" s="35" t="s">
        <v>1204</v>
      </c>
      <c r="G361" s="154" t="s">
        <v>2680</v>
      </c>
      <c r="H361" s="155">
        <v>1</v>
      </c>
      <c r="I361" s="155">
        <v>35927</v>
      </c>
      <c r="J361" s="155">
        <v>23419</v>
      </c>
      <c r="K361" s="156">
        <v>0.1</v>
      </c>
      <c r="L361" s="157">
        <v>0.93666904932094353</v>
      </c>
      <c r="M361" s="157">
        <v>0</v>
      </c>
      <c r="N361" s="157">
        <v>0</v>
      </c>
      <c r="O361" s="157">
        <v>0</v>
      </c>
      <c r="P361" s="157">
        <v>0</v>
      </c>
      <c r="Q361" s="157">
        <v>0</v>
      </c>
      <c r="R361" s="35" t="s">
        <v>2574</v>
      </c>
      <c r="S361" s="35" t="s">
        <v>2585</v>
      </c>
      <c r="T361" s="158" t="s">
        <v>2571</v>
      </c>
      <c r="U361" s="158" t="s">
        <v>2571</v>
      </c>
      <c r="V361" s="158" t="s">
        <v>2571</v>
      </c>
      <c r="W361" s="158" t="s">
        <v>2571</v>
      </c>
      <c r="X361" s="158" t="s">
        <v>2571</v>
      </c>
      <c r="Y361" s="158" t="s">
        <v>2571</v>
      </c>
    </row>
    <row r="362" spans="2:25" x14ac:dyDescent="0.45">
      <c r="B362" s="35" t="s">
        <v>8</v>
      </c>
      <c r="C362" s="35" t="s">
        <v>1205</v>
      </c>
      <c r="D362" s="35" t="s">
        <v>1206</v>
      </c>
      <c r="E362" s="35" t="s">
        <v>55</v>
      </c>
      <c r="F362" s="35" t="s">
        <v>1207</v>
      </c>
      <c r="G362" s="154" t="s">
        <v>2546</v>
      </c>
      <c r="H362" s="155">
        <v>5197</v>
      </c>
      <c r="I362" s="155">
        <v>5010</v>
      </c>
      <c r="J362" s="155">
        <v>6795</v>
      </c>
      <c r="K362" s="156">
        <v>519.70000000000005</v>
      </c>
      <c r="L362" s="157">
        <v>0.8476568238577934</v>
      </c>
      <c r="M362" s="157">
        <v>0.90725806451612911</v>
      </c>
      <c r="N362" s="157">
        <v>1.3040977713874911</v>
      </c>
      <c r="O362" s="157">
        <v>0.66465256797583083</v>
      </c>
      <c r="P362" s="157">
        <v>0.93980233602875107</v>
      </c>
      <c r="Q362" s="157">
        <v>1.1236749116607774</v>
      </c>
      <c r="R362" s="35" t="s">
        <v>2574</v>
      </c>
      <c r="S362" s="35" t="s">
        <v>2577</v>
      </c>
      <c r="T362" s="158" t="s">
        <v>2571</v>
      </c>
      <c r="U362" s="158" t="s">
        <v>2571</v>
      </c>
      <c r="V362" s="158" t="s">
        <v>2571</v>
      </c>
      <c r="W362" s="158" t="s">
        <v>2571</v>
      </c>
      <c r="X362" s="158" t="s">
        <v>2571</v>
      </c>
      <c r="Y362" s="158" t="s">
        <v>2571</v>
      </c>
    </row>
    <row r="363" spans="2:25" x14ac:dyDescent="0.45">
      <c r="B363" s="35" t="s">
        <v>8</v>
      </c>
      <c r="C363" s="35" t="s">
        <v>1208</v>
      </c>
      <c r="D363" s="35" t="s">
        <v>1209</v>
      </c>
      <c r="E363" s="35" t="s">
        <v>55</v>
      </c>
      <c r="F363" s="35" t="s">
        <v>1210</v>
      </c>
      <c r="G363" s="154" t="s">
        <v>2546</v>
      </c>
      <c r="H363" s="155">
        <v>3459</v>
      </c>
      <c r="I363" s="155">
        <v>3481</v>
      </c>
      <c r="J363" s="155">
        <v>5683</v>
      </c>
      <c r="K363" s="156">
        <v>345.90000000000003</v>
      </c>
      <c r="L363" s="157">
        <v>0.56144728633811603</v>
      </c>
      <c r="M363" s="157">
        <v>0.70406504065040654</v>
      </c>
      <c r="N363" s="157">
        <v>1.0849692791847745</v>
      </c>
      <c r="O363" s="157">
        <v>0.7566387777373591</v>
      </c>
      <c r="P363" s="157">
        <v>0.99699828473413388</v>
      </c>
      <c r="Q363" s="157">
        <v>1.2632247143461701</v>
      </c>
      <c r="R363" s="35" t="s">
        <v>2574</v>
      </c>
      <c r="S363" s="35" t="s">
        <v>2577</v>
      </c>
      <c r="T363" s="158" t="s">
        <v>2571</v>
      </c>
      <c r="U363" s="158" t="s">
        <v>2571</v>
      </c>
      <c r="V363" s="158" t="s">
        <v>2571</v>
      </c>
      <c r="W363" s="158" t="s">
        <v>2571</v>
      </c>
      <c r="X363" s="158" t="s">
        <v>2571</v>
      </c>
      <c r="Y363" s="158" t="s">
        <v>2571</v>
      </c>
    </row>
    <row r="364" spans="2:25" x14ac:dyDescent="0.45">
      <c r="B364" s="35" t="s">
        <v>8</v>
      </c>
      <c r="C364" s="35" t="s">
        <v>1212</v>
      </c>
      <c r="D364" s="35" t="s">
        <v>1213</v>
      </c>
      <c r="E364" s="35" t="s">
        <v>55</v>
      </c>
      <c r="F364" s="35" t="s">
        <v>1214</v>
      </c>
      <c r="G364" s="154" t="s">
        <v>2538</v>
      </c>
      <c r="H364" s="155">
        <v>418</v>
      </c>
      <c r="I364" s="155">
        <v>381</v>
      </c>
      <c r="J364" s="155">
        <v>369</v>
      </c>
      <c r="K364" s="156">
        <v>41.800000000000004</v>
      </c>
      <c r="L364" s="157">
        <v>1.1111111111111112</v>
      </c>
      <c r="M364" s="157">
        <v>0.88135593220338981</v>
      </c>
      <c r="N364" s="157">
        <v>1.157556270096463</v>
      </c>
      <c r="O364" s="157">
        <v>0.86261980830670926</v>
      </c>
      <c r="P364" s="157">
        <v>0.94736842105263153</v>
      </c>
      <c r="Q364" s="157">
        <v>0.83892617449664431</v>
      </c>
      <c r="R364" s="35" t="s">
        <v>2574</v>
      </c>
      <c r="S364" s="35" t="s">
        <v>2577</v>
      </c>
      <c r="T364" s="158" t="s">
        <v>2571</v>
      </c>
      <c r="U364" s="158" t="s">
        <v>2571</v>
      </c>
      <c r="V364" s="158" t="s">
        <v>2571</v>
      </c>
      <c r="W364" s="158" t="s">
        <v>2571</v>
      </c>
      <c r="X364" s="158" t="s">
        <v>2571</v>
      </c>
      <c r="Y364" s="158" t="s">
        <v>2571</v>
      </c>
    </row>
    <row r="365" spans="2:25" x14ac:dyDescent="0.45">
      <c r="B365" s="35" t="s">
        <v>8</v>
      </c>
      <c r="C365" s="35" t="s">
        <v>1215</v>
      </c>
      <c r="D365" s="35" t="s">
        <v>1216</v>
      </c>
      <c r="E365" s="35" t="s">
        <v>55</v>
      </c>
      <c r="F365" s="35" t="s">
        <v>1217</v>
      </c>
      <c r="G365" s="154" t="s">
        <v>34</v>
      </c>
      <c r="H365" s="155">
        <v>-16</v>
      </c>
      <c r="I365" s="155">
        <v>0</v>
      </c>
      <c r="J365" s="155">
        <v>0</v>
      </c>
      <c r="K365" s="156">
        <v>-1.6</v>
      </c>
      <c r="L365" s="157">
        <v>0</v>
      </c>
      <c r="M365" s="157">
        <v>0</v>
      </c>
      <c r="N365" s="157">
        <v>0</v>
      </c>
      <c r="O365" s="157">
        <v>0</v>
      </c>
      <c r="P365" s="157">
        <v>0</v>
      </c>
      <c r="Q365" s="157">
        <v>0</v>
      </c>
      <c r="R365" s="35" t="s">
        <v>2574</v>
      </c>
      <c r="S365" s="35" t="s">
        <v>2577</v>
      </c>
      <c r="T365" s="158" t="s">
        <v>2572</v>
      </c>
      <c r="U365" s="158" t="s">
        <v>2572</v>
      </c>
      <c r="V365" s="158" t="s">
        <v>2572</v>
      </c>
      <c r="W365" s="158" t="s">
        <v>2572</v>
      </c>
      <c r="X365" s="158" t="s">
        <v>2572</v>
      </c>
      <c r="Y365" s="158" t="s">
        <v>2572</v>
      </c>
    </row>
    <row r="366" spans="2:25" x14ac:dyDescent="0.45">
      <c r="B366" s="35" t="s">
        <v>8</v>
      </c>
      <c r="C366" s="35" t="s">
        <v>1218</v>
      </c>
      <c r="D366" s="35" t="s">
        <v>1219</v>
      </c>
      <c r="E366" s="35" t="s">
        <v>55</v>
      </c>
      <c r="F366" s="35" t="s">
        <v>1220</v>
      </c>
      <c r="G366" s="154" t="s">
        <v>2550</v>
      </c>
      <c r="H366" s="155">
        <v>-2</v>
      </c>
      <c r="I366" s="155">
        <v>0</v>
      </c>
      <c r="J366" s="155">
        <v>0</v>
      </c>
      <c r="K366" s="156">
        <v>-0.2</v>
      </c>
      <c r="L366" s="157">
        <v>0</v>
      </c>
      <c r="M366" s="157">
        <v>0</v>
      </c>
      <c r="N366" s="157">
        <v>0</v>
      </c>
      <c r="O366" s="157">
        <v>0</v>
      </c>
      <c r="P366" s="157">
        <v>0</v>
      </c>
      <c r="Q366" s="157">
        <v>0</v>
      </c>
      <c r="R366" s="35" t="s">
        <v>2574</v>
      </c>
      <c r="S366" s="35" t="s">
        <v>2575</v>
      </c>
      <c r="T366" s="158" t="s">
        <v>2572</v>
      </c>
      <c r="U366" s="158" t="s">
        <v>2572</v>
      </c>
      <c r="V366" s="158" t="s">
        <v>2572</v>
      </c>
      <c r="W366" s="158" t="s">
        <v>2572</v>
      </c>
      <c r="X366" s="158" t="s">
        <v>2572</v>
      </c>
      <c r="Y366" s="158" t="s">
        <v>2572</v>
      </c>
    </row>
    <row r="367" spans="2:25" x14ac:dyDescent="0.45">
      <c r="B367" s="35" t="s">
        <v>16</v>
      </c>
      <c r="C367" s="35" t="s">
        <v>1222</v>
      </c>
      <c r="D367" s="35" t="s">
        <v>1222</v>
      </c>
      <c r="E367" s="35" t="s">
        <v>55</v>
      </c>
      <c r="F367" s="35" t="s">
        <v>1223</v>
      </c>
      <c r="G367" s="154" t="s">
        <v>2550</v>
      </c>
      <c r="H367" s="155">
        <v>1510</v>
      </c>
      <c r="I367" s="155">
        <v>1400</v>
      </c>
      <c r="J367" s="155">
        <v>1250</v>
      </c>
      <c r="K367" s="156">
        <v>151</v>
      </c>
      <c r="L367" s="157">
        <v>0.7142857142857143</v>
      </c>
      <c r="M367" s="157">
        <v>0.5</v>
      </c>
      <c r="N367" s="157">
        <v>0.73684210526315785</v>
      </c>
      <c r="O367" s="157">
        <v>0.9</v>
      </c>
      <c r="P367" s="157">
        <v>1</v>
      </c>
      <c r="Q367" s="157">
        <v>0.46153846153846156</v>
      </c>
      <c r="R367" s="35" t="s">
        <v>2569</v>
      </c>
      <c r="S367" s="35" t="s">
        <v>2570</v>
      </c>
      <c r="T367" s="158" t="s">
        <v>2571</v>
      </c>
      <c r="U367" s="158" t="s">
        <v>2571</v>
      </c>
      <c r="V367" s="158" t="s">
        <v>2571</v>
      </c>
      <c r="W367" s="158" t="s">
        <v>2571</v>
      </c>
      <c r="X367" s="158" t="s">
        <v>2571</v>
      </c>
      <c r="Y367" s="158" t="s">
        <v>2571</v>
      </c>
    </row>
    <row r="368" spans="2:25" x14ac:dyDescent="0.45">
      <c r="B368" s="35" t="s">
        <v>16</v>
      </c>
      <c r="C368" s="35" t="s">
        <v>1224</v>
      </c>
      <c r="D368" s="35" t="s">
        <v>1224</v>
      </c>
      <c r="E368" s="35" t="s">
        <v>55</v>
      </c>
      <c r="F368" s="35" t="s">
        <v>1225</v>
      </c>
      <c r="G368" s="154" t="s">
        <v>2550</v>
      </c>
      <c r="H368" s="155">
        <v>75980</v>
      </c>
      <c r="I368" s="155">
        <v>75930</v>
      </c>
      <c r="J368" s="155">
        <v>59400</v>
      </c>
      <c r="K368" s="156">
        <v>7598</v>
      </c>
      <c r="L368" s="157">
        <v>0.98272552783109401</v>
      </c>
      <c r="M368" s="157">
        <v>1.0058365758754864</v>
      </c>
      <c r="N368" s="157">
        <v>1.0427236315086783</v>
      </c>
      <c r="O368" s="157">
        <v>0.82134570765661252</v>
      </c>
      <c r="P368" s="157">
        <v>0.66596638655462181</v>
      </c>
      <c r="Q368" s="157">
        <v>0.85009487666034156</v>
      </c>
      <c r="R368" s="35" t="s">
        <v>2569</v>
      </c>
      <c r="S368" s="35" t="s">
        <v>2570</v>
      </c>
      <c r="T368" s="158" t="s">
        <v>2571</v>
      </c>
      <c r="U368" s="158" t="s">
        <v>2571</v>
      </c>
      <c r="V368" s="158" t="s">
        <v>2571</v>
      </c>
      <c r="W368" s="158" t="s">
        <v>2571</v>
      </c>
      <c r="X368" s="158" t="s">
        <v>2571</v>
      </c>
      <c r="Y368" s="158" t="s">
        <v>2571</v>
      </c>
    </row>
    <row r="369" spans="2:25" x14ac:dyDescent="0.45">
      <c r="B369" s="35" t="s">
        <v>16</v>
      </c>
      <c r="C369" s="35" t="s">
        <v>1226</v>
      </c>
      <c r="D369" s="35" t="s">
        <v>1226</v>
      </c>
      <c r="E369" s="35" t="s">
        <v>55</v>
      </c>
      <c r="F369" s="35" t="s">
        <v>1227</v>
      </c>
      <c r="G369" s="154" t="s">
        <v>2550</v>
      </c>
      <c r="H369" s="155">
        <v>74160</v>
      </c>
      <c r="I369" s="155">
        <v>69290</v>
      </c>
      <c r="J369" s="155">
        <v>61880</v>
      </c>
      <c r="K369" s="156">
        <v>7416</v>
      </c>
      <c r="L369" s="157">
        <v>0.90555555555555556</v>
      </c>
      <c r="M369" s="157">
        <v>0.74296435272045025</v>
      </c>
      <c r="N369" s="157">
        <v>0.85601056803170406</v>
      </c>
      <c r="O369" s="157">
        <v>1.1061728395061727</v>
      </c>
      <c r="P369" s="157">
        <v>0.83374083129584353</v>
      </c>
      <c r="Q369" s="157">
        <v>1.2014218009478672</v>
      </c>
      <c r="R369" s="35" t="s">
        <v>2569</v>
      </c>
      <c r="S369" s="35" t="s">
        <v>2570</v>
      </c>
      <c r="T369" s="158" t="s">
        <v>2571</v>
      </c>
      <c r="U369" s="158" t="s">
        <v>2571</v>
      </c>
      <c r="V369" s="158" t="s">
        <v>2571</v>
      </c>
      <c r="W369" s="158" t="s">
        <v>2571</v>
      </c>
      <c r="X369" s="158" t="s">
        <v>2571</v>
      </c>
      <c r="Y369" s="158" t="s">
        <v>2571</v>
      </c>
    </row>
    <row r="370" spans="2:25" x14ac:dyDescent="0.45">
      <c r="B370" s="35" t="s">
        <v>8</v>
      </c>
      <c r="C370" s="35" t="s">
        <v>1228</v>
      </c>
      <c r="D370" s="35" t="s">
        <v>1229</v>
      </c>
      <c r="E370" s="35" t="s">
        <v>55</v>
      </c>
      <c r="F370" s="35" t="s">
        <v>1230</v>
      </c>
      <c r="G370" s="154" t="s">
        <v>2541</v>
      </c>
      <c r="H370" s="155">
        <v>359</v>
      </c>
      <c r="I370" s="155">
        <v>390</v>
      </c>
      <c r="J370" s="155">
        <v>380</v>
      </c>
      <c r="K370" s="156">
        <v>35.9</v>
      </c>
      <c r="L370" s="157">
        <v>1.0601719197707737</v>
      </c>
      <c r="M370" s="157">
        <v>0.85443037974683544</v>
      </c>
      <c r="N370" s="157">
        <v>0.90361445783132521</v>
      </c>
      <c r="O370" s="157">
        <v>1.1144578313253011</v>
      </c>
      <c r="P370" s="157">
        <v>0.80267558528428096</v>
      </c>
      <c r="Q370" s="157">
        <v>1.0104529616724738</v>
      </c>
      <c r="R370" s="35" t="s">
        <v>2574</v>
      </c>
      <c r="S370" s="35" t="s">
        <v>2577</v>
      </c>
      <c r="T370" s="158" t="s">
        <v>2571</v>
      </c>
      <c r="U370" s="158" t="s">
        <v>2571</v>
      </c>
      <c r="V370" s="158" t="s">
        <v>2571</v>
      </c>
      <c r="W370" s="158" t="s">
        <v>2571</v>
      </c>
      <c r="X370" s="158" t="s">
        <v>2571</v>
      </c>
      <c r="Y370" s="158" t="s">
        <v>2571</v>
      </c>
    </row>
    <row r="371" spans="2:25" x14ac:dyDescent="0.45">
      <c r="B371" s="35" t="s">
        <v>8</v>
      </c>
      <c r="C371" s="35" t="s">
        <v>1231</v>
      </c>
      <c r="D371" s="35" t="s">
        <v>1232</v>
      </c>
      <c r="E371" s="35" t="s">
        <v>55</v>
      </c>
      <c r="F371" s="35" t="s">
        <v>1233</v>
      </c>
      <c r="G371" s="154" t="s">
        <v>2541</v>
      </c>
      <c r="H371" s="155">
        <v>487</v>
      </c>
      <c r="I371" s="155">
        <v>505</v>
      </c>
      <c r="J371" s="155">
        <v>467</v>
      </c>
      <c r="K371" s="156">
        <v>48.7</v>
      </c>
      <c r="L371" s="157">
        <v>0.91517857142857151</v>
      </c>
      <c r="M371" s="157">
        <v>0.78014184397163122</v>
      </c>
      <c r="N371" s="157">
        <v>0.84598698481561818</v>
      </c>
      <c r="O371" s="157">
        <v>0.76212471131639725</v>
      </c>
      <c r="P371" s="157">
        <v>0.78873239436619713</v>
      </c>
      <c r="Q371" s="157">
        <v>1.2422360248447204</v>
      </c>
      <c r="R371" s="35" t="s">
        <v>2574</v>
      </c>
      <c r="S371" s="35" t="s">
        <v>2577</v>
      </c>
      <c r="T371" s="158" t="s">
        <v>2571</v>
      </c>
      <c r="U371" s="158" t="s">
        <v>2571</v>
      </c>
      <c r="V371" s="158" t="s">
        <v>2571</v>
      </c>
      <c r="W371" s="158" t="s">
        <v>2571</v>
      </c>
      <c r="X371" s="158" t="s">
        <v>2571</v>
      </c>
      <c r="Y371" s="158" t="s">
        <v>2571</v>
      </c>
    </row>
    <row r="372" spans="2:25" x14ac:dyDescent="0.45">
      <c r="B372" s="35" t="s">
        <v>8</v>
      </c>
      <c r="C372" s="35" t="s">
        <v>1234</v>
      </c>
      <c r="D372" s="35" t="s">
        <v>1235</v>
      </c>
      <c r="E372" s="35" t="s">
        <v>55</v>
      </c>
      <c r="F372" s="35" t="s">
        <v>1236</v>
      </c>
      <c r="G372" s="154" t="s">
        <v>2538</v>
      </c>
      <c r="H372" s="155">
        <v>314</v>
      </c>
      <c r="I372" s="155">
        <v>287</v>
      </c>
      <c r="J372" s="155">
        <v>265</v>
      </c>
      <c r="K372" s="156">
        <v>31.400000000000002</v>
      </c>
      <c r="L372" s="157">
        <v>1.0266159695817489</v>
      </c>
      <c r="M372" s="157">
        <v>0.73593073593073588</v>
      </c>
      <c r="N372" s="157">
        <v>0.93495934959349591</v>
      </c>
      <c r="O372" s="157">
        <v>0.86419753086419748</v>
      </c>
      <c r="P372" s="157">
        <v>0.91324200913242015</v>
      </c>
      <c r="Q372" s="157">
        <v>0.90047393364928907</v>
      </c>
      <c r="R372" s="35" t="s">
        <v>2574</v>
      </c>
      <c r="S372" s="35" t="s">
        <v>2577</v>
      </c>
      <c r="T372" s="158" t="s">
        <v>2571</v>
      </c>
      <c r="U372" s="158" t="s">
        <v>2571</v>
      </c>
      <c r="V372" s="158" t="s">
        <v>2571</v>
      </c>
      <c r="W372" s="158" t="s">
        <v>2571</v>
      </c>
      <c r="X372" s="158" t="s">
        <v>2571</v>
      </c>
      <c r="Y372" s="158" t="s">
        <v>2571</v>
      </c>
    </row>
    <row r="373" spans="2:25" x14ac:dyDescent="0.45">
      <c r="B373" s="35" t="s">
        <v>8</v>
      </c>
      <c r="C373" s="35" t="s">
        <v>1238</v>
      </c>
      <c r="D373" s="35" t="s">
        <v>1238</v>
      </c>
      <c r="E373" s="35" t="s">
        <v>55</v>
      </c>
      <c r="F373" s="35" t="s">
        <v>1239</v>
      </c>
      <c r="G373" s="154" t="s">
        <v>2541</v>
      </c>
      <c r="H373" s="155">
        <v>22</v>
      </c>
      <c r="I373" s="155">
        <v>23</v>
      </c>
      <c r="J373" s="155">
        <v>23</v>
      </c>
      <c r="K373" s="156">
        <v>2.2000000000000002</v>
      </c>
      <c r="L373" s="157">
        <v>1.3043478260869565</v>
      </c>
      <c r="M373" s="157">
        <v>1</v>
      </c>
      <c r="N373" s="157">
        <v>1.25</v>
      </c>
      <c r="O373" s="157">
        <v>0.47619047619047616</v>
      </c>
      <c r="P373" s="157">
        <v>0.58823529411764708</v>
      </c>
      <c r="Q373" s="157">
        <v>1.25</v>
      </c>
      <c r="R373" s="35" t="s">
        <v>2574</v>
      </c>
      <c r="S373" s="35" t="s">
        <v>2575</v>
      </c>
      <c r="T373" s="158" t="s">
        <v>2571</v>
      </c>
      <c r="U373" s="158" t="s">
        <v>2571</v>
      </c>
      <c r="V373" s="158" t="s">
        <v>2571</v>
      </c>
      <c r="W373" s="158" t="s">
        <v>2571</v>
      </c>
      <c r="X373" s="158" t="s">
        <v>2571</v>
      </c>
      <c r="Y373" s="158" t="s">
        <v>2571</v>
      </c>
    </row>
    <row r="374" spans="2:25" x14ac:dyDescent="0.45">
      <c r="B374" s="35" t="s">
        <v>16</v>
      </c>
      <c r="C374" s="35" t="s">
        <v>1241</v>
      </c>
      <c r="D374" s="35" t="s">
        <v>1241</v>
      </c>
      <c r="E374" s="35" t="s">
        <v>55</v>
      </c>
      <c r="F374" s="35" t="s">
        <v>1242</v>
      </c>
      <c r="G374" s="154" t="s">
        <v>2550</v>
      </c>
      <c r="H374" s="155">
        <v>530860</v>
      </c>
      <c r="I374" s="155">
        <v>590400</v>
      </c>
      <c r="J374" s="155">
        <v>509790</v>
      </c>
      <c r="K374" s="156">
        <v>53086</v>
      </c>
      <c r="L374" s="157">
        <v>0.82018518518518524</v>
      </c>
      <c r="M374" s="157">
        <v>0.96629629629629632</v>
      </c>
      <c r="N374" s="157">
        <v>1.020925925925926</v>
      </c>
      <c r="O374" s="157">
        <v>0.74537037037037035</v>
      </c>
      <c r="P374" s="157">
        <v>0.77603231597845601</v>
      </c>
      <c r="Q374" s="157">
        <v>0.53280103582218385</v>
      </c>
      <c r="R374" s="35" t="s">
        <v>2569</v>
      </c>
      <c r="S374" s="35" t="s">
        <v>2570</v>
      </c>
      <c r="T374" s="158" t="s">
        <v>2578</v>
      </c>
      <c r="U374" s="158" t="s">
        <v>2578</v>
      </c>
      <c r="V374" s="158" t="s">
        <v>2578</v>
      </c>
      <c r="W374" s="158" t="s">
        <v>2578</v>
      </c>
      <c r="X374" s="158" t="s">
        <v>2571</v>
      </c>
      <c r="Y374" s="158" t="s">
        <v>2571</v>
      </c>
    </row>
    <row r="375" spans="2:25" x14ac:dyDescent="0.45">
      <c r="B375" s="35" t="s">
        <v>8</v>
      </c>
      <c r="C375" s="35" t="s">
        <v>1244</v>
      </c>
      <c r="D375" s="35" t="s">
        <v>1245</v>
      </c>
      <c r="E375" s="35" t="s">
        <v>55</v>
      </c>
      <c r="F375" s="35" t="s">
        <v>1246</v>
      </c>
      <c r="G375" s="154" t="s">
        <v>2546</v>
      </c>
      <c r="H375" s="155">
        <v>248</v>
      </c>
      <c r="I375" s="155">
        <v>297</v>
      </c>
      <c r="J375" s="155">
        <v>330</v>
      </c>
      <c r="K375" s="156">
        <v>24.8</v>
      </c>
      <c r="L375" s="157">
        <v>1.2411347517730498</v>
      </c>
      <c r="M375" s="157">
        <v>1.0305343511450382</v>
      </c>
      <c r="N375" s="157">
        <v>1.013986013986014</v>
      </c>
      <c r="O375" s="157">
        <v>1.1372549019607843</v>
      </c>
      <c r="P375" s="157">
        <v>0.96234309623430969</v>
      </c>
      <c r="Q375" s="157">
        <v>0.89430894308943087</v>
      </c>
      <c r="R375" s="35" t="s">
        <v>2574</v>
      </c>
      <c r="S375" s="35" t="s">
        <v>2577</v>
      </c>
      <c r="T375" s="158" t="s">
        <v>2571</v>
      </c>
      <c r="U375" s="158" t="s">
        <v>2571</v>
      </c>
      <c r="V375" s="158" t="s">
        <v>2571</v>
      </c>
      <c r="W375" s="158" t="s">
        <v>2571</v>
      </c>
      <c r="X375" s="158" t="s">
        <v>2571</v>
      </c>
      <c r="Y375" s="158" t="s">
        <v>2571</v>
      </c>
    </row>
    <row r="376" spans="2:25" x14ac:dyDescent="0.45">
      <c r="B376" s="35" t="s">
        <v>8</v>
      </c>
      <c r="C376" s="35" t="s">
        <v>1247</v>
      </c>
      <c r="D376" s="35" t="s">
        <v>1248</v>
      </c>
      <c r="E376" s="35" t="s">
        <v>55</v>
      </c>
      <c r="F376" s="35" t="s">
        <v>1249</v>
      </c>
      <c r="G376" s="154" t="s">
        <v>2546</v>
      </c>
      <c r="H376" s="155">
        <v>841</v>
      </c>
      <c r="I376" s="155">
        <v>1038</v>
      </c>
      <c r="J376" s="155">
        <v>1180</v>
      </c>
      <c r="K376" s="156">
        <v>84.100000000000009</v>
      </c>
      <c r="L376" s="157">
        <v>1.0776699029126213</v>
      </c>
      <c r="M376" s="157">
        <v>0.90928093645484942</v>
      </c>
      <c r="N376" s="157">
        <v>1.1587596483499647</v>
      </c>
      <c r="O376" s="157">
        <v>0.91370340112654247</v>
      </c>
      <c r="P376" s="157">
        <v>0.94882083290464914</v>
      </c>
      <c r="Q376" s="157">
        <v>1.1313380643834208</v>
      </c>
      <c r="R376" s="35" t="s">
        <v>2574</v>
      </c>
      <c r="S376" s="35" t="s">
        <v>2577</v>
      </c>
      <c r="T376" s="158" t="s">
        <v>2571</v>
      </c>
      <c r="U376" s="158" t="s">
        <v>2571</v>
      </c>
      <c r="V376" s="158" t="s">
        <v>2571</v>
      </c>
      <c r="W376" s="158" t="s">
        <v>2571</v>
      </c>
      <c r="X376" s="158" t="s">
        <v>2571</v>
      </c>
      <c r="Y376" s="158" t="s">
        <v>2571</v>
      </c>
    </row>
    <row r="377" spans="2:25" x14ac:dyDescent="0.45">
      <c r="B377" s="35" t="s">
        <v>16</v>
      </c>
      <c r="C377" s="35" t="s">
        <v>1250</v>
      </c>
      <c r="D377" s="35" t="s">
        <v>1250</v>
      </c>
      <c r="E377" s="35" t="s">
        <v>55</v>
      </c>
      <c r="F377" s="35" t="s">
        <v>1251</v>
      </c>
      <c r="G377" s="154" t="s">
        <v>2541</v>
      </c>
      <c r="H377" s="155">
        <v>32280</v>
      </c>
      <c r="I377" s="155">
        <v>30385</v>
      </c>
      <c r="J377" s="155">
        <v>31710</v>
      </c>
      <c r="K377" s="156">
        <v>3228</v>
      </c>
      <c r="L377" s="157">
        <v>0.81726907630522083</v>
      </c>
      <c r="M377" s="157">
        <v>1.0542168674698795</v>
      </c>
      <c r="N377" s="157">
        <v>1.325179856115108</v>
      </c>
      <c r="O377" s="157">
        <v>1.5794871794871794</v>
      </c>
      <c r="P377" s="157">
        <v>1.0461215932914045</v>
      </c>
      <c r="Q377" s="157">
        <v>1.2281368821292775</v>
      </c>
      <c r="R377" s="35" t="s">
        <v>2569</v>
      </c>
      <c r="S377" s="35" t="s">
        <v>2570</v>
      </c>
      <c r="T377" s="158" t="s">
        <v>2571</v>
      </c>
      <c r="U377" s="158" t="s">
        <v>2571</v>
      </c>
      <c r="V377" s="158" t="s">
        <v>2571</v>
      </c>
      <c r="W377" s="158" t="s">
        <v>2571</v>
      </c>
      <c r="X377" s="158" t="s">
        <v>2571</v>
      </c>
      <c r="Y377" s="158" t="s">
        <v>2571</v>
      </c>
    </row>
    <row r="378" spans="2:25" x14ac:dyDescent="0.45">
      <c r="B378" s="35" t="s">
        <v>8</v>
      </c>
      <c r="C378" s="35" t="s">
        <v>1252</v>
      </c>
      <c r="D378" s="35" t="s">
        <v>1253</v>
      </c>
      <c r="E378" s="35" t="s">
        <v>55</v>
      </c>
      <c r="F378" s="35" t="s">
        <v>1254</v>
      </c>
      <c r="G378" s="154" t="s">
        <v>2680</v>
      </c>
      <c r="H378" s="155">
        <v>7753</v>
      </c>
      <c r="I378" s="155">
        <v>5942</v>
      </c>
      <c r="J378" s="155">
        <v>6358</v>
      </c>
      <c r="K378" s="156">
        <v>775.30000000000007</v>
      </c>
      <c r="L378" s="157">
        <v>1.041039156626506</v>
      </c>
      <c r="M378" s="157">
        <v>0.81014729950900166</v>
      </c>
      <c r="N378" s="157">
        <v>1.2254713351288959</v>
      </c>
      <c r="O378" s="157">
        <v>1.2297142857142858</v>
      </c>
      <c r="P378" s="157">
        <v>1.4748858447488584</v>
      </c>
      <c r="Q378" s="157">
        <v>1.1045176110260337</v>
      </c>
      <c r="R378" s="35" t="s">
        <v>2574</v>
      </c>
      <c r="S378" s="35" t="s">
        <v>2577</v>
      </c>
      <c r="T378" s="158" t="s">
        <v>2571</v>
      </c>
      <c r="U378" s="158" t="s">
        <v>2571</v>
      </c>
      <c r="V378" s="158" t="s">
        <v>2571</v>
      </c>
      <c r="W378" s="158" t="s">
        <v>2571</v>
      </c>
      <c r="X378" s="158" t="s">
        <v>2571</v>
      </c>
      <c r="Y378" s="158" t="s">
        <v>2571</v>
      </c>
    </row>
    <row r="379" spans="2:25" x14ac:dyDescent="0.45">
      <c r="B379" s="35" t="s">
        <v>8</v>
      </c>
      <c r="C379" s="35" t="s">
        <v>1256</v>
      </c>
      <c r="D379" s="35" t="s">
        <v>1257</v>
      </c>
      <c r="E379" s="35" t="s">
        <v>55</v>
      </c>
      <c r="F379" s="35" t="s">
        <v>1258</v>
      </c>
      <c r="G379" s="154" t="s">
        <v>2538</v>
      </c>
      <c r="H379" s="155">
        <v>3249</v>
      </c>
      <c r="I379" s="155">
        <v>1227</v>
      </c>
      <c r="J379" s="155">
        <v>830</v>
      </c>
      <c r="K379" s="156">
        <v>324.90000000000003</v>
      </c>
      <c r="L379" s="157">
        <v>0.70198675496688745</v>
      </c>
      <c r="M379" s="157">
        <v>0.86092715231788075</v>
      </c>
      <c r="N379" s="157">
        <v>1.0066225165562914</v>
      </c>
      <c r="O379" s="157">
        <v>0.60927152317880795</v>
      </c>
      <c r="P379" s="157">
        <v>0.6887417218543046</v>
      </c>
      <c r="Q379" s="157">
        <v>0.66225165562913912</v>
      </c>
      <c r="R379" s="35" t="s">
        <v>2574</v>
      </c>
      <c r="S379" s="35" t="s">
        <v>2577</v>
      </c>
      <c r="T379" s="158" t="s">
        <v>2583</v>
      </c>
      <c r="U379" s="158" t="s">
        <v>2583</v>
      </c>
      <c r="V379" s="158" t="s">
        <v>2583</v>
      </c>
      <c r="W379" s="158" t="s">
        <v>2583</v>
      </c>
      <c r="X379" s="158" t="s">
        <v>2583</v>
      </c>
      <c r="Y379" s="158" t="s">
        <v>2583</v>
      </c>
    </row>
    <row r="380" spans="2:25" x14ac:dyDescent="0.45">
      <c r="B380" s="35" t="s">
        <v>8</v>
      </c>
      <c r="C380" s="35" t="s">
        <v>1259</v>
      </c>
      <c r="D380" s="35" t="s">
        <v>1259</v>
      </c>
      <c r="E380" s="35" t="s">
        <v>55</v>
      </c>
      <c r="F380" s="35" t="s">
        <v>1260</v>
      </c>
      <c r="G380" s="154" t="s">
        <v>34</v>
      </c>
      <c r="H380" s="155">
        <v>-6</v>
      </c>
      <c r="I380" s="155">
        <v>0</v>
      </c>
      <c r="J380" s="155">
        <v>0</v>
      </c>
      <c r="K380" s="156">
        <v>-0.60000000000000009</v>
      </c>
      <c r="L380" s="157">
        <v>0</v>
      </c>
      <c r="M380" s="157">
        <v>0</v>
      </c>
      <c r="N380" s="157">
        <v>0</v>
      </c>
      <c r="O380" s="157">
        <v>0</v>
      </c>
      <c r="P380" s="157">
        <v>0</v>
      </c>
      <c r="Q380" s="157">
        <v>0</v>
      </c>
      <c r="R380" s="35" t="s">
        <v>2574</v>
      </c>
      <c r="S380" s="35" t="s">
        <v>2577</v>
      </c>
      <c r="T380" s="158" t="s">
        <v>2572</v>
      </c>
      <c r="U380" s="158" t="s">
        <v>2572</v>
      </c>
      <c r="V380" s="158" t="s">
        <v>2572</v>
      </c>
      <c r="W380" s="158" t="s">
        <v>2572</v>
      </c>
      <c r="X380" s="158" t="s">
        <v>2572</v>
      </c>
      <c r="Y380" s="158" t="s">
        <v>2572</v>
      </c>
    </row>
    <row r="381" spans="2:25" x14ac:dyDescent="0.45">
      <c r="B381" s="35" t="s">
        <v>8</v>
      </c>
      <c r="C381" s="35" t="s">
        <v>1261</v>
      </c>
      <c r="D381" s="35" t="s">
        <v>1262</v>
      </c>
      <c r="E381" s="35" t="s">
        <v>55</v>
      </c>
      <c r="F381" s="35" t="s">
        <v>1263</v>
      </c>
      <c r="G381" s="154" t="s">
        <v>2546</v>
      </c>
      <c r="H381" s="155">
        <v>1217</v>
      </c>
      <c r="I381" s="155">
        <v>1592</v>
      </c>
      <c r="J381" s="155">
        <v>2056</v>
      </c>
      <c r="K381" s="156">
        <v>121.7</v>
      </c>
      <c r="L381" s="157">
        <v>1.1810089020771513</v>
      </c>
      <c r="M381" s="157">
        <v>1.1001964636542241</v>
      </c>
      <c r="N381" s="157">
        <v>1.1958997722095672</v>
      </c>
      <c r="O381" s="157">
        <v>1.0206489675516224</v>
      </c>
      <c r="P381" s="157">
        <v>0.86309523809523814</v>
      </c>
      <c r="Q381" s="157">
        <v>1.1344019728729964</v>
      </c>
      <c r="R381" s="35" t="s">
        <v>2574</v>
      </c>
      <c r="S381" s="35" t="s">
        <v>2577</v>
      </c>
      <c r="T381" s="158" t="s">
        <v>2571</v>
      </c>
      <c r="U381" s="158" t="s">
        <v>2571</v>
      </c>
      <c r="V381" s="158" t="s">
        <v>2571</v>
      </c>
      <c r="W381" s="158" t="s">
        <v>2571</v>
      </c>
      <c r="X381" s="158" t="s">
        <v>2571</v>
      </c>
      <c r="Y381" s="158" t="s">
        <v>2571</v>
      </c>
    </row>
    <row r="382" spans="2:25" x14ac:dyDescent="0.45">
      <c r="B382" s="35" t="s">
        <v>8</v>
      </c>
      <c r="C382" s="35" t="s">
        <v>1265</v>
      </c>
      <c r="D382" s="35" t="s">
        <v>1265</v>
      </c>
      <c r="E382" s="35" t="s">
        <v>55</v>
      </c>
      <c r="F382" s="35" t="s">
        <v>1266</v>
      </c>
      <c r="G382" s="154" t="s">
        <v>2546</v>
      </c>
      <c r="H382" s="155">
        <v>105</v>
      </c>
      <c r="I382" s="155">
        <v>135</v>
      </c>
      <c r="J382" s="155">
        <v>174</v>
      </c>
      <c r="K382" s="156">
        <v>10.5</v>
      </c>
      <c r="L382" s="157">
        <v>1.3333333333333333</v>
      </c>
      <c r="M382" s="157">
        <v>0.62992125984251968</v>
      </c>
      <c r="N382" s="157">
        <v>1.1258278145695364</v>
      </c>
      <c r="O382" s="157">
        <v>1.0869565217391304</v>
      </c>
      <c r="P382" s="157">
        <v>1.4754098360655739</v>
      </c>
      <c r="Q382" s="157">
        <v>1.4615384615384615</v>
      </c>
      <c r="R382" s="35" t="s">
        <v>2574</v>
      </c>
      <c r="S382" s="35" t="s">
        <v>2577</v>
      </c>
      <c r="T382" s="158" t="s">
        <v>2571</v>
      </c>
      <c r="U382" s="158" t="s">
        <v>2571</v>
      </c>
      <c r="V382" s="158" t="s">
        <v>2571</v>
      </c>
      <c r="W382" s="158" t="s">
        <v>2571</v>
      </c>
      <c r="X382" s="158" t="s">
        <v>2571</v>
      </c>
      <c r="Y382" s="158" t="s">
        <v>2571</v>
      </c>
    </row>
    <row r="383" spans="2:25" x14ac:dyDescent="0.45">
      <c r="B383" s="35" t="s">
        <v>8</v>
      </c>
      <c r="C383" s="35" t="s">
        <v>1267</v>
      </c>
      <c r="D383" s="35" t="s">
        <v>1268</v>
      </c>
      <c r="E383" s="35" t="s">
        <v>55</v>
      </c>
      <c r="F383" s="35" t="s">
        <v>1269</v>
      </c>
      <c r="G383" s="154" t="s">
        <v>2546</v>
      </c>
      <c r="H383" s="155">
        <v>1232</v>
      </c>
      <c r="I383" s="155">
        <v>1365</v>
      </c>
      <c r="J383" s="155">
        <v>1624</v>
      </c>
      <c r="K383" s="156">
        <v>123.2</v>
      </c>
      <c r="L383" s="157">
        <v>1.2987012987012987</v>
      </c>
      <c r="M383" s="157">
        <v>0.85801063022019752</v>
      </c>
      <c r="N383" s="157">
        <v>0.99462365591397839</v>
      </c>
      <c r="O383" s="157">
        <v>1.1787974683544302</v>
      </c>
      <c r="P383" s="157">
        <v>0.89711934156378603</v>
      </c>
      <c r="Q383" s="157">
        <v>1.1389337641357027</v>
      </c>
      <c r="R383" s="35" t="s">
        <v>2574</v>
      </c>
      <c r="S383" s="35" t="s">
        <v>2577</v>
      </c>
      <c r="T383" s="158" t="s">
        <v>2571</v>
      </c>
      <c r="U383" s="158" t="s">
        <v>2571</v>
      </c>
      <c r="V383" s="158" t="s">
        <v>2571</v>
      </c>
      <c r="W383" s="158" t="s">
        <v>2571</v>
      </c>
      <c r="X383" s="158" t="s">
        <v>2571</v>
      </c>
      <c r="Y383" s="158" t="s">
        <v>2571</v>
      </c>
    </row>
    <row r="384" spans="2:25" x14ac:dyDescent="0.45">
      <c r="B384" s="35" t="s">
        <v>8</v>
      </c>
      <c r="C384" s="35" t="s">
        <v>1271</v>
      </c>
      <c r="D384" s="35" t="s">
        <v>1272</v>
      </c>
      <c r="E384" s="35" t="s">
        <v>55</v>
      </c>
      <c r="F384" s="35" t="s">
        <v>1273</v>
      </c>
      <c r="G384" s="154" t="s">
        <v>2546</v>
      </c>
      <c r="H384" s="155">
        <v>111672</v>
      </c>
      <c r="I384" s="155">
        <v>154219</v>
      </c>
      <c r="J384" s="155">
        <v>155433</v>
      </c>
      <c r="K384" s="156">
        <v>11167.2</v>
      </c>
      <c r="L384" s="157">
        <v>1.0222435310697526</v>
      </c>
      <c r="M384" s="157">
        <v>0.94436133399821698</v>
      </c>
      <c r="N384" s="157">
        <v>1.0328006728343146</v>
      </c>
      <c r="O384" s="157">
        <v>0.9105511884345876</v>
      </c>
      <c r="P384" s="157">
        <v>0.93496884441798955</v>
      </c>
      <c r="Q384" s="157">
        <v>1.0249374045564832</v>
      </c>
      <c r="R384" s="35" t="s">
        <v>2574</v>
      </c>
      <c r="S384" s="35" t="s">
        <v>2577</v>
      </c>
      <c r="T384" s="158" t="s">
        <v>2571</v>
      </c>
      <c r="U384" s="158" t="s">
        <v>2571</v>
      </c>
      <c r="V384" s="158" t="s">
        <v>2571</v>
      </c>
      <c r="W384" s="158" t="s">
        <v>2571</v>
      </c>
      <c r="X384" s="158" t="s">
        <v>2571</v>
      </c>
      <c r="Y384" s="158" t="s">
        <v>2571</v>
      </c>
    </row>
    <row r="385" spans="2:25" x14ac:dyDescent="0.45">
      <c r="B385" s="35" t="s">
        <v>8</v>
      </c>
      <c r="C385" s="35" t="s">
        <v>1274</v>
      </c>
      <c r="D385" s="35" t="s">
        <v>1275</v>
      </c>
      <c r="E385" s="35" t="s">
        <v>55</v>
      </c>
      <c r="F385" s="35" t="s">
        <v>1276</v>
      </c>
      <c r="G385" s="154" t="s">
        <v>2550</v>
      </c>
      <c r="H385" s="155">
        <v>7992</v>
      </c>
      <c r="I385" s="155">
        <v>15063</v>
      </c>
      <c r="J385" s="155">
        <v>19989</v>
      </c>
      <c r="K385" s="156">
        <v>799.2</v>
      </c>
      <c r="L385" s="157">
        <v>0.72440038502376625</v>
      </c>
      <c r="M385" s="157">
        <v>0.88442679418081616</v>
      </c>
      <c r="N385" s="157">
        <v>0.81233152544574705</v>
      </c>
      <c r="O385" s="157">
        <v>1.0469729071811746</v>
      </c>
      <c r="P385" s="157">
        <v>0.80423299025252037</v>
      </c>
      <c r="Q385" s="157">
        <v>0.963261975197097</v>
      </c>
      <c r="R385" s="35" t="s">
        <v>2574</v>
      </c>
      <c r="S385" s="35" t="s">
        <v>2577</v>
      </c>
      <c r="T385" s="158" t="s">
        <v>2600</v>
      </c>
      <c r="U385" s="158" t="s">
        <v>2600</v>
      </c>
      <c r="V385" s="158" t="s">
        <v>2571</v>
      </c>
      <c r="W385" s="158" t="s">
        <v>2571</v>
      </c>
      <c r="X385" s="158" t="s">
        <v>2571</v>
      </c>
      <c r="Y385" s="158" t="s">
        <v>2571</v>
      </c>
    </row>
    <row r="386" spans="2:25" x14ac:dyDescent="0.45">
      <c r="B386" s="35" t="s">
        <v>8</v>
      </c>
      <c r="C386" s="35" t="s">
        <v>1277</v>
      </c>
      <c r="D386" s="35" t="s">
        <v>1278</v>
      </c>
      <c r="E386" s="35" t="s">
        <v>55</v>
      </c>
      <c r="F386" s="35" t="s">
        <v>1279</v>
      </c>
      <c r="G386" s="154" t="s">
        <v>2550</v>
      </c>
      <c r="H386" s="155">
        <v>6346</v>
      </c>
      <c r="I386" s="155">
        <v>12581</v>
      </c>
      <c r="J386" s="155">
        <v>18795</v>
      </c>
      <c r="K386" s="156">
        <v>634.6</v>
      </c>
      <c r="L386" s="157">
        <v>0.8424253264174566</v>
      </c>
      <c r="M386" s="157">
        <v>0.84848849813320493</v>
      </c>
      <c r="N386" s="157">
        <v>1.0709962633545604</v>
      </c>
      <c r="O386" s="157">
        <v>1.0180275715800635</v>
      </c>
      <c r="P386" s="157">
        <v>1.256544502617801</v>
      </c>
      <c r="Q386" s="157">
        <v>1.5731563153587342</v>
      </c>
      <c r="R386" s="35" t="s">
        <v>2574</v>
      </c>
      <c r="S386" s="35" t="s">
        <v>2577</v>
      </c>
      <c r="T386" s="158" t="s">
        <v>2571</v>
      </c>
      <c r="U386" s="158" t="s">
        <v>2571</v>
      </c>
      <c r="V386" s="158" t="s">
        <v>2571</v>
      </c>
      <c r="W386" s="158" t="s">
        <v>2571</v>
      </c>
      <c r="X386" s="158" t="s">
        <v>2571</v>
      </c>
      <c r="Y386" s="158" t="s">
        <v>2571</v>
      </c>
    </row>
    <row r="387" spans="2:25" x14ac:dyDescent="0.45">
      <c r="B387" s="35" t="s">
        <v>8</v>
      </c>
      <c r="C387" s="35" t="s">
        <v>1280</v>
      </c>
      <c r="D387" s="35" t="s">
        <v>1281</v>
      </c>
      <c r="E387" s="35" t="s">
        <v>55</v>
      </c>
      <c r="F387" s="35" t="s">
        <v>1282</v>
      </c>
      <c r="G387" s="154" t="s">
        <v>2550</v>
      </c>
      <c r="H387" s="155">
        <v>135</v>
      </c>
      <c r="I387" s="155">
        <v>151</v>
      </c>
      <c r="J387" s="155">
        <v>180</v>
      </c>
      <c r="K387" s="156">
        <v>13.5</v>
      </c>
      <c r="L387" s="157">
        <v>1.2857142857142858</v>
      </c>
      <c r="M387" s="157">
        <v>1.079136690647482</v>
      </c>
      <c r="N387" s="157">
        <v>1.1320754716981132</v>
      </c>
      <c r="O387" s="157">
        <v>1.0218978102189782</v>
      </c>
      <c r="P387" s="157">
        <v>0.83916083916083917</v>
      </c>
      <c r="Q387" s="157">
        <v>1.9875776397515525</v>
      </c>
      <c r="R387" s="35" t="s">
        <v>2574</v>
      </c>
      <c r="S387" s="35" t="s">
        <v>2577</v>
      </c>
      <c r="T387" s="158" t="s">
        <v>2571</v>
      </c>
      <c r="U387" s="158" t="s">
        <v>2571</v>
      </c>
      <c r="V387" s="158" t="s">
        <v>2571</v>
      </c>
      <c r="W387" s="158" t="s">
        <v>2571</v>
      </c>
      <c r="X387" s="158" t="s">
        <v>2571</v>
      </c>
      <c r="Y387" s="158" t="s">
        <v>2571</v>
      </c>
    </row>
    <row r="388" spans="2:25" x14ac:dyDescent="0.45">
      <c r="B388" s="35" t="s">
        <v>8</v>
      </c>
      <c r="C388" s="35" t="s">
        <v>1283</v>
      </c>
      <c r="D388" s="35" t="s">
        <v>1283</v>
      </c>
      <c r="E388" s="35" t="s">
        <v>55</v>
      </c>
      <c r="F388" s="35" t="s">
        <v>1284</v>
      </c>
      <c r="G388" s="154" t="s">
        <v>2550</v>
      </c>
      <c r="H388" s="155">
        <v>-8</v>
      </c>
      <c r="I388" s="155">
        <v>0</v>
      </c>
      <c r="J388" s="155">
        <v>0</v>
      </c>
      <c r="K388" s="156">
        <v>-0.8</v>
      </c>
      <c r="L388" s="157">
        <v>0</v>
      </c>
      <c r="M388" s="157">
        <v>0</v>
      </c>
      <c r="N388" s="157">
        <v>0</v>
      </c>
      <c r="O388" s="157">
        <v>0</v>
      </c>
      <c r="P388" s="157">
        <v>0</v>
      </c>
      <c r="Q388" s="157">
        <v>0</v>
      </c>
      <c r="R388" s="35" t="s">
        <v>2574</v>
      </c>
      <c r="S388" s="35" t="s">
        <v>2577</v>
      </c>
      <c r="T388" s="158" t="s">
        <v>2572</v>
      </c>
      <c r="U388" s="158" t="s">
        <v>2572</v>
      </c>
      <c r="V388" s="158" t="s">
        <v>2572</v>
      </c>
      <c r="W388" s="158" t="s">
        <v>2572</v>
      </c>
      <c r="X388" s="158" t="s">
        <v>2572</v>
      </c>
      <c r="Y388" s="158" t="s">
        <v>2572</v>
      </c>
    </row>
    <row r="389" spans="2:25" x14ac:dyDescent="0.45">
      <c r="B389" s="35" t="s">
        <v>8</v>
      </c>
      <c r="C389" s="35" t="s">
        <v>1285</v>
      </c>
      <c r="D389" s="35" t="s">
        <v>1285</v>
      </c>
      <c r="E389" s="35" t="s">
        <v>55</v>
      </c>
      <c r="F389" s="35" t="s">
        <v>1286</v>
      </c>
      <c r="G389" s="154" t="s">
        <v>2550</v>
      </c>
      <c r="H389" s="155">
        <v>0</v>
      </c>
      <c r="I389" s="155">
        <v>0</v>
      </c>
      <c r="J389" s="155">
        <v>0</v>
      </c>
      <c r="K389" s="156">
        <v>0</v>
      </c>
      <c r="L389" s="157">
        <v>0</v>
      </c>
      <c r="M389" s="157">
        <v>0</v>
      </c>
      <c r="N389" s="157">
        <v>0</v>
      </c>
      <c r="O389" s="157">
        <v>0</v>
      </c>
      <c r="P389" s="157">
        <v>0</v>
      </c>
      <c r="Q389" s="157">
        <v>0</v>
      </c>
      <c r="R389" s="35" t="s">
        <v>2574</v>
      </c>
      <c r="S389" s="35" t="s">
        <v>2595</v>
      </c>
      <c r="T389" s="158" t="s">
        <v>2572</v>
      </c>
      <c r="U389" s="158" t="s">
        <v>2572</v>
      </c>
      <c r="V389" s="158" t="s">
        <v>2572</v>
      </c>
      <c r="W389" s="158" t="s">
        <v>2572</v>
      </c>
      <c r="X389" s="158" t="s">
        <v>2572</v>
      </c>
      <c r="Y389" s="158" t="s">
        <v>2572</v>
      </c>
    </row>
    <row r="390" spans="2:25" x14ac:dyDescent="0.45">
      <c r="B390" s="35" t="s">
        <v>8</v>
      </c>
      <c r="C390" s="35" t="s">
        <v>1287</v>
      </c>
      <c r="D390" s="35" t="s">
        <v>1287</v>
      </c>
      <c r="E390" s="35" t="s">
        <v>55</v>
      </c>
      <c r="F390" s="35" t="s">
        <v>1288</v>
      </c>
      <c r="G390" s="154" t="s">
        <v>2550</v>
      </c>
      <c r="H390" s="155">
        <v>14</v>
      </c>
      <c r="I390" s="155">
        <v>12</v>
      </c>
      <c r="J390" s="155">
        <v>-1</v>
      </c>
      <c r="K390" s="156">
        <v>1.4000000000000001</v>
      </c>
      <c r="L390" s="157">
        <v>0</v>
      </c>
      <c r="M390" s="157">
        <v>0</v>
      </c>
      <c r="N390" s="157">
        <v>0</v>
      </c>
      <c r="O390" s="157">
        <v>0</v>
      </c>
      <c r="P390" s="157">
        <v>0</v>
      </c>
      <c r="Q390" s="157">
        <v>0</v>
      </c>
      <c r="R390" s="35" t="s">
        <v>2574</v>
      </c>
      <c r="S390" s="35" t="s">
        <v>2577</v>
      </c>
      <c r="T390" s="158" t="s">
        <v>2572</v>
      </c>
      <c r="U390" s="158" t="s">
        <v>2572</v>
      </c>
      <c r="V390" s="158" t="s">
        <v>2572</v>
      </c>
      <c r="W390" s="158" t="s">
        <v>2572</v>
      </c>
      <c r="X390" s="158" t="s">
        <v>2572</v>
      </c>
      <c r="Y390" s="158" t="s">
        <v>2572</v>
      </c>
    </row>
    <row r="391" spans="2:25" x14ac:dyDescent="0.45">
      <c r="B391" s="35" t="s">
        <v>8</v>
      </c>
      <c r="C391" s="35" t="s">
        <v>1290</v>
      </c>
      <c r="D391" s="35" t="s">
        <v>1290</v>
      </c>
      <c r="E391" s="35" t="s">
        <v>55</v>
      </c>
      <c r="F391" s="35" t="s">
        <v>1291</v>
      </c>
      <c r="G391" s="154" t="s">
        <v>2538</v>
      </c>
      <c r="H391" s="155">
        <v>21461</v>
      </c>
      <c r="I391" s="155">
        <v>20411</v>
      </c>
      <c r="J391" s="155">
        <v>19985</v>
      </c>
      <c r="K391" s="156">
        <v>2146.1</v>
      </c>
      <c r="L391" s="157">
        <v>1.1791044776119404</v>
      </c>
      <c r="M391" s="157">
        <v>0.96524761077324062</v>
      </c>
      <c r="N391" s="157">
        <v>3.1930251419302516</v>
      </c>
      <c r="O391" s="157">
        <v>1.1366181410974243</v>
      </c>
      <c r="P391" s="157">
        <v>1.8486430062630481</v>
      </c>
      <c r="Q391" s="157">
        <v>1.92025664527956</v>
      </c>
      <c r="R391" s="35" t="s">
        <v>2574</v>
      </c>
      <c r="S391" s="35" t="s">
        <v>2606</v>
      </c>
      <c r="T391" s="158" t="s">
        <v>2571</v>
      </c>
      <c r="U391" s="158" t="s">
        <v>2571</v>
      </c>
      <c r="V391" s="158" t="s">
        <v>2571</v>
      </c>
      <c r="W391" s="158" t="s">
        <v>2571</v>
      </c>
      <c r="X391" s="158" t="s">
        <v>2571</v>
      </c>
      <c r="Y391" s="158" t="s">
        <v>2571</v>
      </c>
    </row>
    <row r="392" spans="2:25" x14ac:dyDescent="0.45">
      <c r="B392" s="35" t="s">
        <v>8</v>
      </c>
      <c r="C392" s="35" t="s">
        <v>2669</v>
      </c>
      <c r="D392" s="35" t="s">
        <v>1293</v>
      </c>
      <c r="E392" s="35" t="s">
        <v>55</v>
      </c>
      <c r="F392" s="35" t="s">
        <v>1294</v>
      </c>
      <c r="G392" s="154" t="s">
        <v>2546</v>
      </c>
      <c r="H392" s="155">
        <v>6828</v>
      </c>
      <c r="I392" s="155">
        <v>8064</v>
      </c>
      <c r="J392" s="155">
        <v>9227</v>
      </c>
      <c r="K392" s="156">
        <v>682.80000000000007</v>
      </c>
      <c r="L392" s="157">
        <v>1.1372299872935197</v>
      </c>
      <c r="M392" s="157">
        <v>0.89769786132679463</v>
      </c>
      <c r="N392" s="157">
        <v>1.1138461538461539</v>
      </c>
      <c r="O392" s="157">
        <v>1.0499359795134444</v>
      </c>
      <c r="P392" s="157">
        <v>0.90073265335440311</v>
      </c>
      <c r="Q392" s="157">
        <v>1.0477702410160197</v>
      </c>
      <c r="R392" s="35" t="s">
        <v>2574</v>
      </c>
      <c r="S392" s="35" t="s">
        <v>2577</v>
      </c>
      <c r="T392" s="158" t="s">
        <v>2571</v>
      </c>
      <c r="U392" s="158" t="s">
        <v>2571</v>
      </c>
      <c r="V392" s="158" t="s">
        <v>2571</v>
      </c>
      <c r="W392" s="158" t="s">
        <v>2571</v>
      </c>
      <c r="X392" s="158" t="s">
        <v>2571</v>
      </c>
      <c r="Y392" s="158" t="s">
        <v>2571</v>
      </c>
    </row>
    <row r="393" spans="2:25" x14ac:dyDescent="0.45">
      <c r="B393" s="35" t="s">
        <v>8</v>
      </c>
      <c r="C393" s="35" t="s">
        <v>1295</v>
      </c>
      <c r="D393" s="35" t="s">
        <v>1296</v>
      </c>
      <c r="E393" s="35" t="s">
        <v>55</v>
      </c>
      <c r="F393" s="35" t="s">
        <v>1297</v>
      </c>
      <c r="G393" s="154" t="s">
        <v>2680</v>
      </c>
      <c r="H393" s="155">
        <v>339</v>
      </c>
      <c r="I393" s="155">
        <v>444</v>
      </c>
      <c r="J393" s="155">
        <v>435</v>
      </c>
      <c r="K393" s="156">
        <v>33.9</v>
      </c>
      <c r="L393" s="157">
        <v>0.87719298245614041</v>
      </c>
      <c r="M393" s="157">
        <v>1.0115606936416184</v>
      </c>
      <c r="N393" s="157">
        <v>0.98701298701298701</v>
      </c>
      <c r="O393" s="157">
        <v>1.3609467455621302</v>
      </c>
      <c r="P393" s="157">
        <v>0.80645161290322576</v>
      </c>
      <c r="Q393" s="157">
        <v>1.2345679012345681</v>
      </c>
      <c r="R393" s="35" t="s">
        <v>2574</v>
      </c>
      <c r="S393" s="35" t="s">
        <v>2577</v>
      </c>
      <c r="T393" s="158" t="s">
        <v>2571</v>
      </c>
      <c r="U393" s="158" t="s">
        <v>2571</v>
      </c>
      <c r="V393" s="158" t="s">
        <v>2571</v>
      </c>
      <c r="W393" s="158" t="s">
        <v>2571</v>
      </c>
      <c r="X393" s="158" t="s">
        <v>2571</v>
      </c>
      <c r="Y393" s="158" t="s">
        <v>2571</v>
      </c>
    </row>
    <row r="394" spans="2:25" x14ac:dyDescent="0.45">
      <c r="B394" s="35" t="s">
        <v>8</v>
      </c>
      <c r="C394" s="35" t="s">
        <v>1298</v>
      </c>
      <c r="D394" s="35" t="s">
        <v>1299</v>
      </c>
      <c r="E394" s="35" t="s">
        <v>55</v>
      </c>
      <c r="F394" s="35" t="s">
        <v>1300</v>
      </c>
      <c r="G394" s="154" t="s">
        <v>34</v>
      </c>
      <c r="H394" s="155">
        <v>-77</v>
      </c>
      <c r="I394" s="155">
        <v>0</v>
      </c>
      <c r="J394" s="155">
        <v>0</v>
      </c>
      <c r="K394" s="156">
        <v>-7.7</v>
      </c>
      <c r="L394" s="157">
        <v>0</v>
      </c>
      <c r="M394" s="157">
        <v>0</v>
      </c>
      <c r="N394" s="157">
        <v>0</v>
      </c>
      <c r="O394" s="157">
        <v>0</v>
      </c>
      <c r="P394" s="157">
        <v>0</v>
      </c>
      <c r="Q394" s="157">
        <v>0</v>
      </c>
      <c r="R394" s="35" t="s">
        <v>2574</v>
      </c>
      <c r="S394" s="35" t="s">
        <v>2577</v>
      </c>
      <c r="T394" s="158" t="s">
        <v>2572</v>
      </c>
      <c r="U394" s="158" t="s">
        <v>2572</v>
      </c>
      <c r="V394" s="158" t="s">
        <v>2572</v>
      </c>
      <c r="W394" s="158" t="s">
        <v>2572</v>
      </c>
      <c r="X394" s="158" t="s">
        <v>2572</v>
      </c>
      <c r="Y394" s="158" t="s">
        <v>2572</v>
      </c>
    </row>
    <row r="395" spans="2:25" x14ac:dyDescent="0.45">
      <c r="B395" s="35" t="s">
        <v>8</v>
      </c>
      <c r="C395" s="35" t="s">
        <v>1301</v>
      </c>
      <c r="D395" s="35" t="s">
        <v>1302</v>
      </c>
      <c r="E395" s="35" t="s">
        <v>55</v>
      </c>
      <c r="F395" s="35" t="s">
        <v>1303</v>
      </c>
      <c r="G395" s="154" t="s">
        <v>34</v>
      </c>
      <c r="H395" s="155">
        <v>-3</v>
      </c>
      <c r="I395" s="155">
        <v>0</v>
      </c>
      <c r="J395" s="155">
        <v>0</v>
      </c>
      <c r="K395" s="156">
        <v>-0.30000000000000004</v>
      </c>
      <c r="L395" s="157">
        <v>0</v>
      </c>
      <c r="M395" s="157">
        <v>0</v>
      </c>
      <c r="N395" s="157">
        <v>0</v>
      </c>
      <c r="O395" s="157">
        <v>0</v>
      </c>
      <c r="P395" s="157">
        <v>0</v>
      </c>
      <c r="Q395" s="157">
        <v>0</v>
      </c>
      <c r="R395" s="35" t="s">
        <v>2574</v>
      </c>
      <c r="S395" s="35" t="s">
        <v>2577</v>
      </c>
      <c r="T395" s="158" t="s">
        <v>2572</v>
      </c>
      <c r="U395" s="158" t="s">
        <v>2572</v>
      </c>
      <c r="V395" s="158" t="s">
        <v>2572</v>
      </c>
      <c r="W395" s="158" t="s">
        <v>2572</v>
      </c>
      <c r="X395" s="158" t="s">
        <v>2572</v>
      </c>
      <c r="Y395" s="158" t="s">
        <v>2572</v>
      </c>
    </row>
    <row r="396" spans="2:25" x14ac:dyDescent="0.45">
      <c r="B396" s="35" t="s">
        <v>8</v>
      </c>
      <c r="C396" s="35" t="s">
        <v>1304</v>
      </c>
      <c r="D396" s="35" t="s">
        <v>1304</v>
      </c>
      <c r="E396" s="35" t="s">
        <v>55</v>
      </c>
      <c r="F396" s="35" t="s">
        <v>1305</v>
      </c>
      <c r="G396" s="154" t="s">
        <v>2538</v>
      </c>
      <c r="H396" s="155">
        <v>256</v>
      </c>
      <c r="I396" s="155">
        <v>214</v>
      </c>
      <c r="J396" s="155">
        <v>183</v>
      </c>
      <c r="K396" s="156">
        <v>25.6</v>
      </c>
      <c r="L396" s="157">
        <v>1.0588235294117647</v>
      </c>
      <c r="M396" s="157">
        <v>0.89171974522292996</v>
      </c>
      <c r="N396" s="157">
        <v>0.90909090909090906</v>
      </c>
      <c r="O396" s="157">
        <v>0.875</v>
      </c>
      <c r="P396" s="157">
        <v>0.81081081081081074</v>
      </c>
      <c r="Q396" s="157">
        <v>0.94594594594594594</v>
      </c>
      <c r="R396" s="35" t="s">
        <v>2574</v>
      </c>
      <c r="S396" s="35" t="s">
        <v>2577</v>
      </c>
      <c r="T396" s="158" t="s">
        <v>2571</v>
      </c>
      <c r="U396" s="158" t="s">
        <v>2571</v>
      </c>
      <c r="V396" s="158" t="s">
        <v>2571</v>
      </c>
      <c r="W396" s="158" t="s">
        <v>2571</v>
      </c>
      <c r="X396" s="158" t="s">
        <v>2571</v>
      </c>
      <c r="Y396" s="158" t="s">
        <v>2571</v>
      </c>
    </row>
    <row r="397" spans="2:25" x14ac:dyDescent="0.45">
      <c r="B397" s="35" t="s">
        <v>8</v>
      </c>
      <c r="C397" s="35" t="s">
        <v>1306</v>
      </c>
      <c r="D397" s="35" t="s">
        <v>1306</v>
      </c>
      <c r="E397" s="35" t="s">
        <v>55</v>
      </c>
      <c r="F397" s="35" t="s">
        <v>1307</v>
      </c>
      <c r="G397" s="154" t="s">
        <v>2546</v>
      </c>
      <c r="H397" s="155">
        <v>9695</v>
      </c>
      <c r="I397" s="155">
        <v>10001</v>
      </c>
      <c r="J397" s="155">
        <v>11326</v>
      </c>
      <c r="K397" s="156">
        <v>969.5</v>
      </c>
      <c r="L397" s="157">
        <v>1.0315570408020331</v>
      </c>
      <c r="M397" s="157">
        <v>0.94235278502853603</v>
      </c>
      <c r="N397" s="157">
        <v>1.1553144464536871</v>
      </c>
      <c r="O397" s="157">
        <v>0.97828571428571431</v>
      </c>
      <c r="P397" s="157">
        <v>0.98891408415217941</v>
      </c>
      <c r="Q397" s="157">
        <v>1.1617526719071589</v>
      </c>
      <c r="R397" s="35" t="s">
        <v>2574</v>
      </c>
      <c r="S397" s="35" t="s">
        <v>2577</v>
      </c>
      <c r="T397" s="158" t="s">
        <v>2571</v>
      </c>
      <c r="U397" s="158" t="s">
        <v>2571</v>
      </c>
      <c r="V397" s="158" t="s">
        <v>2571</v>
      </c>
      <c r="W397" s="158" t="s">
        <v>2571</v>
      </c>
      <c r="X397" s="158" t="s">
        <v>2571</v>
      </c>
      <c r="Y397" s="158" t="s">
        <v>2571</v>
      </c>
    </row>
    <row r="398" spans="2:25" x14ac:dyDescent="0.45">
      <c r="B398" s="35" t="s">
        <v>8</v>
      </c>
      <c r="C398" s="35" t="s">
        <v>1308</v>
      </c>
      <c r="D398" s="35" t="s">
        <v>1309</v>
      </c>
      <c r="E398" s="35" t="s">
        <v>55</v>
      </c>
      <c r="F398" s="35" t="s">
        <v>1310</v>
      </c>
      <c r="G398" s="154" t="s">
        <v>2541</v>
      </c>
      <c r="H398" s="155">
        <v>9938</v>
      </c>
      <c r="I398" s="155">
        <v>10120</v>
      </c>
      <c r="J398" s="155">
        <v>10720</v>
      </c>
      <c r="K398" s="156">
        <v>993.80000000000007</v>
      </c>
      <c r="L398" s="157">
        <v>1.0083095869119025</v>
      </c>
      <c r="M398" s="157">
        <v>0.88113985751781032</v>
      </c>
      <c r="N398" s="157">
        <v>1.115539444433318</v>
      </c>
      <c r="O398" s="157">
        <v>0.92217314085340862</v>
      </c>
      <c r="P398" s="157">
        <v>0.90211036109507914</v>
      </c>
      <c r="Q398" s="157">
        <v>1.089588377723971</v>
      </c>
      <c r="R398" s="35" t="s">
        <v>2574</v>
      </c>
      <c r="S398" s="35" t="s">
        <v>2577</v>
      </c>
      <c r="T398" s="158" t="s">
        <v>2571</v>
      </c>
      <c r="U398" s="158" t="s">
        <v>2571</v>
      </c>
      <c r="V398" s="158" t="s">
        <v>2571</v>
      </c>
      <c r="W398" s="158" t="s">
        <v>2571</v>
      </c>
      <c r="X398" s="158" t="s">
        <v>2571</v>
      </c>
      <c r="Y398" s="158" t="s">
        <v>2571</v>
      </c>
    </row>
    <row r="399" spans="2:25" x14ac:dyDescent="0.45">
      <c r="B399" s="35" t="s">
        <v>8</v>
      </c>
      <c r="C399" s="35" t="s">
        <v>1311</v>
      </c>
      <c r="D399" s="35" t="s">
        <v>1312</v>
      </c>
      <c r="E399" s="35" t="s">
        <v>55</v>
      </c>
      <c r="F399" s="35" t="s">
        <v>1313</v>
      </c>
      <c r="G399" s="154" t="s">
        <v>2538</v>
      </c>
      <c r="H399" s="155">
        <v>50</v>
      </c>
      <c r="I399" s="155">
        <v>45</v>
      </c>
      <c r="J399" s="155">
        <v>38</v>
      </c>
      <c r="K399" s="156">
        <v>5</v>
      </c>
      <c r="L399" s="157">
        <v>1.0989010989010988</v>
      </c>
      <c r="M399" s="157">
        <v>0.8928571428571429</v>
      </c>
      <c r="N399" s="157">
        <v>0.27472527472527469</v>
      </c>
      <c r="O399" s="157">
        <v>0.3105590062111801</v>
      </c>
      <c r="P399" s="157">
        <v>2.3809523809523809</v>
      </c>
      <c r="Q399" s="157">
        <v>0.3401360544217687</v>
      </c>
      <c r="R399" s="35" t="s">
        <v>2574</v>
      </c>
      <c r="S399" s="35" t="s">
        <v>2577</v>
      </c>
      <c r="T399" s="158" t="s">
        <v>2571</v>
      </c>
      <c r="U399" s="158" t="s">
        <v>2571</v>
      </c>
      <c r="V399" s="158" t="s">
        <v>2571</v>
      </c>
      <c r="W399" s="158" t="s">
        <v>2571</v>
      </c>
      <c r="X399" s="158" t="s">
        <v>2571</v>
      </c>
      <c r="Y399" s="158" t="s">
        <v>2571</v>
      </c>
    </row>
    <row r="400" spans="2:25" x14ac:dyDescent="0.45">
      <c r="B400" s="35" t="s">
        <v>8</v>
      </c>
      <c r="C400" s="35" t="s">
        <v>1314</v>
      </c>
      <c r="D400" s="35" t="s">
        <v>1315</v>
      </c>
      <c r="E400" s="35" t="s">
        <v>55</v>
      </c>
      <c r="F400" s="35" t="s">
        <v>1316</v>
      </c>
      <c r="G400" s="154" t="s">
        <v>2546</v>
      </c>
      <c r="H400" s="155">
        <v>252</v>
      </c>
      <c r="I400" s="155">
        <v>296</v>
      </c>
      <c r="J400" s="155">
        <v>353</v>
      </c>
      <c r="K400" s="156">
        <v>25.200000000000003</v>
      </c>
      <c r="L400" s="157">
        <v>0.9696186166774402</v>
      </c>
      <c r="M400" s="157">
        <v>1.5</v>
      </c>
      <c r="N400" s="157">
        <v>0.90909090909090906</v>
      </c>
      <c r="O400" s="157">
        <v>1.4359351988217968</v>
      </c>
      <c r="P400" s="157">
        <v>0.60934326337169942</v>
      </c>
      <c r="Q400" s="157">
        <v>0.86782376502002667</v>
      </c>
      <c r="R400" s="35" t="s">
        <v>2574</v>
      </c>
      <c r="S400" s="35" t="s">
        <v>2577</v>
      </c>
      <c r="T400" s="158" t="s">
        <v>2571</v>
      </c>
      <c r="U400" s="158" t="s">
        <v>2571</v>
      </c>
      <c r="V400" s="158" t="s">
        <v>2571</v>
      </c>
      <c r="W400" s="158" t="s">
        <v>2571</v>
      </c>
      <c r="X400" s="158" t="s">
        <v>2571</v>
      </c>
      <c r="Y400" s="158" t="s">
        <v>2571</v>
      </c>
    </row>
    <row r="401" spans="2:25" x14ac:dyDescent="0.45">
      <c r="B401" s="35" t="s">
        <v>8</v>
      </c>
      <c r="C401" s="35" t="s">
        <v>1317</v>
      </c>
      <c r="D401" s="35" t="s">
        <v>1317</v>
      </c>
      <c r="E401" s="35" t="s">
        <v>55</v>
      </c>
      <c r="F401" s="35" t="s">
        <v>1318</v>
      </c>
      <c r="G401" s="154" t="s">
        <v>2546</v>
      </c>
      <c r="H401" s="155">
        <v>4624</v>
      </c>
      <c r="I401" s="155">
        <v>4976</v>
      </c>
      <c r="J401" s="155">
        <v>5096</v>
      </c>
      <c r="K401" s="156">
        <v>462.40000000000003</v>
      </c>
      <c r="L401" s="157">
        <v>1.0121087502855837</v>
      </c>
      <c r="M401" s="157">
        <v>0.95296423321901036</v>
      </c>
      <c r="N401" s="157">
        <v>1.0759493670886076</v>
      </c>
      <c r="O401" s="157">
        <v>1.0124610591900312</v>
      </c>
      <c r="P401" s="157">
        <v>0.93274287295876002</v>
      </c>
      <c r="Q401" s="157">
        <v>1.1550888529886916</v>
      </c>
      <c r="R401" s="35" t="s">
        <v>2574</v>
      </c>
      <c r="S401" s="35" t="s">
        <v>2577</v>
      </c>
      <c r="T401" s="158" t="s">
        <v>2571</v>
      </c>
      <c r="U401" s="158" t="s">
        <v>2571</v>
      </c>
      <c r="V401" s="158" t="s">
        <v>2571</v>
      </c>
      <c r="W401" s="158" t="s">
        <v>2571</v>
      </c>
      <c r="X401" s="158" t="s">
        <v>2571</v>
      </c>
      <c r="Y401" s="158" t="s">
        <v>2571</v>
      </c>
    </row>
    <row r="402" spans="2:25" x14ac:dyDescent="0.45">
      <c r="B402" s="35" t="s">
        <v>8</v>
      </c>
      <c r="C402" s="35" t="s">
        <v>1320</v>
      </c>
      <c r="D402" s="35" t="s">
        <v>1320</v>
      </c>
      <c r="E402" s="35" t="s">
        <v>55</v>
      </c>
      <c r="F402" s="35" t="s">
        <v>1321</v>
      </c>
      <c r="G402" s="154" t="s">
        <v>2546</v>
      </c>
      <c r="H402" s="155">
        <v>363</v>
      </c>
      <c r="I402" s="155">
        <v>490</v>
      </c>
      <c r="J402" s="155">
        <v>654</v>
      </c>
      <c r="K402" s="156">
        <v>36.300000000000004</v>
      </c>
      <c r="L402" s="157">
        <v>1.1285859909713121</v>
      </c>
      <c r="M402" s="157">
        <v>0.93661594923159264</v>
      </c>
      <c r="N402" s="157">
        <v>1.1508863542668681</v>
      </c>
      <c r="O402" s="157">
        <v>1.0105721393034826</v>
      </c>
      <c r="P402" s="157">
        <v>0.97884038653782079</v>
      </c>
      <c r="Q402" s="157">
        <v>1.1638733705772812</v>
      </c>
      <c r="R402" s="35" t="s">
        <v>2574</v>
      </c>
      <c r="S402" s="35" t="s">
        <v>2577</v>
      </c>
      <c r="T402" s="158" t="s">
        <v>2571</v>
      </c>
      <c r="U402" s="158" t="s">
        <v>2571</v>
      </c>
      <c r="V402" s="158" t="s">
        <v>2571</v>
      </c>
      <c r="W402" s="158" t="s">
        <v>2571</v>
      </c>
      <c r="X402" s="158" t="s">
        <v>2571</v>
      </c>
      <c r="Y402" s="158" t="s">
        <v>2571</v>
      </c>
    </row>
    <row r="403" spans="2:25" x14ac:dyDescent="0.45">
      <c r="B403" s="35" t="s">
        <v>8</v>
      </c>
      <c r="C403" s="35" t="s">
        <v>1323</v>
      </c>
      <c r="D403" s="35" t="s">
        <v>1324</v>
      </c>
      <c r="E403" s="35" t="s">
        <v>55</v>
      </c>
      <c r="F403" s="35" t="s">
        <v>1325</v>
      </c>
      <c r="G403" s="154" t="s">
        <v>34</v>
      </c>
      <c r="H403" s="155">
        <v>-4</v>
      </c>
      <c r="I403" s="155">
        <v>0</v>
      </c>
      <c r="J403" s="155">
        <v>0</v>
      </c>
      <c r="K403" s="156">
        <v>-0.4</v>
      </c>
      <c r="L403" s="157">
        <v>0</v>
      </c>
      <c r="M403" s="157">
        <v>0</v>
      </c>
      <c r="N403" s="157">
        <v>0</v>
      </c>
      <c r="O403" s="157">
        <v>0</v>
      </c>
      <c r="P403" s="157">
        <v>0</v>
      </c>
      <c r="Q403" s="157">
        <v>0</v>
      </c>
      <c r="R403" s="35" t="s">
        <v>2574</v>
      </c>
      <c r="S403" s="35" t="s">
        <v>2577</v>
      </c>
      <c r="T403" s="158" t="s">
        <v>2572</v>
      </c>
      <c r="U403" s="158" t="s">
        <v>2572</v>
      </c>
      <c r="V403" s="158" t="s">
        <v>2572</v>
      </c>
      <c r="W403" s="158" t="s">
        <v>2572</v>
      </c>
      <c r="X403" s="158" t="s">
        <v>2572</v>
      </c>
      <c r="Y403" s="158" t="s">
        <v>2572</v>
      </c>
    </row>
    <row r="404" spans="2:25" x14ac:dyDescent="0.45">
      <c r="B404" s="35" t="s">
        <v>8</v>
      </c>
      <c r="C404" s="35" t="s">
        <v>1326</v>
      </c>
      <c r="D404" s="35" t="s">
        <v>1327</v>
      </c>
      <c r="E404" s="35" t="s">
        <v>55</v>
      </c>
      <c r="F404" s="35" t="s">
        <v>1328</v>
      </c>
      <c r="G404" s="154" t="s">
        <v>2546</v>
      </c>
      <c r="H404" s="155">
        <v>469</v>
      </c>
      <c r="I404" s="155">
        <v>695</v>
      </c>
      <c r="J404" s="155">
        <v>988</v>
      </c>
      <c r="K404" s="156">
        <v>46.900000000000006</v>
      </c>
      <c r="L404" s="157">
        <v>0.94968765828127633</v>
      </c>
      <c r="M404" s="157">
        <v>0.90473395931142409</v>
      </c>
      <c r="N404" s="157">
        <v>1.107893466719319</v>
      </c>
      <c r="O404" s="157">
        <v>0.92176372544067886</v>
      </c>
      <c r="P404" s="157">
        <v>0.90235940444279306</v>
      </c>
      <c r="Q404" s="157">
        <v>1.1092623405435384</v>
      </c>
      <c r="R404" s="35" t="s">
        <v>2574</v>
      </c>
      <c r="S404" s="35" t="s">
        <v>2577</v>
      </c>
      <c r="T404" s="158" t="s">
        <v>2571</v>
      </c>
      <c r="U404" s="158" t="s">
        <v>2571</v>
      </c>
      <c r="V404" s="158" t="s">
        <v>2571</v>
      </c>
      <c r="W404" s="158" t="s">
        <v>2571</v>
      </c>
      <c r="X404" s="158" t="s">
        <v>2571</v>
      </c>
      <c r="Y404" s="158" t="s">
        <v>2571</v>
      </c>
    </row>
    <row r="405" spans="2:25" x14ac:dyDescent="0.45">
      <c r="B405" s="35" t="s">
        <v>16</v>
      </c>
      <c r="C405" s="35" t="s">
        <v>1329</v>
      </c>
      <c r="D405" s="35" t="s">
        <v>1329</v>
      </c>
      <c r="E405" s="35" t="s">
        <v>55</v>
      </c>
      <c r="F405" s="35" t="s">
        <v>1330</v>
      </c>
      <c r="G405" s="154" t="s">
        <v>2538</v>
      </c>
      <c r="H405" s="155">
        <v>8970</v>
      </c>
      <c r="I405" s="155">
        <v>8935</v>
      </c>
      <c r="J405" s="155">
        <v>7370</v>
      </c>
      <c r="K405" s="156">
        <v>897</v>
      </c>
      <c r="L405" s="157">
        <v>1.2442748091603053</v>
      </c>
      <c r="M405" s="157">
        <v>0.6</v>
      </c>
      <c r="N405" s="157">
        <v>0.4</v>
      </c>
      <c r="O405" s="157">
        <v>0.77692307692307694</v>
      </c>
      <c r="P405" s="157">
        <v>0.5714285714285714</v>
      </c>
      <c r="Q405" s="157">
        <v>0.31914893617021278</v>
      </c>
      <c r="R405" s="35" t="s">
        <v>2569</v>
      </c>
      <c r="S405" s="35" t="s">
        <v>2576</v>
      </c>
      <c r="T405" s="158" t="s">
        <v>2583</v>
      </c>
      <c r="U405" s="158" t="s">
        <v>2583</v>
      </c>
      <c r="V405" s="158" t="s">
        <v>2583</v>
      </c>
      <c r="W405" s="158" t="s">
        <v>2583</v>
      </c>
      <c r="X405" s="158" t="s">
        <v>2571</v>
      </c>
      <c r="Y405" s="158" t="s">
        <v>2571</v>
      </c>
    </row>
    <row r="406" spans="2:25" x14ac:dyDescent="0.45">
      <c r="B406" s="35" t="s">
        <v>22</v>
      </c>
      <c r="C406" s="35" t="s">
        <v>1333</v>
      </c>
      <c r="D406" s="35" t="s">
        <v>1333</v>
      </c>
      <c r="E406" s="35" t="s">
        <v>55</v>
      </c>
      <c r="F406" s="35" t="s">
        <v>1334</v>
      </c>
      <c r="G406" s="154" t="s">
        <v>2546</v>
      </c>
      <c r="H406" s="155">
        <v>111</v>
      </c>
      <c r="I406" s="155">
        <v>106</v>
      </c>
      <c r="J406" s="155">
        <v>127</v>
      </c>
      <c r="K406" s="156">
        <v>11.100000000000001</v>
      </c>
      <c r="L406" s="157">
        <v>0.94108789760963674</v>
      </c>
      <c r="M406" s="157">
        <v>0.91705726513144492</v>
      </c>
      <c r="N406" s="157">
        <v>1.3082155939298796</v>
      </c>
      <c r="O406" s="157">
        <v>0.68119891008174394</v>
      </c>
      <c r="P406" s="157">
        <v>0.75987841945288759</v>
      </c>
      <c r="Q406" s="157">
        <v>1.0269283432222731</v>
      </c>
      <c r="R406" s="35" t="s">
        <v>2574</v>
      </c>
      <c r="S406" s="35" t="s">
        <v>2586</v>
      </c>
      <c r="T406" s="158" t="s">
        <v>2571</v>
      </c>
      <c r="U406" s="158" t="s">
        <v>2571</v>
      </c>
      <c r="V406" s="158" t="s">
        <v>2571</v>
      </c>
      <c r="W406" s="158" t="s">
        <v>2571</v>
      </c>
      <c r="X406" s="158" t="s">
        <v>2571</v>
      </c>
      <c r="Y406" s="158" t="s">
        <v>2571</v>
      </c>
    </row>
    <row r="407" spans="2:25" x14ac:dyDescent="0.45">
      <c r="B407" s="35" t="s">
        <v>22</v>
      </c>
      <c r="C407" s="35" t="s">
        <v>1338</v>
      </c>
      <c r="D407" s="35" t="s">
        <v>1338</v>
      </c>
      <c r="E407" s="35" t="s">
        <v>55</v>
      </c>
      <c r="F407" s="35" t="s">
        <v>1339</v>
      </c>
      <c r="G407" s="154" t="s">
        <v>2541</v>
      </c>
      <c r="H407" s="155">
        <v>364</v>
      </c>
      <c r="I407" s="155">
        <v>368</v>
      </c>
      <c r="J407" s="155">
        <v>356</v>
      </c>
      <c r="K407" s="156">
        <v>36.4</v>
      </c>
      <c r="L407" s="157">
        <v>0.98412698412698407</v>
      </c>
      <c r="M407" s="157">
        <v>0.96292729898892637</v>
      </c>
      <c r="N407" s="157">
        <v>1.2079598194417955</v>
      </c>
      <c r="O407" s="157">
        <v>0.79097599559804666</v>
      </c>
      <c r="P407" s="157">
        <v>0.83542188805346707</v>
      </c>
      <c r="Q407" s="157">
        <v>0.95492742551566079</v>
      </c>
      <c r="R407" s="35" t="s">
        <v>2574</v>
      </c>
      <c r="S407" s="35" t="s">
        <v>2586</v>
      </c>
      <c r="T407" s="158" t="s">
        <v>2571</v>
      </c>
      <c r="U407" s="158" t="s">
        <v>2571</v>
      </c>
      <c r="V407" s="158" t="s">
        <v>2571</v>
      </c>
      <c r="W407" s="158" t="s">
        <v>2571</v>
      </c>
      <c r="X407" s="158" t="s">
        <v>2571</v>
      </c>
      <c r="Y407" s="158" t="s">
        <v>2571</v>
      </c>
    </row>
    <row r="408" spans="2:25" x14ac:dyDescent="0.45">
      <c r="B408" s="35" t="s">
        <v>22</v>
      </c>
      <c r="C408" s="35" t="s">
        <v>1341</v>
      </c>
      <c r="D408" s="35" t="s">
        <v>1341</v>
      </c>
      <c r="E408" s="35" t="s">
        <v>55</v>
      </c>
      <c r="F408" s="35" t="s">
        <v>1342</v>
      </c>
      <c r="G408" s="154" t="s">
        <v>2546</v>
      </c>
      <c r="H408" s="155">
        <v>186</v>
      </c>
      <c r="I408" s="155">
        <v>184</v>
      </c>
      <c r="J408" s="155">
        <v>218</v>
      </c>
      <c r="K408" s="156">
        <v>18.600000000000001</v>
      </c>
      <c r="L408" s="157">
        <v>0.98486419241136214</v>
      </c>
      <c r="M408" s="157">
        <v>0.95312850414891237</v>
      </c>
      <c r="N408" s="157">
        <v>1.1922040223927015</v>
      </c>
      <c r="O408" s="157">
        <v>0.89706212155191756</v>
      </c>
      <c r="P408" s="157">
        <v>0.74275810844268386</v>
      </c>
      <c r="Q408" s="157">
        <v>0.93411383733964382</v>
      </c>
      <c r="R408" s="35" t="s">
        <v>2574</v>
      </c>
      <c r="S408" s="35" t="s">
        <v>2586</v>
      </c>
      <c r="T408" s="158" t="s">
        <v>2571</v>
      </c>
      <c r="U408" s="158" t="s">
        <v>2571</v>
      </c>
      <c r="V408" s="158" t="s">
        <v>2571</v>
      </c>
      <c r="W408" s="158" t="s">
        <v>2571</v>
      </c>
      <c r="X408" s="158" t="s">
        <v>2571</v>
      </c>
      <c r="Y408" s="158" t="s">
        <v>2571</v>
      </c>
    </row>
    <row r="409" spans="2:25" x14ac:dyDescent="0.45">
      <c r="B409" s="35" t="s">
        <v>22</v>
      </c>
      <c r="C409" s="35" t="s">
        <v>1344</v>
      </c>
      <c r="D409" s="35" t="s">
        <v>1344</v>
      </c>
      <c r="E409" s="35" t="s">
        <v>55</v>
      </c>
      <c r="F409" s="35" t="s">
        <v>1345</v>
      </c>
      <c r="G409" s="154" t="s">
        <v>2541</v>
      </c>
      <c r="H409" s="155">
        <v>295</v>
      </c>
      <c r="I409" s="155">
        <v>298</v>
      </c>
      <c r="J409" s="155">
        <v>318</v>
      </c>
      <c r="K409" s="156">
        <v>29.5</v>
      </c>
      <c r="L409" s="157">
        <v>0.87026375686169499</v>
      </c>
      <c r="M409" s="157">
        <v>0.94800554218624666</v>
      </c>
      <c r="N409" s="157">
        <v>1.1087219459750033</v>
      </c>
      <c r="O409" s="157">
        <v>0.91622077255735535</v>
      </c>
      <c r="P409" s="157">
        <v>0.80710250201775624</v>
      </c>
      <c r="Q409" s="157">
        <v>0.8107669855683477</v>
      </c>
      <c r="R409" s="35" t="s">
        <v>2574</v>
      </c>
      <c r="S409" s="35" t="s">
        <v>2586</v>
      </c>
      <c r="T409" s="158" t="s">
        <v>2571</v>
      </c>
      <c r="U409" s="158" t="s">
        <v>2571</v>
      </c>
      <c r="V409" s="158" t="s">
        <v>2571</v>
      </c>
      <c r="W409" s="158" t="s">
        <v>2571</v>
      </c>
      <c r="X409" s="158" t="s">
        <v>2571</v>
      </c>
      <c r="Y409" s="158" t="s">
        <v>2571</v>
      </c>
    </row>
    <row r="410" spans="2:25" x14ac:dyDescent="0.45">
      <c r="B410" s="35" t="s">
        <v>8</v>
      </c>
      <c r="C410" s="35" t="s">
        <v>2647</v>
      </c>
      <c r="D410" s="35" t="s">
        <v>2639</v>
      </c>
      <c r="E410" s="35" t="s">
        <v>2638</v>
      </c>
      <c r="F410" s="159" t="s">
        <v>2386</v>
      </c>
      <c r="G410" s="154" t="s">
        <v>11</v>
      </c>
      <c r="H410" s="155">
        <v>0</v>
      </c>
      <c r="I410" s="155">
        <v>113</v>
      </c>
      <c r="J410" s="155">
        <v>1605</v>
      </c>
      <c r="K410" s="156">
        <v>0</v>
      </c>
      <c r="L410" s="157">
        <v>1.1265260821309657</v>
      </c>
      <c r="M410" s="157">
        <v>0.69711538461538458</v>
      </c>
      <c r="N410" s="157">
        <v>1.1555277951280449</v>
      </c>
      <c r="O410" s="157">
        <v>1.1811023622047245</v>
      </c>
      <c r="P410" s="157">
        <v>1.2606837606837606</v>
      </c>
      <c r="Q410" s="157">
        <v>1.0641296687808315</v>
      </c>
      <c r="R410" s="35" t="s">
        <v>2574</v>
      </c>
      <c r="S410" s="35" t="s">
        <v>2577</v>
      </c>
      <c r="T410" s="158" t="s">
        <v>2571</v>
      </c>
      <c r="U410" s="158" t="s">
        <v>2571</v>
      </c>
      <c r="V410" s="158" t="s">
        <v>2571</v>
      </c>
      <c r="W410" s="158" t="s">
        <v>2571</v>
      </c>
      <c r="X410" s="158" t="s">
        <v>2571</v>
      </c>
      <c r="Y410" s="158" t="s">
        <v>2571</v>
      </c>
    </row>
    <row r="411" spans="2:25" x14ac:dyDescent="0.45">
      <c r="B411" s="35" t="s">
        <v>8</v>
      </c>
      <c r="C411" s="35" t="s">
        <v>2649</v>
      </c>
      <c r="D411" s="35" t="s">
        <v>2640</v>
      </c>
      <c r="E411" s="35" t="s">
        <v>2638</v>
      </c>
      <c r="F411" s="159" t="s">
        <v>2387</v>
      </c>
      <c r="G411" s="154" t="s">
        <v>11</v>
      </c>
      <c r="H411" s="155">
        <v>0</v>
      </c>
      <c r="I411" s="155">
        <v>151</v>
      </c>
      <c r="J411" s="155">
        <v>2080</v>
      </c>
      <c r="K411" s="156">
        <v>0</v>
      </c>
      <c r="L411" s="157">
        <v>0.85035276643148905</v>
      </c>
      <c r="M411" s="157">
        <v>0.53466243769823296</v>
      </c>
      <c r="N411" s="157">
        <v>1.1334363730036063</v>
      </c>
      <c r="O411" s="157">
        <v>0.90629800307219655</v>
      </c>
      <c r="P411" s="157">
        <v>0.98974358974358978</v>
      </c>
      <c r="Q411" s="157">
        <v>1.0231769361221028</v>
      </c>
      <c r="R411" s="35" t="s">
        <v>2574</v>
      </c>
      <c r="S411" s="35" t="s">
        <v>2577</v>
      </c>
      <c r="T411" s="158" t="s">
        <v>2571</v>
      </c>
      <c r="U411" s="158" t="s">
        <v>2571</v>
      </c>
      <c r="V411" s="158" t="s">
        <v>2571</v>
      </c>
      <c r="W411" s="158" t="s">
        <v>2571</v>
      </c>
      <c r="X411" s="158" t="s">
        <v>2571</v>
      </c>
      <c r="Y411" s="158" t="s">
        <v>2571</v>
      </c>
    </row>
    <row r="412" spans="2:25" x14ac:dyDescent="0.45">
      <c r="B412" s="35" t="s">
        <v>8</v>
      </c>
      <c r="C412" s="35" t="s">
        <v>1347</v>
      </c>
      <c r="D412" s="35" t="s">
        <v>2781</v>
      </c>
      <c r="E412" s="35" t="s">
        <v>55</v>
      </c>
      <c r="F412" s="35" t="s">
        <v>2743</v>
      </c>
      <c r="G412" s="154" t="s">
        <v>2541</v>
      </c>
      <c r="H412" s="155">
        <v>0</v>
      </c>
      <c r="I412" s="155">
        <v>0</v>
      </c>
      <c r="J412" s="155">
        <v>0</v>
      </c>
      <c r="K412" s="156">
        <v>0</v>
      </c>
      <c r="L412" s="157">
        <v>0</v>
      </c>
      <c r="M412" s="157">
        <v>0</v>
      </c>
      <c r="N412" s="157">
        <v>0</v>
      </c>
      <c r="O412" s="157">
        <v>0</v>
      </c>
      <c r="P412" s="157">
        <v>0</v>
      </c>
      <c r="Q412" s="157">
        <v>0</v>
      </c>
      <c r="R412" s="35" t="s">
        <v>2574</v>
      </c>
      <c r="S412" s="35" t="s">
        <v>2577</v>
      </c>
      <c r="T412" s="158" t="s">
        <v>2637</v>
      </c>
      <c r="U412" s="158" t="s">
        <v>2637</v>
      </c>
      <c r="V412" s="158" t="s">
        <v>2637</v>
      </c>
      <c r="W412" s="158" t="s">
        <v>2637</v>
      </c>
      <c r="X412" s="158" t="s">
        <v>2637</v>
      </c>
      <c r="Y412" s="158" t="s">
        <v>2637</v>
      </c>
    </row>
    <row r="413" spans="2:25" x14ac:dyDescent="0.45">
      <c r="B413" s="35" t="s">
        <v>8</v>
      </c>
      <c r="C413" s="35" t="s">
        <v>1347</v>
      </c>
      <c r="D413" s="35" t="s">
        <v>1348</v>
      </c>
      <c r="E413" s="35" t="s">
        <v>55</v>
      </c>
      <c r="F413" s="35" t="s">
        <v>1349</v>
      </c>
      <c r="G413" s="154" t="s">
        <v>2541</v>
      </c>
      <c r="H413" s="155">
        <v>242908</v>
      </c>
      <c r="I413" s="155">
        <v>255528</v>
      </c>
      <c r="J413" s="155">
        <v>260484</v>
      </c>
      <c r="K413" s="156">
        <v>24290.800000000003</v>
      </c>
      <c r="L413" s="157">
        <v>1.022896243816604</v>
      </c>
      <c r="M413" s="157">
        <v>0.86598311901659775</v>
      </c>
      <c r="N413" s="157">
        <v>1.0713538882409366</v>
      </c>
      <c r="O413" s="157">
        <v>0.93520716979249841</v>
      </c>
      <c r="P413" s="157">
        <v>0.8967538571022351</v>
      </c>
      <c r="Q413" s="157">
        <v>0.99928406779921097</v>
      </c>
      <c r="R413" s="35" t="s">
        <v>2574</v>
      </c>
      <c r="S413" s="35" t="s">
        <v>2577</v>
      </c>
      <c r="T413" s="158" t="s">
        <v>2571</v>
      </c>
      <c r="U413" s="158" t="s">
        <v>2571</v>
      </c>
      <c r="V413" s="158" t="s">
        <v>2571</v>
      </c>
      <c r="W413" s="158" t="s">
        <v>2571</v>
      </c>
      <c r="X413" s="158" t="s">
        <v>2571</v>
      </c>
      <c r="Y413" s="158" t="s">
        <v>2571</v>
      </c>
    </row>
    <row r="414" spans="2:25" x14ac:dyDescent="0.45">
      <c r="B414" s="35" t="s">
        <v>8</v>
      </c>
      <c r="C414" s="35" t="s">
        <v>1350</v>
      </c>
      <c r="D414" s="35" t="s">
        <v>1350</v>
      </c>
      <c r="E414" s="35" t="s">
        <v>55</v>
      </c>
      <c r="F414" s="35" t="s">
        <v>1351</v>
      </c>
      <c r="G414" s="154" t="s">
        <v>2546</v>
      </c>
      <c r="H414" s="155">
        <v>1101</v>
      </c>
      <c r="I414" s="155">
        <v>1501</v>
      </c>
      <c r="J414" s="155">
        <v>1884</v>
      </c>
      <c r="K414" s="156">
        <v>110.10000000000001</v>
      </c>
      <c r="L414" s="157">
        <v>0.96305269533615989</v>
      </c>
      <c r="M414" s="157">
        <v>1.1966364812419146</v>
      </c>
      <c r="N414" s="157">
        <v>1.0011641443538999</v>
      </c>
      <c r="O414" s="157">
        <v>0.97281831187410583</v>
      </c>
      <c r="P414" s="157">
        <v>0.9976617303195634</v>
      </c>
      <c r="Q414" s="157">
        <v>1.0918674698795179</v>
      </c>
      <c r="R414" s="35" t="s">
        <v>2574</v>
      </c>
      <c r="S414" s="35" t="s">
        <v>2575</v>
      </c>
      <c r="T414" s="158" t="s">
        <v>2571</v>
      </c>
      <c r="U414" s="158" t="s">
        <v>2571</v>
      </c>
      <c r="V414" s="158" t="s">
        <v>2571</v>
      </c>
      <c r="W414" s="158" t="s">
        <v>2571</v>
      </c>
      <c r="X414" s="158" t="s">
        <v>2571</v>
      </c>
      <c r="Y414" s="158" t="s">
        <v>2571</v>
      </c>
    </row>
    <row r="415" spans="2:25" x14ac:dyDescent="0.45">
      <c r="B415" s="35" t="s">
        <v>8</v>
      </c>
      <c r="C415" s="35" t="s">
        <v>1352</v>
      </c>
      <c r="D415" s="35" t="s">
        <v>1352</v>
      </c>
      <c r="E415" s="35" t="s">
        <v>55</v>
      </c>
      <c r="F415" s="35" t="s">
        <v>1353</v>
      </c>
      <c r="G415" s="154" t="s">
        <v>2546</v>
      </c>
      <c r="H415" s="155">
        <v>2576</v>
      </c>
      <c r="I415" s="155">
        <v>3425</v>
      </c>
      <c r="J415" s="155">
        <v>4611</v>
      </c>
      <c r="K415" s="156">
        <v>257.60000000000002</v>
      </c>
      <c r="L415" s="157">
        <v>0.88572854291417158</v>
      </c>
      <c r="M415" s="157">
        <v>0.82888451812306829</v>
      </c>
      <c r="N415" s="157">
        <v>1.1206473761647866</v>
      </c>
      <c r="O415" s="157">
        <v>0.97059663145874964</v>
      </c>
      <c r="P415" s="157">
        <v>0.98340119010335103</v>
      </c>
      <c r="Q415" s="157">
        <v>1.2840837032339887</v>
      </c>
      <c r="R415" s="35" t="s">
        <v>2574</v>
      </c>
      <c r="S415" s="35" t="s">
        <v>2577</v>
      </c>
      <c r="T415" s="158" t="s">
        <v>2571</v>
      </c>
      <c r="U415" s="158" t="s">
        <v>2571</v>
      </c>
      <c r="V415" s="158" t="s">
        <v>2571</v>
      </c>
      <c r="W415" s="158" t="s">
        <v>2571</v>
      </c>
      <c r="X415" s="158" t="s">
        <v>2571</v>
      </c>
      <c r="Y415" s="158" t="s">
        <v>2571</v>
      </c>
    </row>
    <row r="416" spans="2:25" x14ac:dyDescent="0.45">
      <c r="B416" s="35" t="s">
        <v>8</v>
      </c>
      <c r="C416" s="35" t="s">
        <v>1354</v>
      </c>
      <c r="D416" s="35" t="s">
        <v>1354</v>
      </c>
      <c r="E416" s="35" t="s">
        <v>55</v>
      </c>
      <c r="F416" s="35" t="s">
        <v>1355</v>
      </c>
      <c r="G416" s="154" t="s">
        <v>2546</v>
      </c>
      <c r="H416" s="155">
        <v>9143</v>
      </c>
      <c r="I416" s="155">
        <v>13090</v>
      </c>
      <c r="J416" s="155">
        <v>18664</v>
      </c>
      <c r="K416" s="156">
        <v>914.30000000000007</v>
      </c>
      <c r="L416" s="157">
        <v>0.72121212121212119</v>
      </c>
      <c r="M416" s="157">
        <v>0.72011019283746558</v>
      </c>
      <c r="N416" s="157">
        <v>0.9118835893290218</v>
      </c>
      <c r="O416" s="157">
        <v>0.73248407643312108</v>
      </c>
      <c r="P416" s="157">
        <v>0.84972145781596076</v>
      </c>
      <c r="Q416" s="157">
        <v>1.0639749011048969</v>
      </c>
      <c r="R416" s="35" t="s">
        <v>2574</v>
      </c>
      <c r="S416" s="35" t="s">
        <v>2577</v>
      </c>
      <c r="T416" s="158" t="s">
        <v>2578</v>
      </c>
      <c r="U416" s="158" t="s">
        <v>2578</v>
      </c>
      <c r="V416" s="158" t="s">
        <v>2571</v>
      </c>
      <c r="W416" s="158" t="s">
        <v>2571</v>
      </c>
      <c r="X416" s="158" t="s">
        <v>2571</v>
      </c>
      <c r="Y416" s="158" t="s">
        <v>2571</v>
      </c>
    </row>
    <row r="417" spans="2:25" x14ac:dyDescent="0.45">
      <c r="B417" s="35" t="s">
        <v>22</v>
      </c>
      <c r="C417" s="35" t="s">
        <v>1356</v>
      </c>
      <c r="D417" s="35" t="s">
        <v>1357</v>
      </c>
      <c r="E417" s="35" t="s">
        <v>55</v>
      </c>
      <c r="F417" s="35" t="s">
        <v>1358</v>
      </c>
      <c r="G417" s="154" t="s">
        <v>2546</v>
      </c>
      <c r="H417" s="155">
        <v>517</v>
      </c>
      <c r="I417" s="155">
        <v>513</v>
      </c>
      <c r="J417" s="155">
        <v>578</v>
      </c>
      <c r="K417" s="156">
        <v>51.7</v>
      </c>
      <c r="L417" s="157">
        <v>5.0445103857566771</v>
      </c>
      <c r="M417" s="157">
        <v>3.8804404824331411</v>
      </c>
      <c r="N417" s="157">
        <v>5.1181102362204722</v>
      </c>
      <c r="O417" s="157">
        <v>4.868913857677903</v>
      </c>
      <c r="P417" s="157">
        <v>4.3339706819630335</v>
      </c>
      <c r="Q417" s="157">
        <v>5.4390934844192635</v>
      </c>
      <c r="R417" s="35" t="s">
        <v>2574</v>
      </c>
      <c r="S417" s="35" t="s">
        <v>2585</v>
      </c>
      <c r="T417" s="158" t="s">
        <v>2571</v>
      </c>
      <c r="U417" s="158" t="s">
        <v>2571</v>
      </c>
      <c r="V417" s="158" t="s">
        <v>2571</v>
      </c>
      <c r="W417" s="158" t="s">
        <v>2571</v>
      </c>
      <c r="X417" s="158" t="s">
        <v>2571</v>
      </c>
      <c r="Y417" s="158" t="s">
        <v>2571</v>
      </c>
    </row>
    <row r="418" spans="2:25" x14ac:dyDescent="0.45">
      <c r="B418" s="35" t="s">
        <v>22</v>
      </c>
      <c r="C418" s="35" t="s">
        <v>1360</v>
      </c>
      <c r="D418" s="35" t="s">
        <v>1361</v>
      </c>
      <c r="E418" s="35" t="s">
        <v>55</v>
      </c>
      <c r="F418" s="35" t="s">
        <v>1362</v>
      </c>
      <c r="G418" s="154" t="s">
        <v>2546</v>
      </c>
      <c r="H418" s="155">
        <v>566</v>
      </c>
      <c r="I418" s="155">
        <v>601</v>
      </c>
      <c r="J418" s="155">
        <v>667</v>
      </c>
      <c r="K418" s="156">
        <v>56.6</v>
      </c>
      <c r="L418" s="157">
        <v>5.2205220522052205</v>
      </c>
      <c r="M418" s="157">
        <v>4.2573778422835025</v>
      </c>
      <c r="N418" s="157">
        <v>6.0741402411790979</v>
      </c>
      <c r="O418" s="157">
        <v>4.3226146547179756</v>
      </c>
      <c r="P418" s="157">
        <v>5.1598429613011785</v>
      </c>
      <c r="Q418" s="157">
        <v>5.2334530528476142</v>
      </c>
      <c r="R418" s="35" t="s">
        <v>2574</v>
      </c>
      <c r="S418" s="35" t="s">
        <v>2585</v>
      </c>
      <c r="T418" s="158" t="s">
        <v>2571</v>
      </c>
      <c r="U418" s="158" t="s">
        <v>2571</v>
      </c>
      <c r="V418" s="158" t="s">
        <v>2571</v>
      </c>
      <c r="W418" s="158" t="s">
        <v>2571</v>
      </c>
      <c r="X418" s="158" t="s">
        <v>2571</v>
      </c>
      <c r="Y418" s="158" t="s">
        <v>2571</v>
      </c>
    </row>
    <row r="419" spans="2:25" x14ac:dyDescent="0.45">
      <c r="B419" s="35" t="s">
        <v>22</v>
      </c>
      <c r="C419" s="35" t="s">
        <v>1364</v>
      </c>
      <c r="D419" s="35" t="s">
        <v>1364</v>
      </c>
      <c r="E419" s="35" t="s">
        <v>55</v>
      </c>
      <c r="F419" s="35" t="s">
        <v>1365</v>
      </c>
      <c r="G419" s="154" t="s">
        <v>2546</v>
      </c>
      <c r="H419" s="155">
        <v>136971</v>
      </c>
      <c r="I419" s="155">
        <v>155368</v>
      </c>
      <c r="J419" s="155">
        <v>163274</v>
      </c>
      <c r="K419" s="156">
        <v>13697.1</v>
      </c>
      <c r="L419" s="157">
        <v>1.048491576914649</v>
      </c>
      <c r="M419" s="157">
        <v>0.85440364545555392</v>
      </c>
      <c r="N419" s="157">
        <v>1.0554615218601124</v>
      </c>
      <c r="O419" s="157">
        <v>0.98170148780499511</v>
      </c>
      <c r="P419" s="157">
        <v>0.94315924660382811</v>
      </c>
      <c r="Q419" s="157">
        <v>1.0654562571654334</v>
      </c>
      <c r="R419" s="35" t="s">
        <v>2574</v>
      </c>
      <c r="S419" s="35" t="s">
        <v>2586</v>
      </c>
      <c r="T419" s="158" t="s">
        <v>2571</v>
      </c>
      <c r="U419" s="158" t="s">
        <v>2571</v>
      </c>
      <c r="V419" s="158" t="s">
        <v>2571</v>
      </c>
      <c r="W419" s="158" t="s">
        <v>2571</v>
      </c>
      <c r="X419" s="158" t="s">
        <v>2571</v>
      </c>
      <c r="Y419" s="158" t="s">
        <v>2571</v>
      </c>
    </row>
    <row r="420" spans="2:25" x14ac:dyDescent="0.45">
      <c r="B420" s="35" t="s">
        <v>22</v>
      </c>
      <c r="C420" s="35" t="s">
        <v>1368</v>
      </c>
      <c r="D420" s="35" t="s">
        <v>1369</v>
      </c>
      <c r="E420" s="35" t="s">
        <v>55</v>
      </c>
      <c r="F420" s="35" t="s">
        <v>1370</v>
      </c>
      <c r="G420" s="154" t="s">
        <v>2541</v>
      </c>
      <c r="H420" s="155">
        <v>28113</v>
      </c>
      <c r="I420" s="155">
        <v>30371</v>
      </c>
      <c r="J420" s="155">
        <v>28576</v>
      </c>
      <c r="K420" s="156">
        <v>2811.3</v>
      </c>
      <c r="L420" s="157">
        <v>1.0193864106907584</v>
      </c>
      <c r="M420" s="157">
        <v>0.86433980902206131</v>
      </c>
      <c r="N420" s="157">
        <v>0.98108851993252244</v>
      </c>
      <c r="O420" s="157">
        <v>0.92493118346005421</v>
      </c>
      <c r="P420" s="157">
        <v>0.91774545765953508</v>
      </c>
      <c r="Q420" s="157">
        <v>1.0257943730823236</v>
      </c>
      <c r="R420" s="35" t="s">
        <v>2574</v>
      </c>
      <c r="S420" s="35" t="s">
        <v>2586</v>
      </c>
      <c r="T420" s="158" t="s">
        <v>2571</v>
      </c>
      <c r="U420" s="158" t="s">
        <v>2571</v>
      </c>
      <c r="V420" s="158" t="s">
        <v>2571</v>
      </c>
      <c r="W420" s="158" t="s">
        <v>2571</v>
      </c>
      <c r="X420" s="158" t="s">
        <v>2571</v>
      </c>
      <c r="Y420" s="158" t="s">
        <v>2571</v>
      </c>
    </row>
    <row r="421" spans="2:25" x14ac:dyDescent="0.45">
      <c r="B421" s="35" t="s">
        <v>22</v>
      </c>
      <c r="C421" s="35" t="s">
        <v>1371</v>
      </c>
      <c r="D421" s="35" t="s">
        <v>1371</v>
      </c>
      <c r="E421" s="35" t="s">
        <v>55</v>
      </c>
      <c r="F421" s="35" t="s">
        <v>1372</v>
      </c>
      <c r="G421" s="154" t="s">
        <v>2538</v>
      </c>
      <c r="H421" s="155">
        <v>9762</v>
      </c>
      <c r="I421" s="155">
        <v>10204</v>
      </c>
      <c r="J421" s="155">
        <v>8100</v>
      </c>
      <c r="K421" s="156">
        <v>976.2</v>
      </c>
      <c r="L421" s="157">
        <v>1.0387180639753137</v>
      </c>
      <c r="M421" s="157">
        <v>0.85041861691607878</v>
      </c>
      <c r="N421" s="157">
        <v>1.066534462156459</v>
      </c>
      <c r="O421" s="157">
        <v>0.95318152479022489</v>
      </c>
      <c r="P421" s="157">
        <v>0.92383956737269035</v>
      </c>
      <c r="Q421" s="157">
        <v>1.0221813349688236</v>
      </c>
      <c r="R421" s="35" t="s">
        <v>2574</v>
      </c>
      <c r="S421" s="35" t="s">
        <v>2586</v>
      </c>
      <c r="T421" s="158" t="s">
        <v>2571</v>
      </c>
      <c r="U421" s="158" t="s">
        <v>2571</v>
      </c>
      <c r="V421" s="158" t="s">
        <v>2571</v>
      </c>
      <c r="W421" s="158" t="s">
        <v>2571</v>
      </c>
      <c r="X421" s="158" t="s">
        <v>2571</v>
      </c>
      <c r="Y421" s="158" t="s">
        <v>2571</v>
      </c>
    </row>
    <row r="422" spans="2:25" x14ac:dyDescent="0.45">
      <c r="B422" s="35" t="s">
        <v>8</v>
      </c>
      <c r="C422" s="35" t="s">
        <v>1373</v>
      </c>
      <c r="D422" s="35" t="s">
        <v>1374</v>
      </c>
      <c r="E422" s="35" t="s">
        <v>55</v>
      </c>
      <c r="F422" s="35" t="s">
        <v>1375</v>
      </c>
      <c r="G422" s="154" t="s">
        <v>2546</v>
      </c>
      <c r="H422" s="155">
        <v>202643</v>
      </c>
      <c r="I422" s="155">
        <v>215553</v>
      </c>
      <c r="J422" s="155">
        <v>254333</v>
      </c>
      <c r="K422" s="156">
        <v>20264.300000000003</v>
      </c>
      <c r="L422" s="157">
        <v>0.9467587040146408</v>
      </c>
      <c r="M422" s="157">
        <v>0.9367073373942344</v>
      </c>
      <c r="N422" s="157">
        <v>1.0277846612671127</v>
      </c>
      <c r="O422" s="157">
        <v>0.94693312969179999</v>
      </c>
      <c r="P422" s="157">
        <v>1.0046754421979605</v>
      </c>
      <c r="Q422" s="157">
        <v>1.1279294711815351</v>
      </c>
      <c r="R422" s="35" t="s">
        <v>2574</v>
      </c>
      <c r="S422" s="35" t="s">
        <v>2577</v>
      </c>
      <c r="T422" s="158" t="s">
        <v>2571</v>
      </c>
      <c r="U422" s="158" t="s">
        <v>2571</v>
      </c>
      <c r="V422" s="158" t="s">
        <v>2571</v>
      </c>
      <c r="W422" s="158" t="s">
        <v>2571</v>
      </c>
      <c r="X422" s="158" t="s">
        <v>2571</v>
      </c>
      <c r="Y422" s="158" t="s">
        <v>2571</v>
      </c>
    </row>
    <row r="423" spans="2:25" x14ac:dyDescent="0.45">
      <c r="B423" s="35" t="s">
        <v>8</v>
      </c>
      <c r="C423" s="35" t="s">
        <v>1376</v>
      </c>
      <c r="D423" s="35" t="s">
        <v>1376</v>
      </c>
      <c r="E423" s="35" t="s">
        <v>55</v>
      </c>
      <c r="F423" s="35" t="s">
        <v>2607</v>
      </c>
      <c r="G423" s="154" t="s">
        <v>2546</v>
      </c>
      <c r="H423" s="155">
        <v>936</v>
      </c>
      <c r="I423" s="155">
        <v>821</v>
      </c>
      <c r="J423" s="155">
        <v>1150</v>
      </c>
      <c r="K423" s="156">
        <v>93.600000000000009</v>
      </c>
      <c r="L423" s="157">
        <v>1.1746987951807231</v>
      </c>
      <c r="M423" s="157">
        <v>1.035598705501618</v>
      </c>
      <c r="N423" s="157">
        <v>1.40177690029615</v>
      </c>
      <c r="O423" s="157">
        <v>0.51009564293304999</v>
      </c>
      <c r="P423" s="157">
        <v>1.2367491166077738</v>
      </c>
      <c r="Q423" s="157">
        <v>1.1655011655011656</v>
      </c>
      <c r="R423" s="35" t="s">
        <v>2574</v>
      </c>
      <c r="S423" s="35" t="s">
        <v>2577</v>
      </c>
      <c r="T423" s="158" t="s">
        <v>2571</v>
      </c>
      <c r="U423" s="158" t="s">
        <v>2571</v>
      </c>
      <c r="V423" s="158" t="s">
        <v>2571</v>
      </c>
      <c r="W423" s="158" t="s">
        <v>2571</v>
      </c>
      <c r="X423" s="158" t="s">
        <v>2578</v>
      </c>
      <c r="Y423" s="158" t="s">
        <v>2578</v>
      </c>
    </row>
    <row r="424" spans="2:25" x14ac:dyDescent="0.45">
      <c r="B424" s="35" t="s">
        <v>8</v>
      </c>
      <c r="C424" s="35" t="s">
        <v>1379</v>
      </c>
      <c r="D424" s="35" t="s">
        <v>1379</v>
      </c>
      <c r="E424" s="35" t="s">
        <v>55</v>
      </c>
      <c r="F424" s="35" t="s">
        <v>2608</v>
      </c>
      <c r="G424" s="154" t="s">
        <v>2546</v>
      </c>
      <c r="H424" s="155">
        <v>1789</v>
      </c>
      <c r="I424" s="155">
        <v>1823</v>
      </c>
      <c r="J424" s="155">
        <v>2085</v>
      </c>
      <c r="K424" s="156">
        <v>178.9</v>
      </c>
      <c r="L424" s="157">
        <v>1.2485136741973841</v>
      </c>
      <c r="M424" s="157">
        <v>0.71829405162738502</v>
      </c>
      <c r="N424" s="157">
        <v>1.1194833153928956</v>
      </c>
      <c r="O424" s="157">
        <v>1.0629693818601964</v>
      </c>
      <c r="P424" s="157">
        <v>1.1538461538461537</v>
      </c>
      <c r="Q424" s="157">
        <v>1.2104622871046229</v>
      </c>
      <c r="R424" s="35" t="s">
        <v>2574</v>
      </c>
      <c r="S424" s="35" t="s">
        <v>2577</v>
      </c>
      <c r="T424" s="158" t="s">
        <v>2571</v>
      </c>
      <c r="U424" s="158" t="s">
        <v>2571</v>
      </c>
      <c r="V424" s="158" t="s">
        <v>2571</v>
      </c>
      <c r="W424" s="158" t="s">
        <v>2571</v>
      </c>
      <c r="X424" s="158" t="s">
        <v>2571</v>
      </c>
      <c r="Y424" s="158" t="s">
        <v>2571</v>
      </c>
    </row>
    <row r="425" spans="2:25" x14ac:dyDescent="0.45">
      <c r="B425" s="35" t="s">
        <v>8</v>
      </c>
      <c r="C425" s="35" t="s">
        <v>1382</v>
      </c>
      <c r="D425" s="35" t="s">
        <v>1383</v>
      </c>
      <c r="E425" s="35" t="s">
        <v>55</v>
      </c>
      <c r="F425" s="35" t="s">
        <v>1384</v>
      </c>
      <c r="G425" s="154" t="s">
        <v>2541</v>
      </c>
      <c r="H425" s="155">
        <v>36143</v>
      </c>
      <c r="I425" s="155">
        <v>37143</v>
      </c>
      <c r="J425" s="155">
        <v>38954</v>
      </c>
      <c r="K425" s="156">
        <v>3614.3</v>
      </c>
      <c r="L425" s="157">
        <v>1.1456420310716235</v>
      </c>
      <c r="M425" s="157">
        <v>0.76280533207925338</v>
      </c>
      <c r="N425" s="157">
        <v>0.99464403138286384</v>
      </c>
      <c r="O425" s="157">
        <v>1.0432627309598919</v>
      </c>
      <c r="P425" s="157">
        <v>0.93708961084384268</v>
      </c>
      <c r="Q425" s="157">
        <v>1.0910220641089683</v>
      </c>
      <c r="R425" s="35" t="s">
        <v>2574</v>
      </c>
      <c r="S425" s="35" t="s">
        <v>2577</v>
      </c>
      <c r="T425" s="158" t="s">
        <v>2571</v>
      </c>
      <c r="U425" s="158" t="s">
        <v>2571</v>
      </c>
      <c r="V425" s="158" t="s">
        <v>2571</v>
      </c>
      <c r="W425" s="158" t="s">
        <v>2571</v>
      </c>
      <c r="X425" s="158" t="s">
        <v>2571</v>
      </c>
      <c r="Y425" s="158" t="s">
        <v>2571</v>
      </c>
    </row>
    <row r="426" spans="2:25" x14ac:dyDescent="0.45">
      <c r="B426" s="35" t="s">
        <v>8</v>
      </c>
      <c r="C426" s="35" t="s">
        <v>1385</v>
      </c>
      <c r="D426" s="35" t="s">
        <v>1386</v>
      </c>
      <c r="E426" s="35" t="s">
        <v>55</v>
      </c>
      <c r="F426" s="35" t="s">
        <v>1387</v>
      </c>
      <c r="G426" s="154" t="s">
        <v>2546</v>
      </c>
      <c r="H426" s="155">
        <v>9060</v>
      </c>
      <c r="I426" s="155">
        <v>10166</v>
      </c>
      <c r="J426" s="155">
        <v>11282</v>
      </c>
      <c r="K426" s="156">
        <v>906</v>
      </c>
      <c r="L426" s="157">
        <v>1.2068579112505604</v>
      </c>
      <c r="M426" s="157">
        <v>0.9045480422544121</v>
      </c>
      <c r="N426" s="157">
        <v>1.1218920557913887</v>
      </c>
      <c r="O426" s="157">
        <v>1.1893491124260356</v>
      </c>
      <c r="P426" s="157">
        <v>1.0294186536749894</v>
      </c>
      <c r="Q426" s="157">
        <v>1.0622892712025589</v>
      </c>
      <c r="R426" s="35" t="s">
        <v>2574</v>
      </c>
      <c r="S426" s="35" t="s">
        <v>2577</v>
      </c>
      <c r="T426" s="158" t="s">
        <v>2571</v>
      </c>
      <c r="U426" s="158" t="s">
        <v>2571</v>
      </c>
      <c r="V426" s="158" t="s">
        <v>2571</v>
      </c>
      <c r="W426" s="158" t="s">
        <v>2571</v>
      </c>
      <c r="X426" s="158" t="s">
        <v>2571</v>
      </c>
      <c r="Y426" s="158" t="s">
        <v>2571</v>
      </c>
    </row>
    <row r="427" spans="2:25" x14ac:dyDescent="0.45">
      <c r="B427" s="35" t="s">
        <v>8</v>
      </c>
      <c r="C427" s="35" t="s">
        <v>1388</v>
      </c>
      <c r="D427" s="35" t="s">
        <v>1388</v>
      </c>
      <c r="E427" s="35" t="s">
        <v>55</v>
      </c>
      <c r="F427" s="35" t="s">
        <v>1389</v>
      </c>
      <c r="G427" s="154" t="s">
        <v>34</v>
      </c>
      <c r="H427" s="155">
        <v>-81</v>
      </c>
      <c r="I427" s="155">
        <v>0</v>
      </c>
      <c r="J427" s="155">
        <v>0</v>
      </c>
      <c r="K427" s="156">
        <v>-8.1</v>
      </c>
      <c r="L427" s="157">
        <v>0</v>
      </c>
      <c r="M427" s="157">
        <v>0</v>
      </c>
      <c r="N427" s="157">
        <v>0</v>
      </c>
      <c r="O427" s="157">
        <v>0</v>
      </c>
      <c r="P427" s="157">
        <v>0</v>
      </c>
      <c r="Q427" s="157">
        <v>0</v>
      </c>
      <c r="R427" s="35" t="s">
        <v>2574</v>
      </c>
      <c r="S427" s="35" t="s">
        <v>2577</v>
      </c>
      <c r="T427" s="158" t="s">
        <v>2572</v>
      </c>
      <c r="U427" s="158" t="s">
        <v>2572</v>
      </c>
      <c r="V427" s="158" t="s">
        <v>2572</v>
      </c>
      <c r="W427" s="158" t="s">
        <v>2572</v>
      </c>
      <c r="X427" s="158" t="s">
        <v>2572</v>
      </c>
      <c r="Y427" s="158" t="s">
        <v>2572</v>
      </c>
    </row>
    <row r="428" spans="2:25" x14ac:dyDescent="0.45">
      <c r="B428" s="35" t="s">
        <v>8</v>
      </c>
      <c r="C428" s="35" t="s">
        <v>1587</v>
      </c>
      <c r="D428" s="35" t="s">
        <v>1390</v>
      </c>
      <c r="E428" s="35" t="s">
        <v>55</v>
      </c>
      <c r="F428" s="35" t="s">
        <v>1391</v>
      </c>
      <c r="G428" s="154" t="s">
        <v>34</v>
      </c>
      <c r="H428" s="155">
        <v>-32</v>
      </c>
      <c r="I428" s="155">
        <v>0</v>
      </c>
      <c r="J428" s="155">
        <v>0</v>
      </c>
      <c r="K428" s="156">
        <v>-3.2</v>
      </c>
      <c r="L428" s="157">
        <v>0</v>
      </c>
      <c r="M428" s="157">
        <v>0</v>
      </c>
      <c r="N428" s="157">
        <v>0</v>
      </c>
      <c r="O428" s="157">
        <v>0</v>
      </c>
      <c r="P428" s="157">
        <v>0</v>
      </c>
      <c r="Q428" s="157">
        <v>0</v>
      </c>
      <c r="R428" s="35" t="s">
        <v>2574</v>
      </c>
      <c r="S428" s="35" t="s">
        <v>2577</v>
      </c>
      <c r="T428" s="158" t="s">
        <v>2572</v>
      </c>
      <c r="U428" s="158" t="s">
        <v>2572</v>
      </c>
      <c r="V428" s="158" t="s">
        <v>2572</v>
      </c>
      <c r="W428" s="158" t="s">
        <v>2572</v>
      </c>
      <c r="X428" s="158" t="s">
        <v>2572</v>
      </c>
      <c r="Y428" s="158" t="s">
        <v>2572</v>
      </c>
    </row>
    <row r="429" spans="2:25" x14ac:dyDescent="0.45">
      <c r="B429" s="35" t="s">
        <v>8</v>
      </c>
      <c r="C429" s="35" t="s">
        <v>1392</v>
      </c>
      <c r="D429" s="35" t="s">
        <v>1393</v>
      </c>
      <c r="E429" s="35" t="s">
        <v>55</v>
      </c>
      <c r="F429" s="35" t="s">
        <v>1394</v>
      </c>
      <c r="G429" s="154" t="s">
        <v>11</v>
      </c>
      <c r="H429" s="155">
        <v>409</v>
      </c>
      <c r="I429" s="155">
        <v>0</v>
      </c>
      <c r="J429" s="155">
        <v>1042</v>
      </c>
      <c r="K429" s="156">
        <v>40.900000000000006</v>
      </c>
      <c r="L429" s="157">
        <v>0</v>
      </c>
      <c r="M429" s="157">
        <v>0</v>
      </c>
      <c r="N429" s="157">
        <v>0</v>
      </c>
      <c r="O429" s="157">
        <v>0</v>
      </c>
      <c r="P429" s="157">
        <v>1</v>
      </c>
      <c r="Q429" s="157">
        <v>0</v>
      </c>
      <c r="R429" s="35" t="s">
        <v>2574</v>
      </c>
      <c r="S429" s="35" t="s">
        <v>2577</v>
      </c>
      <c r="T429" s="158" t="s">
        <v>2571</v>
      </c>
      <c r="U429" s="158" t="s">
        <v>2571</v>
      </c>
      <c r="V429" s="158" t="s">
        <v>2571</v>
      </c>
      <c r="W429" s="158" t="s">
        <v>2583</v>
      </c>
      <c r="X429" s="158" t="s">
        <v>2583</v>
      </c>
      <c r="Y429" s="158" t="s">
        <v>2583</v>
      </c>
    </row>
    <row r="430" spans="2:25" x14ac:dyDescent="0.45">
      <c r="B430" s="35" t="s">
        <v>8</v>
      </c>
      <c r="C430" s="35" t="s">
        <v>1395</v>
      </c>
      <c r="D430" s="35" t="s">
        <v>1396</v>
      </c>
      <c r="E430" s="35" t="s">
        <v>55</v>
      </c>
      <c r="F430" s="35" t="s">
        <v>1397</v>
      </c>
      <c r="G430" s="154" t="s">
        <v>2550</v>
      </c>
      <c r="H430" s="155">
        <v>1789</v>
      </c>
      <c r="I430" s="155">
        <v>5166</v>
      </c>
      <c r="J430" s="155">
        <v>7999</v>
      </c>
      <c r="K430" s="156">
        <v>178.9</v>
      </c>
      <c r="L430" s="157">
        <v>1.2887690233095741</v>
      </c>
      <c r="M430" s="157">
        <v>1.0460500198491465</v>
      </c>
      <c r="N430" s="157">
        <v>1.1839166046165301</v>
      </c>
      <c r="O430" s="157">
        <v>1.3743306831088757</v>
      </c>
      <c r="P430" s="157">
        <v>1.3085792869988364</v>
      </c>
      <c r="Q430" s="157">
        <v>1.0616827743035815</v>
      </c>
      <c r="R430" s="35" t="s">
        <v>2574</v>
      </c>
      <c r="S430" s="35" t="s">
        <v>2577</v>
      </c>
      <c r="T430" s="158" t="s">
        <v>2571</v>
      </c>
      <c r="U430" s="158" t="s">
        <v>2571</v>
      </c>
      <c r="V430" s="158" t="s">
        <v>2571</v>
      </c>
      <c r="W430" s="158" t="s">
        <v>2571</v>
      </c>
      <c r="X430" s="158" t="s">
        <v>2571</v>
      </c>
      <c r="Y430" s="158" t="s">
        <v>2571</v>
      </c>
    </row>
    <row r="431" spans="2:25" x14ac:dyDescent="0.45">
      <c r="B431" s="35" t="s">
        <v>8</v>
      </c>
      <c r="C431" s="35" t="s">
        <v>1398</v>
      </c>
      <c r="D431" s="35" t="s">
        <v>1399</v>
      </c>
      <c r="E431" s="35" t="s">
        <v>55</v>
      </c>
      <c r="F431" s="35" t="s">
        <v>1400</v>
      </c>
      <c r="G431" s="154" t="s">
        <v>2550</v>
      </c>
      <c r="H431" s="155">
        <v>-5</v>
      </c>
      <c r="I431" s="155">
        <v>0</v>
      </c>
      <c r="J431" s="155">
        <v>0</v>
      </c>
      <c r="K431" s="156">
        <v>-0.5</v>
      </c>
      <c r="L431" s="157">
        <v>0</v>
      </c>
      <c r="M431" s="157">
        <v>0</v>
      </c>
      <c r="N431" s="157">
        <v>0</v>
      </c>
      <c r="O431" s="157">
        <v>0</v>
      </c>
      <c r="P431" s="157">
        <v>0</v>
      </c>
      <c r="Q431" s="157">
        <v>0</v>
      </c>
      <c r="R431" s="35" t="s">
        <v>2574</v>
      </c>
      <c r="S431" s="35" t="s">
        <v>2575</v>
      </c>
      <c r="T431" s="158" t="s">
        <v>2572</v>
      </c>
      <c r="U431" s="158" t="s">
        <v>2572</v>
      </c>
      <c r="V431" s="158" t="s">
        <v>2572</v>
      </c>
      <c r="W431" s="158" t="s">
        <v>2572</v>
      </c>
      <c r="X431" s="158" t="s">
        <v>2572</v>
      </c>
      <c r="Y431" s="158" t="s">
        <v>2572</v>
      </c>
    </row>
    <row r="432" spans="2:25" x14ac:dyDescent="0.45">
      <c r="B432" s="35" t="s">
        <v>8</v>
      </c>
      <c r="C432" s="35" t="s">
        <v>1401</v>
      </c>
      <c r="D432" s="35" t="s">
        <v>1402</v>
      </c>
      <c r="E432" s="35" t="s">
        <v>55</v>
      </c>
      <c r="F432" s="35" t="s">
        <v>1403</v>
      </c>
      <c r="G432" s="154" t="s">
        <v>2550</v>
      </c>
      <c r="H432" s="155">
        <v>8638</v>
      </c>
      <c r="I432" s="155">
        <v>10610</v>
      </c>
      <c r="J432" s="155">
        <v>13215</v>
      </c>
      <c r="K432" s="156">
        <v>863.80000000000007</v>
      </c>
      <c r="L432" s="157">
        <v>1.0455733606091602</v>
      </c>
      <c r="M432" s="157">
        <v>1.1120205799812908</v>
      </c>
      <c r="N432" s="157">
        <v>1.2135548465177688</v>
      </c>
      <c r="O432" s="157">
        <v>1.1309334182860784</v>
      </c>
      <c r="P432" s="157">
        <v>1.0331470662941327</v>
      </c>
      <c r="Q432" s="157">
        <v>1.2243629583592293</v>
      </c>
      <c r="R432" s="35" t="s">
        <v>2574</v>
      </c>
      <c r="S432" s="35" t="s">
        <v>2577</v>
      </c>
      <c r="T432" s="158" t="s">
        <v>2571</v>
      </c>
      <c r="U432" s="158" t="s">
        <v>2571</v>
      </c>
      <c r="V432" s="158" t="s">
        <v>2571</v>
      </c>
      <c r="W432" s="158" t="s">
        <v>2571</v>
      </c>
      <c r="X432" s="158" t="s">
        <v>2571</v>
      </c>
      <c r="Y432" s="158" t="s">
        <v>2571</v>
      </c>
    </row>
    <row r="433" spans="2:25" x14ac:dyDescent="0.45">
      <c r="B433" s="35" t="s">
        <v>8</v>
      </c>
      <c r="C433" s="35" t="s">
        <v>1404</v>
      </c>
      <c r="D433" s="35" t="s">
        <v>1404</v>
      </c>
      <c r="E433" s="35" t="s">
        <v>55</v>
      </c>
      <c r="F433" s="35" t="s">
        <v>2609</v>
      </c>
      <c r="G433" s="154" t="s">
        <v>2538</v>
      </c>
      <c r="H433" s="155">
        <v>1918</v>
      </c>
      <c r="I433" s="155">
        <v>1494</v>
      </c>
      <c r="J433" s="155">
        <v>1172</v>
      </c>
      <c r="K433" s="156">
        <v>191.8</v>
      </c>
      <c r="L433" s="157">
        <v>1.1376673040152965</v>
      </c>
      <c r="M433" s="157">
        <v>0.86188992731048808</v>
      </c>
      <c r="N433" s="157">
        <v>1.0029211295034079</v>
      </c>
      <c r="O433" s="157">
        <v>0.75901328273244772</v>
      </c>
      <c r="P433" s="157">
        <v>0.5334846765039728</v>
      </c>
      <c r="Q433" s="157">
        <v>1.2106537530266344</v>
      </c>
      <c r="R433" s="35" t="s">
        <v>2574</v>
      </c>
      <c r="S433" s="35" t="s">
        <v>2577</v>
      </c>
      <c r="T433" s="158" t="s">
        <v>2571</v>
      </c>
      <c r="U433" s="158" t="s">
        <v>2571</v>
      </c>
      <c r="V433" s="158" t="s">
        <v>2571</v>
      </c>
      <c r="W433" s="158" t="s">
        <v>2571</v>
      </c>
      <c r="X433" s="158" t="s">
        <v>2571</v>
      </c>
      <c r="Y433" s="158" t="s">
        <v>2571</v>
      </c>
    </row>
    <row r="434" spans="2:25" x14ac:dyDescent="0.45">
      <c r="B434" s="35" t="s">
        <v>16</v>
      </c>
      <c r="C434" s="35" t="s">
        <v>1405</v>
      </c>
      <c r="D434" s="35" t="s">
        <v>1406</v>
      </c>
      <c r="E434" s="35" t="s">
        <v>55</v>
      </c>
      <c r="F434" s="35" t="s">
        <v>1407</v>
      </c>
      <c r="G434" s="154" t="s">
        <v>2550</v>
      </c>
      <c r="H434" s="155">
        <v>2423430</v>
      </c>
      <c r="I434" s="155">
        <v>2509020</v>
      </c>
      <c r="J434" s="155">
        <v>2638290</v>
      </c>
      <c r="K434" s="156">
        <v>242343</v>
      </c>
      <c r="L434" s="157">
        <v>1.0953815712551154</v>
      </c>
      <c r="M434" s="157">
        <v>0.93100246088127414</v>
      </c>
      <c r="N434" s="157">
        <v>1.0931300656117329</v>
      </c>
      <c r="O434" s="157">
        <v>0.93452697512261418</v>
      </c>
      <c r="P434" s="157">
        <v>1.0232627055860128</v>
      </c>
      <c r="Q434" s="157">
        <v>1.0991739649681529</v>
      </c>
      <c r="R434" s="35" t="s">
        <v>2569</v>
      </c>
      <c r="S434" s="35" t="s">
        <v>2570</v>
      </c>
      <c r="T434" s="158" t="s">
        <v>2571</v>
      </c>
      <c r="U434" s="158" t="s">
        <v>2571</v>
      </c>
      <c r="V434" s="158" t="s">
        <v>2571</v>
      </c>
      <c r="W434" s="158" t="s">
        <v>2571</v>
      </c>
      <c r="X434" s="158" t="s">
        <v>2571</v>
      </c>
      <c r="Y434" s="158" t="s">
        <v>2571</v>
      </c>
    </row>
    <row r="435" spans="2:25" x14ac:dyDescent="0.45">
      <c r="B435" s="35" t="s">
        <v>22</v>
      </c>
      <c r="C435" s="35" t="s">
        <v>1408</v>
      </c>
      <c r="D435" s="35" t="s">
        <v>1408</v>
      </c>
      <c r="E435" s="35" t="s">
        <v>55</v>
      </c>
      <c r="F435" s="35" t="s">
        <v>1409</v>
      </c>
      <c r="G435" s="154" t="s">
        <v>2546</v>
      </c>
      <c r="H435" s="155">
        <v>3505</v>
      </c>
      <c r="I435" s="155">
        <v>4300</v>
      </c>
      <c r="J435" s="155">
        <v>4688</v>
      </c>
      <c r="K435" s="156">
        <v>350.5</v>
      </c>
      <c r="L435" s="157">
        <v>0.9882352941176471</v>
      </c>
      <c r="M435" s="157">
        <v>0.99529411764705877</v>
      </c>
      <c r="N435" s="157">
        <v>0.98588235294117643</v>
      </c>
      <c r="O435" s="157">
        <v>1.0070588235294118</v>
      </c>
      <c r="P435" s="157">
        <v>0.95764705882352941</v>
      </c>
      <c r="Q435" s="157">
        <v>0.94117647058823528</v>
      </c>
      <c r="R435" s="35" t="s">
        <v>2574</v>
      </c>
      <c r="S435" s="35" t="s">
        <v>2575</v>
      </c>
      <c r="T435" s="158" t="s">
        <v>2578</v>
      </c>
      <c r="U435" s="158" t="s">
        <v>2578</v>
      </c>
      <c r="V435" s="158" t="s">
        <v>2578</v>
      </c>
      <c r="W435" s="158" t="s">
        <v>2578</v>
      </c>
      <c r="X435" s="158" t="s">
        <v>2578</v>
      </c>
      <c r="Y435" s="158" t="s">
        <v>2578</v>
      </c>
    </row>
    <row r="436" spans="2:25" x14ac:dyDescent="0.45">
      <c r="B436" s="35" t="s">
        <v>8</v>
      </c>
      <c r="C436" s="35" t="s">
        <v>1410</v>
      </c>
      <c r="D436" s="35" t="s">
        <v>1410</v>
      </c>
      <c r="E436" s="35" t="s">
        <v>55</v>
      </c>
      <c r="F436" s="35" t="s">
        <v>1411</v>
      </c>
      <c r="G436" s="154" t="s">
        <v>2538</v>
      </c>
      <c r="H436" s="155">
        <v>15656</v>
      </c>
      <c r="I436" s="155">
        <v>12089</v>
      </c>
      <c r="J436" s="155">
        <v>9839</v>
      </c>
      <c r="K436" s="156">
        <v>1565.6000000000001</v>
      </c>
      <c r="L436" s="157">
        <v>0.93025818372916991</v>
      </c>
      <c r="M436" s="157">
        <v>0.81959887866644088</v>
      </c>
      <c r="N436" s="157">
        <v>1.0010430674804316</v>
      </c>
      <c r="O436" s="157">
        <v>0.74566628681929625</v>
      </c>
      <c r="P436" s="157">
        <v>0.66434449723574385</v>
      </c>
      <c r="Q436" s="157">
        <v>0.92157180692935525</v>
      </c>
      <c r="R436" s="35" t="s">
        <v>2574</v>
      </c>
      <c r="S436" s="35" t="s">
        <v>2575</v>
      </c>
      <c r="T436" s="158" t="s">
        <v>2571</v>
      </c>
      <c r="U436" s="158" t="s">
        <v>2571</v>
      </c>
      <c r="V436" s="158" t="s">
        <v>2571</v>
      </c>
      <c r="W436" s="158" t="s">
        <v>2571</v>
      </c>
      <c r="X436" s="158" t="s">
        <v>2571</v>
      </c>
      <c r="Y436" s="158" t="s">
        <v>2571</v>
      </c>
    </row>
    <row r="437" spans="2:25" x14ac:dyDescent="0.45">
      <c r="B437" s="35" t="s">
        <v>22</v>
      </c>
      <c r="C437" s="35" t="s">
        <v>1412</v>
      </c>
      <c r="D437" s="35" t="s">
        <v>1412</v>
      </c>
      <c r="E437" s="35" t="s">
        <v>55</v>
      </c>
      <c r="F437" s="35" t="s">
        <v>2610</v>
      </c>
      <c r="G437" s="154" t="s">
        <v>2538</v>
      </c>
      <c r="H437" s="155">
        <v>56246</v>
      </c>
      <c r="I437" s="155">
        <v>53448</v>
      </c>
      <c r="J437" s="155">
        <v>29784</v>
      </c>
      <c r="K437" s="156">
        <v>5624.6</v>
      </c>
      <c r="L437" s="157">
        <v>0.9780564263322884</v>
      </c>
      <c r="M437" s="157">
        <v>0</v>
      </c>
      <c r="N437" s="157">
        <v>0</v>
      </c>
      <c r="O437" s="157">
        <v>0</v>
      </c>
      <c r="P437" s="157">
        <v>0</v>
      </c>
      <c r="Q437" s="157">
        <v>0</v>
      </c>
      <c r="R437" s="35" t="s">
        <v>2574</v>
      </c>
      <c r="S437" s="35" t="s">
        <v>2585</v>
      </c>
      <c r="T437" s="158" t="s">
        <v>2571</v>
      </c>
      <c r="U437" s="158" t="s">
        <v>2571</v>
      </c>
      <c r="V437" s="158" t="s">
        <v>2571</v>
      </c>
      <c r="W437" s="158" t="s">
        <v>2571</v>
      </c>
      <c r="X437" s="158" t="s">
        <v>2571</v>
      </c>
      <c r="Y437" s="158" t="s">
        <v>2571</v>
      </c>
    </row>
    <row r="438" spans="2:25" x14ac:dyDescent="0.45">
      <c r="B438" s="35" t="s">
        <v>22</v>
      </c>
      <c r="C438" s="35" t="s">
        <v>1413</v>
      </c>
      <c r="D438" s="35" t="s">
        <v>1413</v>
      </c>
      <c r="E438" s="35" t="s">
        <v>55</v>
      </c>
      <c r="F438" s="35" t="s">
        <v>1414</v>
      </c>
      <c r="G438" s="154" t="s">
        <v>2538</v>
      </c>
      <c r="H438" s="155">
        <v>15199</v>
      </c>
      <c r="I438" s="155">
        <v>10882</v>
      </c>
      <c r="J438" s="155">
        <v>9574</v>
      </c>
      <c r="K438" s="156">
        <v>1519.9</v>
      </c>
      <c r="L438" s="157">
        <v>1.2625963248369887</v>
      </c>
      <c r="M438" s="157">
        <v>0.73498622589531681</v>
      </c>
      <c r="N438" s="157">
        <v>1.3274988484569323</v>
      </c>
      <c r="O438" s="157">
        <v>0.46013071895424834</v>
      </c>
      <c r="P438" s="157">
        <v>1.0964312832194381</v>
      </c>
      <c r="Q438" s="157">
        <v>0.9061901723037652</v>
      </c>
      <c r="R438" s="35" t="s">
        <v>2574</v>
      </c>
      <c r="S438" s="35" t="s">
        <v>2585</v>
      </c>
      <c r="T438" s="158" t="s">
        <v>2571</v>
      </c>
      <c r="U438" s="158" t="s">
        <v>2571</v>
      </c>
      <c r="V438" s="158" t="s">
        <v>2571</v>
      </c>
      <c r="W438" s="158" t="s">
        <v>2571</v>
      </c>
      <c r="X438" s="158" t="s">
        <v>2571</v>
      </c>
      <c r="Y438" s="158" t="s">
        <v>2571</v>
      </c>
    </row>
    <row r="439" spans="2:25" x14ac:dyDescent="0.45">
      <c r="B439" s="35" t="s">
        <v>16</v>
      </c>
      <c r="C439" s="35" t="s">
        <v>1415</v>
      </c>
      <c r="D439" s="35" t="s">
        <v>1415</v>
      </c>
      <c r="E439" s="35" t="s">
        <v>55</v>
      </c>
      <c r="F439" s="35" t="s">
        <v>1416</v>
      </c>
      <c r="G439" s="154" t="s">
        <v>2546</v>
      </c>
      <c r="H439" s="155">
        <v>365540</v>
      </c>
      <c r="I439" s="155">
        <v>490220</v>
      </c>
      <c r="J439" s="155">
        <v>576890</v>
      </c>
      <c r="K439" s="156">
        <v>36554</v>
      </c>
      <c r="L439" s="157">
        <v>1.0238705859143815</v>
      </c>
      <c r="M439" s="157">
        <v>1.0611955420466059</v>
      </c>
      <c r="N439" s="157">
        <v>1.3184891967672769</v>
      </c>
      <c r="O439" s="157">
        <v>1.0341001353179973</v>
      </c>
      <c r="P439" s="157">
        <v>0.94551758296186228</v>
      </c>
      <c r="Q439" s="157">
        <v>0.88412408759124084</v>
      </c>
      <c r="R439" s="35" t="s">
        <v>2569</v>
      </c>
      <c r="S439" s="35" t="s">
        <v>2570</v>
      </c>
      <c r="T439" s="158" t="s">
        <v>2571</v>
      </c>
      <c r="U439" s="158" t="s">
        <v>2571</v>
      </c>
      <c r="V439" s="158" t="s">
        <v>2571</v>
      </c>
      <c r="W439" s="158" t="s">
        <v>2571</v>
      </c>
      <c r="X439" s="158" t="s">
        <v>2571</v>
      </c>
      <c r="Y439" s="158" t="s">
        <v>2571</v>
      </c>
    </row>
    <row r="440" spans="2:25" x14ac:dyDescent="0.45">
      <c r="B440" s="35" t="s">
        <v>16</v>
      </c>
      <c r="C440" s="35" t="s">
        <v>1418</v>
      </c>
      <c r="D440" s="35" t="s">
        <v>1418</v>
      </c>
      <c r="E440" s="35" t="s">
        <v>55</v>
      </c>
      <c r="F440" s="35" t="s">
        <v>1419</v>
      </c>
      <c r="G440" s="154" t="s">
        <v>2680</v>
      </c>
      <c r="H440" s="155">
        <v>11115</v>
      </c>
      <c r="I440" s="155">
        <v>7920</v>
      </c>
      <c r="J440" s="155">
        <v>8390</v>
      </c>
      <c r="K440" s="156">
        <v>1111.5</v>
      </c>
      <c r="L440" s="157">
        <v>0.36499999999999999</v>
      </c>
      <c r="M440" s="157">
        <v>0.54976303317535546</v>
      </c>
      <c r="N440" s="157">
        <v>9.2198581560283682E-2</v>
      </c>
      <c r="O440" s="157">
        <v>1.28125</v>
      </c>
      <c r="P440" s="157">
        <v>2.6285714285714286</v>
      </c>
      <c r="Q440" s="157">
        <v>3.6043956043956045</v>
      </c>
      <c r="R440" s="35" t="s">
        <v>2569</v>
      </c>
      <c r="S440" s="35" t="s">
        <v>2570</v>
      </c>
      <c r="T440" s="158" t="s">
        <v>2578</v>
      </c>
      <c r="U440" s="158" t="s">
        <v>2571</v>
      </c>
      <c r="V440" s="158" t="s">
        <v>2571</v>
      </c>
      <c r="W440" s="158" t="s">
        <v>2571</v>
      </c>
      <c r="X440" s="158" t="s">
        <v>2571</v>
      </c>
      <c r="Y440" s="158" t="s">
        <v>2571</v>
      </c>
    </row>
    <row r="441" spans="2:25" x14ac:dyDescent="0.45">
      <c r="B441" s="35" t="s">
        <v>8</v>
      </c>
      <c r="C441" s="35" t="s">
        <v>1421</v>
      </c>
      <c r="D441" s="35" t="s">
        <v>1421</v>
      </c>
      <c r="E441" s="35" t="s">
        <v>55</v>
      </c>
      <c r="F441" s="35" t="s">
        <v>1422</v>
      </c>
      <c r="G441" s="154" t="s">
        <v>2538</v>
      </c>
      <c r="H441" s="155">
        <v>338628</v>
      </c>
      <c r="I441" s="155">
        <v>293227</v>
      </c>
      <c r="J441" s="155">
        <v>224305</v>
      </c>
      <c r="K441" s="156">
        <v>33862.800000000003</v>
      </c>
      <c r="L441" s="157">
        <v>1.0825894869714183</v>
      </c>
      <c r="M441" s="157">
        <v>1.6465475615644616</v>
      </c>
      <c r="N441" s="157">
        <v>1.3301193392871256</v>
      </c>
      <c r="O441" s="157">
        <v>0.86904956204776673</v>
      </c>
      <c r="P441" s="157">
        <v>0.61312043093497504</v>
      </c>
      <c r="Q441" s="157">
        <v>1</v>
      </c>
      <c r="R441" s="35" t="s">
        <v>2574</v>
      </c>
      <c r="S441" s="35" t="s">
        <v>2585</v>
      </c>
      <c r="T441" s="158" t="s">
        <v>2571</v>
      </c>
      <c r="U441" s="158" t="s">
        <v>2571</v>
      </c>
      <c r="V441" s="158" t="s">
        <v>2571</v>
      </c>
      <c r="W441" s="158" t="s">
        <v>2571</v>
      </c>
      <c r="X441" s="158" t="s">
        <v>2571</v>
      </c>
      <c r="Y441" s="158" t="s">
        <v>2571</v>
      </c>
    </row>
    <row r="442" spans="2:25" x14ac:dyDescent="0.45">
      <c r="B442" s="35" t="s">
        <v>16</v>
      </c>
      <c r="C442" s="35" t="s">
        <v>1423</v>
      </c>
      <c r="D442" s="35" t="s">
        <v>1423</v>
      </c>
      <c r="E442" s="35" t="s">
        <v>55</v>
      </c>
      <c r="F442" s="35" t="s">
        <v>1424</v>
      </c>
      <c r="G442" s="154" t="s">
        <v>2546</v>
      </c>
      <c r="H442" s="155">
        <v>3343</v>
      </c>
      <c r="I442" s="155">
        <v>5483</v>
      </c>
      <c r="J442" s="155">
        <v>10204</v>
      </c>
      <c r="K442" s="156">
        <v>334.3</v>
      </c>
      <c r="L442" s="157">
        <v>0.82617382617382618</v>
      </c>
      <c r="M442" s="157">
        <v>0.76004872107186361</v>
      </c>
      <c r="N442" s="157">
        <v>1.0037735849056604</v>
      </c>
      <c r="O442" s="157">
        <v>0.99102691924227315</v>
      </c>
      <c r="P442" s="157">
        <v>0.83697234352256189</v>
      </c>
      <c r="Q442" s="157">
        <v>1.051643192488263</v>
      </c>
      <c r="R442" s="35" t="s">
        <v>2569</v>
      </c>
      <c r="S442" s="35" t="s">
        <v>2570</v>
      </c>
      <c r="T442" s="158" t="s">
        <v>2571</v>
      </c>
      <c r="U442" s="158" t="s">
        <v>2571</v>
      </c>
      <c r="V442" s="158" t="s">
        <v>2571</v>
      </c>
      <c r="W442" s="158" t="s">
        <v>2571</v>
      </c>
      <c r="X442" s="158" t="s">
        <v>2571</v>
      </c>
      <c r="Y442" s="158" t="s">
        <v>2571</v>
      </c>
    </row>
    <row r="443" spans="2:25" x14ac:dyDescent="0.45">
      <c r="B443" s="35" t="s">
        <v>16</v>
      </c>
      <c r="C443" s="35" t="s">
        <v>1428</v>
      </c>
      <c r="D443" s="35" t="s">
        <v>1428</v>
      </c>
      <c r="E443" s="35" t="s">
        <v>55</v>
      </c>
      <c r="F443" s="35" t="s">
        <v>1429</v>
      </c>
      <c r="G443" s="154" t="s">
        <v>2538</v>
      </c>
      <c r="H443" s="155">
        <v>2203</v>
      </c>
      <c r="I443" s="155">
        <v>2137</v>
      </c>
      <c r="J443" s="155">
        <v>-27</v>
      </c>
      <c r="K443" s="156">
        <v>220.3</v>
      </c>
      <c r="L443" s="157">
        <v>0</v>
      </c>
      <c r="M443" s="157">
        <v>0</v>
      </c>
      <c r="N443" s="157">
        <v>0</v>
      </c>
      <c r="O443" s="157">
        <v>0</v>
      </c>
      <c r="P443" s="157">
        <v>0</v>
      </c>
      <c r="Q443" s="157">
        <v>0</v>
      </c>
      <c r="R443" s="35" t="s">
        <v>2569</v>
      </c>
      <c r="S443" s="35" t="s">
        <v>2570</v>
      </c>
      <c r="T443" s="158" t="s">
        <v>2572</v>
      </c>
      <c r="U443" s="158" t="s">
        <v>2572</v>
      </c>
      <c r="V443" s="158" t="s">
        <v>2572</v>
      </c>
      <c r="W443" s="158" t="s">
        <v>2572</v>
      </c>
      <c r="X443" s="158" t="s">
        <v>2572</v>
      </c>
      <c r="Y443" s="158" t="s">
        <v>2572</v>
      </c>
    </row>
    <row r="444" spans="2:25" x14ac:dyDescent="0.45">
      <c r="B444" s="35" t="s">
        <v>16</v>
      </c>
      <c r="C444" s="35" t="s">
        <v>1431</v>
      </c>
      <c r="D444" s="35" t="s">
        <v>1431</v>
      </c>
      <c r="E444" s="35" t="s">
        <v>55</v>
      </c>
      <c r="F444" s="35" t="s">
        <v>1432</v>
      </c>
      <c r="G444" s="154" t="s">
        <v>2538</v>
      </c>
      <c r="H444" s="155">
        <v>358790</v>
      </c>
      <c r="I444" s="155">
        <v>401780</v>
      </c>
      <c r="J444" s="155">
        <v>299490</v>
      </c>
      <c r="K444" s="156">
        <v>35879</v>
      </c>
      <c r="L444" s="157">
        <v>0.78669043374925729</v>
      </c>
      <c r="M444" s="157">
        <v>0.93526608419380464</v>
      </c>
      <c r="N444" s="157">
        <v>1.2510772766446423</v>
      </c>
      <c r="O444" s="157">
        <v>0.80616740088105732</v>
      </c>
      <c r="P444" s="157">
        <v>0.77657098525989143</v>
      </c>
      <c r="Q444" s="157">
        <v>0.90316962730755834</v>
      </c>
      <c r="R444" s="35" t="s">
        <v>2569</v>
      </c>
      <c r="S444" s="35" t="s">
        <v>2570</v>
      </c>
      <c r="T444" s="158" t="s">
        <v>2571</v>
      </c>
      <c r="U444" s="158" t="s">
        <v>2571</v>
      </c>
      <c r="V444" s="158" t="s">
        <v>2571</v>
      </c>
      <c r="W444" s="158" t="s">
        <v>2571</v>
      </c>
      <c r="X444" s="158" t="s">
        <v>2571</v>
      </c>
      <c r="Y444" s="158" t="s">
        <v>2571</v>
      </c>
    </row>
    <row r="445" spans="2:25" x14ac:dyDescent="0.45">
      <c r="B445" s="35" t="s">
        <v>16</v>
      </c>
      <c r="C445" s="35" t="s">
        <v>1434</v>
      </c>
      <c r="D445" s="35" t="s">
        <v>1434</v>
      </c>
      <c r="E445" s="35" t="s">
        <v>55</v>
      </c>
      <c r="F445" s="35" t="s">
        <v>1435</v>
      </c>
      <c r="G445" s="154" t="s">
        <v>2538</v>
      </c>
      <c r="H445" s="155">
        <v>1831570</v>
      </c>
      <c r="I445" s="155">
        <v>2233580</v>
      </c>
      <c r="J445" s="155">
        <v>1845810</v>
      </c>
      <c r="K445" s="156">
        <v>183157</v>
      </c>
      <c r="L445" s="157">
        <v>0.9897467503361721</v>
      </c>
      <c r="M445" s="157">
        <v>1.0027132552445239</v>
      </c>
      <c r="N445" s="157">
        <v>1.4561470700880887</v>
      </c>
      <c r="O445" s="157">
        <v>0.80127734547056229</v>
      </c>
      <c r="P445" s="157">
        <v>0.84255786887365836</v>
      </c>
      <c r="Q445" s="157">
        <v>0.95639804923362748</v>
      </c>
      <c r="R445" s="35" t="s">
        <v>2569</v>
      </c>
      <c r="S445" s="35" t="s">
        <v>2570</v>
      </c>
      <c r="T445" s="158" t="s">
        <v>2571</v>
      </c>
      <c r="U445" s="158" t="s">
        <v>2571</v>
      </c>
      <c r="V445" s="158" t="s">
        <v>2571</v>
      </c>
      <c r="W445" s="158" t="s">
        <v>2571</v>
      </c>
      <c r="X445" s="158" t="s">
        <v>2571</v>
      </c>
      <c r="Y445" s="158" t="s">
        <v>2571</v>
      </c>
    </row>
    <row r="446" spans="2:25" x14ac:dyDescent="0.45">
      <c r="B446" s="35" t="s">
        <v>22</v>
      </c>
      <c r="C446" s="35" t="s">
        <v>1436</v>
      </c>
      <c r="D446" s="35" t="s">
        <v>1436</v>
      </c>
      <c r="E446" s="35" t="s">
        <v>55</v>
      </c>
      <c r="F446" s="35" t="s">
        <v>1437</v>
      </c>
      <c r="G446" s="154" t="s">
        <v>2680</v>
      </c>
      <c r="H446" s="155">
        <v>23476</v>
      </c>
      <c r="I446" s="155">
        <v>18942</v>
      </c>
      <c r="J446" s="155">
        <v>19067</v>
      </c>
      <c r="K446" s="156">
        <v>2347.6</v>
      </c>
      <c r="L446" s="157">
        <v>1.0188213514347424</v>
      </c>
      <c r="M446" s="157">
        <v>0.97142857142857142</v>
      </c>
      <c r="N446" s="157">
        <v>1.1581057379102981</v>
      </c>
      <c r="O446" s="157">
        <v>0.88614357262103505</v>
      </c>
      <c r="P446" s="157">
        <v>0.97317487266553482</v>
      </c>
      <c r="Q446" s="157">
        <v>1.0900503778337531</v>
      </c>
      <c r="R446" s="35" t="s">
        <v>2574</v>
      </c>
      <c r="S446" s="35" t="s">
        <v>2575</v>
      </c>
      <c r="T446" s="158" t="s">
        <v>2571</v>
      </c>
      <c r="U446" s="158" t="s">
        <v>2571</v>
      </c>
      <c r="V446" s="158" t="s">
        <v>2571</v>
      </c>
      <c r="W446" s="158" t="s">
        <v>2571</v>
      </c>
      <c r="X446" s="158" t="s">
        <v>2571</v>
      </c>
      <c r="Y446" s="158" t="s">
        <v>2571</v>
      </c>
    </row>
    <row r="447" spans="2:25" x14ac:dyDescent="0.45">
      <c r="B447" s="35" t="s">
        <v>8</v>
      </c>
      <c r="C447" s="35" t="s">
        <v>1438</v>
      </c>
      <c r="D447" s="35" t="s">
        <v>1439</v>
      </c>
      <c r="E447" s="35" t="s">
        <v>55</v>
      </c>
      <c r="F447" s="35" t="s">
        <v>1440</v>
      </c>
      <c r="G447" s="154" t="s">
        <v>2680</v>
      </c>
      <c r="H447" s="155">
        <v>1454</v>
      </c>
      <c r="I447" s="155">
        <v>969</v>
      </c>
      <c r="J447" s="155">
        <v>974</v>
      </c>
      <c r="K447" s="156">
        <v>145.4</v>
      </c>
      <c r="L447" s="157">
        <v>1.0760118460019743</v>
      </c>
      <c r="M447" s="157">
        <v>0.86185044359949292</v>
      </c>
      <c r="N447" s="157">
        <v>0.79012345679012341</v>
      </c>
      <c r="O447" s="157">
        <v>1.1652944901836606</v>
      </c>
      <c r="P447" s="157">
        <v>0.67892503536067894</v>
      </c>
      <c r="Q447" s="157">
        <v>1.4415376401494926</v>
      </c>
      <c r="R447" s="35" t="s">
        <v>2574</v>
      </c>
      <c r="S447" s="35" t="s">
        <v>2575</v>
      </c>
      <c r="T447" s="158" t="s">
        <v>2571</v>
      </c>
      <c r="U447" s="158" t="s">
        <v>2571</v>
      </c>
      <c r="V447" s="158" t="s">
        <v>2571</v>
      </c>
      <c r="W447" s="158" t="s">
        <v>2571</v>
      </c>
      <c r="X447" s="158" t="s">
        <v>2571</v>
      </c>
      <c r="Y447" s="158" t="s">
        <v>2571</v>
      </c>
    </row>
    <row r="448" spans="2:25" x14ac:dyDescent="0.45">
      <c r="B448" s="35" t="s">
        <v>8</v>
      </c>
      <c r="C448" s="35" t="s">
        <v>1442</v>
      </c>
      <c r="D448" s="35" t="s">
        <v>1442</v>
      </c>
      <c r="E448" s="35" t="s">
        <v>1441</v>
      </c>
      <c r="F448" s="35" t="s">
        <v>1443</v>
      </c>
      <c r="G448" s="154" t="s">
        <v>2550</v>
      </c>
      <c r="H448" s="155">
        <v>164</v>
      </c>
      <c r="I448" s="155">
        <v>266</v>
      </c>
      <c r="J448" s="155">
        <v>268</v>
      </c>
      <c r="K448" s="156">
        <v>16.400000000000002</v>
      </c>
      <c r="L448" s="157">
        <v>1.25</v>
      </c>
      <c r="M448" s="157">
        <v>1.4285714285714286</v>
      </c>
      <c r="N448" s="157">
        <v>0.8928571428571429</v>
      </c>
      <c r="O448" s="157">
        <v>0.84821428571428581</v>
      </c>
      <c r="P448" s="157">
        <v>0.75892857142857151</v>
      </c>
      <c r="Q448" s="157">
        <v>0.8035714285714286</v>
      </c>
      <c r="R448" s="35" t="s">
        <v>2574</v>
      </c>
      <c r="S448" s="35" t="s">
        <v>2579</v>
      </c>
      <c r="T448" s="158" t="s">
        <v>2578</v>
      </c>
      <c r="U448" s="158" t="s">
        <v>2578</v>
      </c>
      <c r="V448" s="158" t="s">
        <v>2578</v>
      </c>
      <c r="W448" s="158" t="s">
        <v>2578</v>
      </c>
      <c r="X448" s="158" t="s">
        <v>2578</v>
      </c>
      <c r="Y448" s="158" t="s">
        <v>2578</v>
      </c>
    </row>
    <row r="449" spans="2:25" x14ac:dyDescent="0.45">
      <c r="B449" s="35" t="s">
        <v>8</v>
      </c>
      <c r="C449" s="35" t="s">
        <v>1447</v>
      </c>
      <c r="D449" s="35" t="s">
        <v>1447</v>
      </c>
      <c r="E449" s="35" t="s">
        <v>1441</v>
      </c>
      <c r="F449" s="35" t="s">
        <v>1448</v>
      </c>
      <c r="G449" s="154" t="s">
        <v>2550</v>
      </c>
      <c r="H449" s="155">
        <v>47593</v>
      </c>
      <c r="I449" s="155">
        <v>52457</v>
      </c>
      <c r="J449" s="155">
        <v>45941</v>
      </c>
      <c r="K449" s="156">
        <v>4759.3</v>
      </c>
      <c r="L449" s="157">
        <v>0.95844444444444443</v>
      </c>
      <c r="M449" s="157">
        <v>0.9555555555555556</v>
      </c>
      <c r="N449" s="157">
        <v>0.97022222222222221</v>
      </c>
      <c r="O449" s="157">
        <v>0.96</v>
      </c>
      <c r="P449" s="157">
        <v>0.93555555555555558</v>
      </c>
      <c r="Q449" s="157">
        <v>0.92622222222222217</v>
      </c>
      <c r="R449" s="35" t="s">
        <v>2574</v>
      </c>
      <c r="S449" s="35" t="s">
        <v>2579</v>
      </c>
      <c r="T449" s="158" t="s">
        <v>2583</v>
      </c>
      <c r="U449" s="158" t="s">
        <v>2583</v>
      </c>
      <c r="V449" s="158" t="s">
        <v>2583</v>
      </c>
      <c r="W449" s="158" t="s">
        <v>2583</v>
      </c>
      <c r="X449" s="158" t="s">
        <v>2583</v>
      </c>
      <c r="Y449" s="158" t="s">
        <v>2583</v>
      </c>
    </row>
    <row r="450" spans="2:25" x14ac:dyDescent="0.45">
      <c r="B450" s="35" t="s">
        <v>8</v>
      </c>
      <c r="C450" s="35" t="s">
        <v>1450</v>
      </c>
      <c r="D450" s="35" t="s">
        <v>1451</v>
      </c>
      <c r="E450" s="35" t="s">
        <v>1441</v>
      </c>
      <c r="F450" s="35" t="s">
        <v>1452</v>
      </c>
      <c r="G450" s="154" t="s">
        <v>2680</v>
      </c>
      <c r="H450" s="155">
        <v>3675</v>
      </c>
      <c r="I450" s="155">
        <v>4296</v>
      </c>
      <c r="J450" s="155">
        <v>4273</v>
      </c>
      <c r="K450" s="156">
        <v>367.5</v>
      </c>
      <c r="L450" s="157">
        <v>1.0991379310344829</v>
      </c>
      <c r="M450" s="157">
        <v>0.90071942446043163</v>
      </c>
      <c r="N450" s="157">
        <v>1.0200803212851406</v>
      </c>
      <c r="O450" s="157">
        <v>0.9551918433056078</v>
      </c>
      <c r="P450" s="157">
        <v>0.67640047675804527</v>
      </c>
      <c r="Q450" s="157">
        <v>0.96539691770863634</v>
      </c>
      <c r="R450" s="35" t="s">
        <v>2574</v>
      </c>
      <c r="S450" s="35" t="s">
        <v>2577</v>
      </c>
      <c r="T450" s="158" t="s">
        <v>2571</v>
      </c>
      <c r="U450" s="158" t="s">
        <v>2571</v>
      </c>
      <c r="V450" s="158" t="s">
        <v>2571</v>
      </c>
      <c r="W450" s="158" t="s">
        <v>2571</v>
      </c>
      <c r="X450" s="158" t="s">
        <v>2571</v>
      </c>
      <c r="Y450" s="158" t="s">
        <v>2571</v>
      </c>
    </row>
    <row r="451" spans="2:25" x14ac:dyDescent="0.45">
      <c r="B451" s="35" t="s">
        <v>8</v>
      </c>
      <c r="C451" s="35" t="s">
        <v>1454</v>
      </c>
      <c r="D451" s="35" t="s">
        <v>1455</v>
      </c>
      <c r="E451" s="35" t="s">
        <v>1441</v>
      </c>
      <c r="F451" s="35" t="s">
        <v>1456</v>
      </c>
      <c r="G451" s="154" t="s">
        <v>2546</v>
      </c>
      <c r="H451" s="155">
        <v>3777</v>
      </c>
      <c r="I451" s="155">
        <v>4376</v>
      </c>
      <c r="J451" s="155">
        <v>4861</v>
      </c>
      <c r="K451" s="156">
        <v>377.70000000000005</v>
      </c>
      <c r="L451" s="157">
        <v>0.96110357304387162</v>
      </c>
      <c r="M451" s="157">
        <v>0.88299155609167668</v>
      </c>
      <c r="N451" s="157">
        <v>0.96991468343062426</v>
      </c>
      <c r="O451" s="157">
        <v>0.82977288059365861</v>
      </c>
      <c r="P451" s="157">
        <v>0.74231442139465131</v>
      </c>
      <c r="Q451" s="157">
        <v>0.89490368202877346</v>
      </c>
      <c r="R451" s="35" t="s">
        <v>2574</v>
      </c>
      <c r="S451" s="35" t="s">
        <v>2577</v>
      </c>
      <c r="T451" s="158" t="s">
        <v>2571</v>
      </c>
      <c r="U451" s="158" t="s">
        <v>2571</v>
      </c>
      <c r="V451" s="158" t="s">
        <v>2571</v>
      </c>
      <c r="W451" s="158" t="s">
        <v>2571</v>
      </c>
      <c r="X451" s="158" t="s">
        <v>2571</v>
      </c>
      <c r="Y451" s="158" t="s">
        <v>2571</v>
      </c>
    </row>
    <row r="452" spans="2:25" x14ac:dyDescent="0.45">
      <c r="B452" s="35" t="s">
        <v>8</v>
      </c>
      <c r="C452" s="35" t="s">
        <v>1457</v>
      </c>
      <c r="D452" s="35" t="s">
        <v>1457</v>
      </c>
      <c r="E452" s="35" t="s">
        <v>1441</v>
      </c>
      <c r="F452" s="35" t="s">
        <v>1458</v>
      </c>
      <c r="G452" s="154" t="s">
        <v>2538</v>
      </c>
      <c r="H452" s="155">
        <v>478</v>
      </c>
      <c r="I452" s="155">
        <v>280</v>
      </c>
      <c r="J452" s="155">
        <v>265</v>
      </c>
      <c r="K452" s="156">
        <v>47.800000000000004</v>
      </c>
      <c r="L452" s="157">
        <v>0.91633466135458164</v>
      </c>
      <c r="M452" s="157">
        <v>0.71111111111111114</v>
      </c>
      <c r="N452" s="157">
        <v>1.139240506329114</v>
      </c>
      <c r="O452" s="157">
        <v>0.95890410958904115</v>
      </c>
      <c r="P452" s="157">
        <v>0.9947643979057591</v>
      </c>
      <c r="Q452" s="157">
        <v>0.9947643979057591</v>
      </c>
      <c r="R452" s="35" t="s">
        <v>2574</v>
      </c>
      <c r="S452" s="35" t="s">
        <v>2577</v>
      </c>
      <c r="T452" s="158" t="s">
        <v>2571</v>
      </c>
      <c r="U452" s="158" t="s">
        <v>2571</v>
      </c>
      <c r="V452" s="158" t="s">
        <v>2571</v>
      </c>
      <c r="W452" s="158" t="s">
        <v>2571</v>
      </c>
      <c r="X452" s="158" t="s">
        <v>2571</v>
      </c>
      <c r="Y452" s="158" t="s">
        <v>2571</v>
      </c>
    </row>
    <row r="453" spans="2:25" x14ac:dyDescent="0.45">
      <c r="B453" s="35" t="s">
        <v>8</v>
      </c>
      <c r="C453" s="35" t="s">
        <v>1460</v>
      </c>
      <c r="D453" s="35" t="s">
        <v>1461</v>
      </c>
      <c r="E453" s="35" t="s">
        <v>1441</v>
      </c>
      <c r="F453" s="35" t="s">
        <v>1462</v>
      </c>
      <c r="G453" s="154" t="s">
        <v>2538</v>
      </c>
      <c r="H453" s="155">
        <v>1907</v>
      </c>
      <c r="I453" s="155">
        <v>1537</v>
      </c>
      <c r="J453" s="155">
        <v>1411</v>
      </c>
      <c r="K453" s="156">
        <v>190.70000000000002</v>
      </c>
      <c r="L453" s="157">
        <v>0.92972181551976574</v>
      </c>
      <c r="M453" s="157">
        <v>0.87620578778135039</v>
      </c>
      <c r="N453" s="157">
        <v>0.90181818181818185</v>
      </c>
      <c r="O453" s="157">
        <v>0.90835360908353613</v>
      </c>
      <c r="P453" s="157">
        <v>0.71765816808309724</v>
      </c>
      <c r="Q453" s="157">
        <v>1.0813397129186604</v>
      </c>
      <c r="R453" s="35" t="s">
        <v>2574</v>
      </c>
      <c r="S453" s="35" t="s">
        <v>2577</v>
      </c>
      <c r="T453" s="158" t="s">
        <v>2571</v>
      </c>
      <c r="U453" s="158" t="s">
        <v>2571</v>
      </c>
      <c r="V453" s="158" t="s">
        <v>2571</v>
      </c>
      <c r="W453" s="158" t="s">
        <v>2571</v>
      </c>
      <c r="X453" s="158" t="s">
        <v>2571</v>
      </c>
      <c r="Y453" s="158" t="s">
        <v>2571</v>
      </c>
    </row>
    <row r="454" spans="2:25" x14ac:dyDescent="0.45">
      <c r="B454" s="35" t="s">
        <v>8</v>
      </c>
      <c r="C454" s="35" t="s">
        <v>1463</v>
      </c>
      <c r="D454" s="35" t="s">
        <v>1464</v>
      </c>
      <c r="E454" s="35" t="s">
        <v>1441</v>
      </c>
      <c r="F454" s="35" t="s">
        <v>1465</v>
      </c>
      <c r="G454" s="154" t="s">
        <v>2538</v>
      </c>
      <c r="H454" s="155">
        <v>3685</v>
      </c>
      <c r="I454" s="155">
        <v>2710</v>
      </c>
      <c r="J454" s="155">
        <v>2472</v>
      </c>
      <c r="K454" s="156">
        <v>368.5</v>
      </c>
      <c r="L454" s="157">
        <v>1.0533216783216783</v>
      </c>
      <c r="M454" s="157">
        <v>0.87429111531190928</v>
      </c>
      <c r="N454" s="157">
        <v>0.910645575032065</v>
      </c>
      <c r="O454" s="157">
        <v>0.92322185586434291</v>
      </c>
      <c r="P454" s="157">
        <v>0.89199355185384199</v>
      </c>
      <c r="Q454" s="157">
        <v>0.9176340519624101</v>
      </c>
      <c r="R454" s="35" t="s">
        <v>2574</v>
      </c>
      <c r="S454" s="35" t="s">
        <v>2577</v>
      </c>
      <c r="T454" s="158" t="s">
        <v>2571</v>
      </c>
      <c r="U454" s="158" t="s">
        <v>2571</v>
      </c>
      <c r="V454" s="158" t="s">
        <v>2571</v>
      </c>
      <c r="W454" s="158" t="s">
        <v>2571</v>
      </c>
      <c r="X454" s="158" t="s">
        <v>2571</v>
      </c>
      <c r="Y454" s="158" t="s">
        <v>2571</v>
      </c>
    </row>
    <row r="455" spans="2:25" x14ac:dyDescent="0.45">
      <c r="B455" s="35" t="s">
        <v>16</v>
      </c>
      <c r="C455" s="35" t="s">
        <v>1468</v>
      </c>
      <c r="D455" s="35" t="s">
        <v>1468</v>
      </c>
      <c r="E455" s="35" t="s">
        <v>1441</v>
      </c>
      <c r="F455" s="35" t="s">
        <v>1469</v>
      </c>
      <c r="G455" s="154" t="s">
        <v>2538</v>
      </c>
      <c r="H455" s="155">
        <v>507971</v>
      </c>
      <c r="I455" s="155">
        <v>470908</v>
      </c>
      <c r="J455" s="155">
        <v>427995</v>
      </c>
      <c r="K455" s="156">
        <v>50797.100000000006</v>
      </c>
      <c r="L455" s="157">
        <v>1.0845630123662637</v>
      </c>
      <c r="M455" s="157">
        <v>0.86561829878484631</v>
      </c>
      <c r="N455" s="157">
        <v>1.1202736865245109</v>
      </c>
      <c r="O455" s="157">
        <v>0.72102807750651132</v>
      </c>
      <c r="P455" s="157">
        <v>0.89495615938883588</v>
      </c>
      <c r="Q455" s="157">
        <v>0.94173472261334834</v>
      </c>
      <c r="R455" s="35" t="s">
        <v>2569</v>
      </c>
      <c r="S455" s="35" t="s">
        <v>2570</v>
      </c>
      <c r="T455" s="158" t="s">
        <v>2571</v>
      </c>
      <c r="U455" s="158" t="s">
        <v>2571</v>
      </c>
      <c r="V455" s="158" t="s">
        <v>2571</v>
      </c>
      <c r="W455" s="158" t="s">
        <v>2571</v>
      </c>
      <c r="X455" s="158" t="s">
        <v>2571</v>
      </c>
      <c r="Y455" s="158" t="s">
        <v>2571</v>
      </c>
    </row>
    <row r="456" spans="2:25" x14ac:dyDescent="0.45">
      <c r="B456" s="35" t="s">
        <v>16</v>
      </c>
      <c r="C456" s="35" t="s">
        <v>1471</v>
      </c>
      <c r="D456" s="35" t="s">
        <v>1471</v>
      </c>
      <c r="E456" s="35" t="s">
        <v>1441</v>
      </c>
      <c r="F456" s="35" t="s">
        <v>1472</v>
      </c>
      <c r="G456" s="154" t="s">
        <v>2680</v>
      </c>
      <c r="H456" s="155">
        <v>16519</v>
      </c>
      <c r="I456" s="155">
        <v>22598</v>
      </c>
      <c r="J456" s="155">
        <v>21968</v>
      </c>
      <c r="K456" s="156">
        <v>1651.9</v>
      </c>
      <c r="L456" s="157">
        <v>1.0118679050567596</v>
      </c>
      <c r="M456" s="157">
        <v>0.75803981623277183</v>
      </c>
      <c r="N456" s="157">
        <v>1.096938775510204</v>
      </c>
      <c r="O456" s="157">
        <v>0.82624867162592985</v>
      </c>
      <c r="P456" s="157">
        <v>0.87056928034371639</v>
      </c>
      <c r="Q456" s="157">
        <v>0.88266384778012685</v>
      </c>
      <c r="R456" s="35" t="s">
        <v>2569</v>
      </c>
      <c r="S456" s="35" t="s">
        <v>2570</v>
      </c>
      <c r="T456" s="158" t="s">
        <v>2571</v>
      </c>
      <c r="U456" s="158" t="s">
        <v>2571</v>
      </c>
      <c r="V456" s="158" t="s">
        <v>2571</v>
      </c>
      <c r="W456" s="158" t="s">
        <v>2571</v>
      </c>
      <c r="X456" s="158" t="s">
        <v>2571</v>
      </c>
      <c r="Y456" s="158" t="s">
        <v>2571</v>
      </c>
    </row>
    <row r="457" spans="2:25" x14ac:dyDescent="0.45">
      <c r="B457" s="35" t="s">
        <v>16</v>
      </c>
      <c r="C457" s="35" t="s">
        <v>1474</v>
      </c>
      <c r="D457" s="35" t="s">
        <v>1474</v>
      </c>
      <c r="E457" s="35" t="s">
        <v>1441</v>
      </c>
      <c r="F457" s="35" t="s">
        <v>1475</v>
      </c>
      <c r="G457" s="154" t="s">
        <v>2546</v>
      </c>
      <c r="H457" s="155">
        <v>216558</v>
      </c>
      <c r="I457" s="155">
        <v>243459</v>
      </c>
      <c r="J457" s="155">
        <v>248474</v>
      </c>
      <c r="K457" s="156">
        <v>21655.800000000003</v>
      </c>
      <c r="L457" s="157">
        <v>1.0890042291426374</v>
      </c>
      <c r="M457" s="157">
        <v>0.86487899966718962</v>
      </c>
      <c r="N457" s="157">
        <v>1.1459392672147508</v>
      </c>
      <c r="O457" s="157">
        <v>0.8293817749839133</v>
      </c>
      <c r="P457" s="157">
        <v>0.97537784005605044</v>
      </c>
      <c r="Q457" s="157">
        <v>0.94007609384908053</v>
      </c>
      <c r="R457" s="35" t="s">
        <v>2569</v>
      </c>
      <c r="S457" s="35" t="s">
        <v>2570</v>
      </c>
      <c r="T457" s="158" t="s">
        <v>2571</v>
      </c>
      <c r="U457" s="158" t="s">
        <v>2571</v>
      </c>
      <c r="V457" s="158" t="s">
        <v>2571</v>
      </c>
      <c r="W457" s="158" t="s">
        <v>2571</v>
      </c>
      <c r="X457" s="158" t="s">
        <v>2571</v>
      </c>
      <c r="Y457" s="158" t="s">
        <v>2571</v>
      </c>
    </row>
    <row r="458" spans="2:25" x14ac:dyDescent="0.45">
      <c r="B458" s="35" t="s">
        <v>16</v>
      </c>
      <c r="C458" s="35" t="s">
        <v>1478</v>
      </c>
      <c r="D458" s="35" t="s">
        <v>1478</v>
      </c>
      <c r="E458" s="35" t="s">
        <v>1441</v>
      </c>
      <c r="F458" s="35" t="s">
        <v>1479</v>
      </c>
      <c r="G458" s="154" t="s">
        <v>2550</v>
      </c>
      <c r="H458" s="155">
        <v>129660</v>
      </c>
      <c r="I458" s="155">
        <v>108960</v>
      </c>
      <c r="J458" s="155">
        <v>94530</v>
      </c>
      <c r="K458" s="156">
        <v>12966</v>
      </c>
      <c r="L458" s="157">
        <v>0.71775898520084569</v>
      </c>
      <c r="M458" s="157">
        <v>0.69082672706681769</v>
      </c>
      <c r="N458" s="157">
        <v>1.3260643821391485</v>
      </c>
      <c r="O458" s="157">
        <v>0.95121951219512191</v>
      </c>
      <c r="P458" s="157">
        <v>0.82040816326530608</v>
      </c>
      <c r="Q458" s="157">
        <v>0.98493626882966401</v>
      </c>
      <c r="R458" s="35" t="s">
        <v>2569</v>
      </c>
      <c r="S458" s="35" t="s">
        <v>2576</v>
      </c>
      <c r="T458" s="158" t="s">
        <v>2571</v>
      </c>
      <c r="U458" s="158" t="s">
        <v>2571</v>
      </c>
      <c r="V458" s="158" t="s">
        <v>2571</v>
      </c>
      <c r="W458" s="158" t="s">
        <v>2571</v>
      </c>
      <c r="X458" s="158" t="s">
        <v>2571</v>
      </c>
      <c r="Y458" s="158" t="s">
        <v>2571</v>
      </c>
    </row>
    <row r="459" spans="2:25" x14ac:dyDescent="0.45">
      <c r="B459" s="35" t="s">
        <v>8</v>
      </c>
      <c r="C459" s="35" t="s">
        <v>1481</v>
      </c>
      <c r="D459" s="35" t="s">
        <v>1481</v>
      </c>
      <c r="E459" s="35" t="s">
        <v>1441</v>
      </c>
      <c r="F459" s="35" t="s">
        <v>1482</v>
      </c>
      <c r="G459" s="154" t="s">
        <v>2550</v>
      </c>
      <c r="H459" s="155">
        <v>0</v>
      </c>
      <c r="I459" s="155">
        <v>0</v>
      </c>
      <c r="J459" s="155">
        <v>0</v>
      </c>
      <c r="K459" s="156">
        <v>0</v>
      </c>
      <c r="L459" s="157">
        <v>0</v>
      </c>
      <c r="M459" s="157">
        <v>0</v>
      </c>
      <c r="N459" s="157">
        <v>0</v>
      </c>
      <c r="O459" s="157">
        <v>0</v>
      </c>
      <c r="P459" s="157">
        <v>0</v>
      </c>
      <c r="Q459" s="157">
        <v>0</v>
      </c>
      <c r="R459" s="35" t="s">
        <v>2574</v>
      </c>
      <c r="S459" s="35" t="s">
        <v>2575</v>
      </c>
      <c r="T459" s="158" t="s">
        <v>2572</v>
      </c>
      <c r="U459" s="158" t="s">
        <v>2572</v>
      </c>
      <c r="V459" s="158" t="s">
        <v>2572</v>
      </c>
      <c r="W459" s="158" t="s">
        <v>2572</v>
      </c>
      <c r="X459" s="158" t="s">
        <v>2572</v>
      </c>
      <c r="Y459" s="158" t="s">
        <v>2572</v>
      </c>
    </row>
    <row r="460" spans="2:25" x14ac:dyDescent="0.45">
      <c r="B460" s="35" t="s">
        <v>16</v>
      </c>
      <c r="C460" s="35" t="s">
        <v>1483</v>
      </c>
      <c r="D460" s="35" t="s">
        <v>1483</v>
      </c>
      <c r="E460" s="35" t="s">
        <v>1441</v>
      </c>
      <c r="F460" s="35" t="s">
        <v>1484</v>
      </c>
      <c r="G460" s="154" t="s">
        <v>2550</v>
      </c>
      <c r="H460" s="155">
        <v>7800</v>
      </c>
      <c r="I460" s="155">
        <v>5860</v>
      </c>
      <c r="J460" s="155">
        <v>3870</v>
      </c>
      <c r="K460" s="156">
        <v>780</v>
      </c>
      <c r="L460" s="157">
        <v>0.25531914893617019</v>
      </c>
      <c r="M460" s="157">
        <v>1</v>
      </c>
      <c r="N460" s="157">
        <v>0.12121212121212122</v>
      </c>
      <c r="O460" s="157">
        <v>0.1875</v>
      </c>
      <c r="P460" s="157">
        <v>0.69230769230769229</v>
      </c>
      <c r="Q460" s="157">
        <v>1.1851851851851851</v>
      </c>
      <c r="R460" s="35" t="s">
        <v>2569</v>
      </c>
      <c r="S460" s="35" t="s">
        <v>2570</v>
      </c>
      <c r="T460" s="158" t="s">
        <v>2578</v>
      </c>
      <c r="U460" s="158" t="s">
        <v>2571</v>
      </c>
      <c r="V460" s="158" t="s">
        <v>2571</v>
      </c>
      <c r="W460" s="158" t="s">
        <v>2571</v>
      </c>
      <c r="X460" s="158" t="s">
        <v>2571</v>
      </c>
      <c r="Y460" s="158" t="s">
        <v>2571</v>
      </c>
    </row>
    <row r="461" spans="2:25" x14ac:dyDescent="0.45">
      <c r="B461" s="35" t="s">
        <v>16</v>
      </c>
      <c r="C461" s="35" t="s">
        <v>1486</v>
      </c>
      <c r="D461" s="35" t="s">
        <v>1486</v>
      </c>
      <c r="E461" s="35" t="s">
        <v>1441</v>
      </c>
      <c r="F461" s="35" t="s">
        <v>1487</v>
      </c>
      <c r="G461" s="154" t="s">
        <v>2550</v>
      </c>
      <c r="H461" s="155">
        <v>27020</v>
      </c>
      <c r="I461" s="155">
        <v>24640</v>
      </c>
      <c r="J461" s="155">
        <v>25830</v>
      </c>
      <c r="K461" s="156">
        <v>2702</v>
      </c>
      <c r="L461" s="157">
        <v>1.1043478260869566</v>
      </c>
      <c r="M461" s="157">
        <v>1.4217391304347826</v>
      </c>
      <c r="N461" s="157">
        <v>0.62383177570093462</v>
      </c>
      <c r="O461" s="157">
        <v>0.40265486725663718</v>
      </c>
      <c r="P461" s="157">
        <v>0.72037914691943128</v>
      </c>
      <c r="Q461" s="157">
        <v>1.0153256704980842</v>
      </c>
      <c r="R461" s="35" t="s">
        <v>2569</v>
      </c>
      <c r="S461" s="35" t="s">
        <v>2570</v>
      </c>
      <c r="T461" s="158" t="s">
        <v>2578</v>
      </c>
      <c r="U461" s="158" t="s">
        <v>2571</v>
      </c>
      <c r="V461" s="158" t="s">
        <v>2571</v>
      </c>
      <c r="W461" s="158" t="s">
        <v>2571</v>
      </c>
      <c r="X461" s="158" t="s">
        <v>2571</v>
      </c>
      <c r="Y461" s="158" t="s">
        <v>2571</v>
      </c>
    </row>
    <row r="462" spans="2:25" x14ac:dyDescent="0.45">
      <c r="B462" s="35" t="s">
        <v>16</v>
      </c>
      <c r="C462" s="35" t="s">
        <v>1489</v>
      </c>
      <c r="D462" s="35" t="s">
        <v>1489</v>
      </c>
      <c r="E462" s="35" t="s">
        <v>1441</v>
      </c>
      <c r="F462" s="35" t="s">
        <v>1490</v>
      </c>
      <c r="G462" s="154" t="s">
        <v>2550</v>
      </c>
      <c r="H462" s="155">
        <v>2490430</v>
      </c>
      <c r="I462" s="155">
        <v>2795410</v>
      </c>
      <c r="J462" s="155">
        <v>3028460</v>
      </c>
      <c r="K462" s="156">
        <v>249043</v>
      </c>
      <c r="L462" s="157">
        <v>1.0009418495133777</v>
      </c>
      <c r="M462" s="157">
        <v>0.94244252973802634</v>
      </c>
      <c r="N462" s="157">
        <v>1.0835106568528272</v>
      </c>
      <c r="O462" s="157">
        <v>0.78037464680643254</v>
      </c>
      <c r="P462" s="157">
        <v>0.76833990302438349</v>
      </c>
      <c r="Q462" s="157">
        <v>0.91230334530993829</v>
      </c>
      <c r="R462" s="35" t="s">
        <v>2569</v>
      </c>
      <c r="S462" s="35" t="s">
        <v>2570</v>
      </c>
      <c r="T462" s="158" t="s">
        <v>2578</v>
      </c>
      <c r="U462" s="158" t="s">
        <v>2578</v>
      </c>
      <c r="V462" s="158" t="s">
        <v>2578</v>
      </c>
      <c r="W462" s="158" t="s">
        <v>2578</v>
      </c>
      <c r="X462" s="158" t="s">
        <v>2578</v>
      </c>
      <c r="Y462" s="158" t="s">
        <v>2578</v>
      </c>
    </row>
    <row r="463" spans="2:25" x14ac:dyDescent="0.45">
      <c r="B463" s="35" t="s">
        <v>16</v>
      </c>
      <c r="C463" s="35" t="s">
        <v>1491</v>
      </c>
      <c r="D463" s="35" t="s">
        <v>1491</v>
      </c>
      <c r="E463" s="35" t="s">
        <v>1441</v>
      </c>
      <c r="F463" s="35" t="s">
        <v>1492</v>
      </c>
      <c r="G463" s="154" t="s">
        <v>2550</v>
      </c>
      <c r="H463" s="155">
        <v>35990</v>
      </c>
      <c r="I463" s="155">
        <v>32360</v>
      </c>
      <c r="J463" s="155">
        <v>26600</v>
      </c>
      <c r="K463" s="156">
        <v>3599</v>
      </c>
      <c r="L463" s="157">
        <v>0.85858585858585856</v>
      </c>
      <c r="M463" s="157">
        <v>0.77777777777777779</v>
      </c>
      <c r="N463" s="157">
        <v>0.97306397306397308</v>
      </c>
      <c r="O463" s="157">
        <v>0.87542087542087543</v>
      </c>
      <c r="P463" s="157">
        <v>0.47222222222222221</v>
      </c>
      <c r="Q463" s="157">
        <v>0.54341736694677867</v>
      </c>
      <c r="R463" s="35" t="s">
        <v>2569</v>
      </c>
      <c r="S463" s="35" t="s">
        <v>2570</v>
      </c>
      <c r="T463" s="158" t="s">
        <v>2578</v>
      </c>
      <c r="U463" s="158" t="s">
        <v>2578</v>
      </c>
      <c r="V463" s="158" t="s">
        <v>2578</v>
      </c>
      <c r="W463" s="158" t="s">
        <v>2578</v>
      </c>
      <c r="X463" s="158" t="s">
        <v>2571</v>
      </c>
      <c r="Y463" s="158" t="s">
        <v>2571</v>
      </c>
    </row>
    <row r="464" spans="2:25" x14ac:dyDescent="0.45">
      <c r="B464" s="35" t="s">
        <v>16</v>
      </c>
      <c r="C464" s="35" t="s">
        <v>1493</v>
      </c>
      <c r="D464" s="35" t="s">
        <v>1493</v>
      </c>
      <c r="E464" s="35" t="s">
        <v>1441</v>
      </c>
      <c r="F464" s="35" t="s">
        <v>1494</v>
      </c>
      <c r="G464" s="154" t="s">
        <v>2546</v>
      </c>
      <c r="H464" s="155">
        <v>3917</v>
      </c>
      <c r="I464" s="155">
        <v>2572</v>
      </c>
      <c r="J464" s="155">
        <v>2915</v>
      </c>
      <c r="K464" s="156">
        <v>391.70000000000005</v>
      </c>
      <c r="L464" s="157">
        <v>1.0532319391634981</v>
      </c>
      <c r="M464" s="157">
        <v>0.8318965517241379</v>
      </c>
      <c r="N464" s="157">
        <v>1.1444444444444444</v>
      </c>
      <c r="O464" s="157">
        <v>0.70258620689655171</v>
      </c>
      <c r="P464" s="157">
        <v>0.78813559322033899</v>
      </c>
      <c r="Q464" s="157">
        <v>0.92982456140350878</v>
      </c>
      <c r="R464" s="35" t="s">
        <v>2569</v>
      </c>
      <c r="S464" s="35" t="s">
        <v>2576</v>
      </c>
      <c r="T464" s="158" t="s">
        <v>2571</v>
      </c>
      <c r="U464" s="158" t="s">
        <v>2571</v>
      </c>
      <c r="V464" s="158" t="s">
        <v>2571</v>
      </c>
      <c r="W464" s="158" t="s">
        <v>2571</v>
      </c>
      <c r="X464" s="158" t="s">
        <v>2571</v>
      </c>
      <c r="Y464" s="158" t="s">
        <v>2571</v>
      </c>
    </row>
    <row r="465" spans="2:25" x14ac:dyDescent="0.45">
      <c r="B465" s="35" t="s">
        <v>16</v>
      </c>
      <c r="C465" s="35" t="s">
        <v>1497</v>
      </c>
      <c r="D465" s="35" t="s">
        <v>1497</v>
      </c>
      <c r="E465" s="35" t="s">
        <v>1441</v>
      </c>
      <c r="F465" s="35" t="s">
        <v>2557</v>
      </c>
      <c r="G465" s="154" t="s">
        <v>2538</v>
      </c>
      <c r="H465" s="155">
        <v>540330</v>
      </c>
      <c r="I465" s="155">
        <v>413350</v>
      </c>
      <c r="J465" s="155">
        <v>393290</v>
      </c>
      <c r="K465" s="156">
        <v>54033</v>
      </c>
      <c r="L465" s="157">
        <v>0.8915384615384615</v>
      </c>
      <c r="M465" s="157">
        <v>0.84717948717948721</v>
      </c>
      <c r="N465" s="157">
        <v>0.96410256410256412</v>
      </c>
      <c r="O465" s="157">
        <v>0.87974358974358979</v>
      </c>
      <c r="P465" s="157">
        <v>0.68487179487179484</v>
      </c>
      <c r="Q465" s="157">
        <v>0.56384615384615389</v>
      </c>
      <c r="R465" s="35" t="s">
        <v>2569</v>
      </c>
      <c r="S465" s="35" t="s">
        <v>2570</v>
      </c>
      <c r="T465" s="158" t="s">
        <v>2578</v>
      </c>
      <c r="U465" s="158" t="s">
        <v>2578</v>
      </c>
      <c r="V465" s="158" t="s">
        <v>2578</v>
      </c>
      <c r="W465" s="158" t="s">
        <v>2578</v>
      </c>
      <c r="X465" s="158" t="s">
        <v>2578</v>
      </c>
      <c r="Y465" s="158" t="s">
        <v>2578</v>
      </c>
    </row>
    <row r="466" spans="2:25" x14ac:dyDescent="0.45">
      <c r="B466" s="35" t="s">
        <v>8</v>
      </c>
      <c r="C466" s="35" t="s">
        <v>1515</v>
      </c>
      <c r="D466" s="35" t="s">
        <v>1516</v>
      </c>
      <c r="E466" s="35" t="s">
        <v>1441</v>
      </c>
      <c r="F466" s="35" t="s">
        <v>1517</v>
      </c>
      <c r="G466" s="154" t="s">
        <v>2546</v>
      </c>
      <c r="H466" s="155">
        <v>33791</v>
      </c>
      <c r="I466" s="155">
        <v>27462</v>
      </c>
      <c r="J466" s="155">
        <v>31462</v>
      </c>
      <c r="K466" s="156">
        <v>3379.1000000000004</v>
      </c>
      <c r="L466" s="157">
        <v>1.2695120236253692</v>
      </c>
      <c r="M466" s="157">
        <v>0.92580324610798281</v>
      </c>
      <c r="N466" s="157">
        <v>1.1356421769096576</v>
      </c>
      <c r="O466" s="157">
        <v>0.97571229908476442</v>
      </c>
      <c r="P466" s="157">
        <v>0</v>
      </c>
      <c r="Q466" s="157">
        <v>0</v>
      </c>
      <c r="R466" s="35" t="s">
        <v>2574</v>
      </c>
      <c r="S466" s="35" t="s">
        <v>2579</v>
      </c>
      <c r="T466" s="158" t="s">
        <v>2571</v>
      </c>
      <c r="U466" s="158" t="s">
        <v>2571</v>
      </c>
      <c r="V466" s="158" t="s">
        <v>2571</v>
      </c>
      <c r="W466" s="158" t="s">
        <v>2571</v>
      </c>
      <c r="X466" s="158" t="s">
        <v>2571</v>
      </c>
      <c r="Y466" s="158" t="s">
        <v>2571</v>
      </c>
    </row>
    <row r="467" spans="2:25" x14ac:dyDescent="0.45">
      <c r="B467" s="35" t="s">
        <v>8</v>
      </c>
      <c r="C467" s="35" t="s">
        <v>1518</v>
      </c>
      <c r="D467" s="35" t="s">
        <v>1518</v>
      </c>
      <c r="E467" s="35" t="s">
        <v>1441</v>
      </c>
      <c r="F467" s="35" t="s">
        <v>1519</v>
      </c>
      <c r="G467" s="154" t="s">
        <v>2538</v>
      </c>
      <c r="H467" s="155">
        <v>20995</v>
      </c>
      <c r="I467" s="155">
        <v>18792</v>
      </c>
      <c r="J467" s="155">
        <v>16129</v>
      </c>
      <c r="K467" s="156">
        <v>2099.5</v>
      </c>
      <c r="L467" s="157">
        <v>0.9817412013760255</v>
      </c>
      <c r="M467" s="157">
        <v>0.96199524940617576</v>
      </c>
      <c r="N467" s="157">
        <v>1.1914049134332445</v>
      </c>
      <c r="O467" s="157">
        <v>1.049015116811727</v>
      </c>
      <c r="P467" s="157">
        <v>0.96338654594551676</v>
      </c>
      <c r="Q467" s="157">
        <v>1.0794602698650675</v>
      </c>
      <c r="R467" s="35" t="s">
        <v>2574</v>
      </c>
      <c r="S467" s="35" t="s">
        <v>2579</v>
      </c>
      <c r="T467" s="158" t="s">
        <v>2571</v>
      </c>
      <c r="U467" s="158" t="s">
        <v>2571</v>
      </c>
      <c r="V467" s="158" t="s">
        <v>2571</v>
      </c>
      <c r="W467" s="158" t="s">
        <v>2571</v>
      </c>
      <c r="X467" s="158" t="s">
        <v>2571</v>
      </c>
      <c r="Y467" s="158" t="s">
        <v>2571</v>
      </c>
    </row>
    <row r="468" spans="2:25" x14ac:dyDescent="0.45">
      <c r="B468" s="35" t="s">
        <v>8</v>
      </c>
      <c r="C468" s="35" t="s">
        <v>1522</v>
      </c>
      <c r="D468" s="35" t="s">
        <v>1522</v>
      </c>
      <c r="E468" s="35" t="s">
        <v>1441</v>
      </c>
      <c r="F468" s="35" t="s">
        <v>2611</v>
      </c>
      <c r="G468" s="154" t="s">
        <v>2538</v>
      </c>
      <c r="H468" s="155">
        <v>13218</v>
      </c>
      <c r="I468" s="155">
        <v>18413</v>
      </c>
      <c r="J468" s="155">
        <v>15225</v>
      </c>
      <c r="K468" s="156">
        <v>1321.8000000000002</v>
      </c>
      <c r="L468" s="157">
        <v>1.0073002948195986</v>
      </c>
      <c r="M468" s="157">
        <v>0.95675979222237828</v>
      </c>
      <c r="N468" s="157">
        <v>0.9644812578969536</v>
      </c>
      <c r="O468" s="157">
        <v>0.94412466657307326</v>
      </c>
      <c r="P468" s="157">
        <v>0.56156113996911416</v>
      </c>
      <c r="Q468" s="157">
        <v>1</v>
      </c>
      <c r="R468" s="35" t="s">
        <v>2574</v>
      </c>
      <c r="S468" s="35" t="s">
        <v>2579</v>
      </c>
      <c r="T468" s="158" t="s">
        <v>2578</v>
      </c>
      <c r="U468" s="158" t="s">
        <v>2578</v>
      </c>
      <c r="V468" s="158" t="s">
        <v>2572</v>
      </c>
      <c r="W468" s="158" t="s">
        <v>2572</v>
      </c>
      <c r="X468" s="158" t="s">
        <v>2572</v>
      </c>
      <c r="Y468" s="158" t="s">
        <v>2572</v>
      </c>
    </row>
    <row r="469" spans="2:25" x14ac:dyDescent="0.45">
      <c r="B469" s="35" t="s">
        <v>8</v>
      </c>
      <c r="C469" s="35" t="s">
        <v>1523</v>
      </c>
      <c r="D469" s="35" t="s">
        <v>1524</v>
      </c>
      <c r="E469" s="35" t="s">
        <v>1441</v>
      </c>
      <c r="F469" s="35" t="s">
        <v>1525</v>
      </c>
      <c r="G469" s="154" t="s">
        <v>2546</v>
      </c>
      <c r="H469" s="155">
        <v>36987</v>
      </c>
      <c r="I469" s="155">
        <v>29633</v>
      </c>
      <c r="J469" s="155">
        <v>34195</v>
      </c>
      <c r="K469" s="156">
        <v>3698.7000000000003</v>
      </c>
      <c r="L469" s="157">
        <v>1.0348223930863569</v>
      </c>
      <c r="M469" s="157">
        <v>0.84081388390185507</v>
      </c>
      <c r="N469" s="157">
        <v>1.0402893480774362</v>
      </c>
      <c r="O469" s="157">
        <v>0.9889787997510161</v>
      </c>
      <c r="P469" s="157">
        <v>0.87490377213240955</v>
      </c>
      <c r="Q469" s="157">
        <v>1.1320141546905467</v>
      </c>
      <c r="R469" s="35" t="s">
        <v>2574</v>
      </c>
      <c r="S469" s="35" t="s">
        <v>2577</v>
      </c>
      <c r="T469" s="158" t="s">
        <v>2571</v>
      </c>
      <c r="U469" s="158" t="s">
        <v>2571</v>
      </c>
      <c r="V469" s="158" t="s">
        <v>2571</v>
      </c>
      <c r="W469" s="158" t="s">
        <v>2571</v>
      </c>
      <c r="X469" s="158" t="s">
        <v>2571</v>
      </c>
      <c r="Y469" s="158" t="s">
        <v>2571</v>
      </c>
    </row>
    <row r="470" spans="2:25" x14ac:dyDescent="0.45">
      <c r="B470" s="35" t="s">
        <v>8</v>
      </c>
      <c r="C470" s="35" t="s">
        <v>1527</v>
      </c>
      <c r="D470" s="35" t="s">
        <v>1528</v>
      </c>
      <c r="E470" s="35" t="s">
        <v>1441</v>
      </c>
      <c r="F470" s="35" t="s">
        <v>1529</v>
      </c>
      <c r="G470" s="154" t="s">
        <v>2546</v>
      </c>
      <c r="H470" s="155">
        <v>106868</v>
      </c>
      <c r="I470" s="155">
        <v>119013</v>
      </c>
      <c r="J470" s="155">
        <v>147890</v>
      </c>
      <c r="K470" s="156">
        <v>10686.800000000001</v>
      </c>
      <c r="L470" s="157">
        <v>1.0364899825521932</v>
      </c>
      <c r="M470" s="157">
        <v>0.87105186445752281</v>
      </c>
      <c r="N470" s="157">
        <v>1.1264409803935342</v>
      </c>
      <c r="O470" s="157">
        <v>0.96078227580592079</v>
      </c>
      <c r="P470" s="157">
        <v>0.96236087628726175</v>
      </c>
      <c r="Q470" s="157">
        <v>1.1710258152173914</v>
      </c>
      <c r="R470" s="35" t="s">
        <v>2574</v>
      </c>
      <c r="S470" s="35" t="s">
        <v>2577</v>
      </c>
      <c r="T470" s="158" t="s">
        <v>2571</v>
      </c>
      <c r="U470" s="158" t="s">
        <v>2571</v>
      </c>
      <c r="V470" s="158" t="s">
        <v>2571</v>
      </c>
      <c r="W470" s="158" t="s">
        <v>2571</v>
      </c>
      <c r="X470" s="158" t="s">
        <v>2571</v>
      </c>
      <c r="Y470" s="158" t="s">
        <v>2571</v>
      </c>
    </row>
    <row r="471" spans="2:25" x14ac:dyDescent="0.45">
      <c r="B471" s="35" t="s">
        <v>8</v>
      </c>
      <c r="C471" s="35" t="s">
        <v>1531</v>
      </c>
      <c r="D471" s="35" t="s">
        <v>1531</v>
      </c>
      <c r="E471" s="35" t="s">
        <v>1441</v>
      </c>
      <c r="F471" s="35" t="s">
        <v>1532</v>
      </c>
      <c r="G471" s="154" t="s">
        <v>2538</v>
      </c>
      <c r="H471" s="155">
        <v>4611</v>
      </c>
      <c r="I471" s="155">
        <v>7962</v>
      </c>
      <c r="J471" s="155">
        <v>6969</v>
      </c>
      <c r="K471" s="156">
        <v>461.1</v>
      </c>
      <c r="L471" s="157">
        <v>0.96229508196721314</v>
      </c>
      <c r="M471" s="157">
        <v>0.95573770491803278</v>
      </c>
      <c r="N471" s="157">
        <v>1.0573770491803278</v>
      </c>
      <c r="O471" s="157">
        <v>0.9</v>
      </c>
      <c r="P471" s="157">
        <v>0.9639344262295082</v>
      </c>
      <c r="Q471" s="157">
        <v>0.94754098360655736</v>
      </c>
      <c r="R471" s="35" t="s">
        <v>2574</v>
      </c>
      <c r="S471" s="35" t="s">
        <v>2577</v>
      </c>
      <c r="T471" s="158" t="s">
        <v>2578</v>
      </c>
      <c r="U471" s="158" t="s">
        <v>2578</v>
      </c>
      <c r="V471" s="158" t="s">
        <v>2578</v>
      </c>
      <c r="W471" s="158" t="s">
        <v>2578</v>
      </c>
      <c r="X471" s="158" t="s">
        <v>2578</v>
      </c>
      <c r="Y471" s="158" t="s">
        <v>2578</v>
      </c>
    </row>
    <row r="472" spans="2:25" x14ac:dyDescent="0.45">
      <c r="B472" s="35" t="s">
        <v>8</v>
      </c>
      <c r="C472" s="35" t="s">
        <v>1534</v>
      </c>
      <c r="D472" s="35" t="s">
        <v>1534</v>
      </c>
      <c r="E472" s="35" t="s">
        <v>1441</v>
      </c>
      <c r="F472" s="35" t="s">
        <v>1535</v>
      </c>
      <c r="G472" s="154" t="s">
        <v>2546</v>
      </c>
      <c r="H472" s="155">
        <v>9292</v>
      </c>
      <c r="I472" s="155">
        <v>10236</v>
      </c>
      <c r="J472" s="155">
        <v>10425</v>
      </c>
      <c r="K472" s="156">
        <v>929.2</v>
      </c>
      <c r="L472" s="157">
        <v>0.99195402298850577</v>
      </c>
      <c r="M472" s="157">
        <v>0.93793103448275861</v>
      </c>
      <c r="N472" s="157">
        <v>1.0091954022988505</v>
      </c>
      <c r="O472" s="157">
        <v>1.035632183908046</v>
      </c>
      <c r="P472" s="157">
        <v>1.0011494252873563</v>
      </c>
      <c r="Q472" s="157">
        <v>0.99885057471264371</v>
      </c>
      <c r="R472" s="35" t="s">
        <v>2574</v>
      </c>
      <c r="S472" s="35" t="s">
        <v>2577</v>
      </c>
      <c r="T472" s="158" t="s">
        <v>2578</v>
      </c>
      <c r="U472" s="158" t="s">
        <v>2578</v>
      </c>
      <c r="V472" s="158" t="s">
        <v>2578</v>
      </c>
      <c r="W472" s="158" t="s">
        <v>2578</v>
      </c>
      <c r="X472" s="158" t="s">
        <v>2578</v>
      </c>
      <c r="Y472" s="158" t="s">
        <v>2578</v>
      </c>
    </row>
    <row r="473" spans="2:25" x14ac:dyDescent="0.45">
      <c r="B473" s="35" t="s">
        <v>16</v>
      </c>
      <c r="C473" s="35" t="s">
        <v>1536</v>
      </c>
      <c r="D473" s="35" t="s">
        <v>1536</v>
      </c>
      <c r="E473" s="35" t="s">
        <v>1441</v>
      </c>
      <c r="F473" s="35" t="s">
        <v>1537</v>
      </c>
      <c r="G473" s="154" t="s">
        <v>2550</v>
      </c>
      <c r="H473" s="155">
        <v>23640</v>
      </c>
      <c r="I473" s="155">
        <v>14590</v>
      </c>
      <c r="J473" s="155">
        <v>6180</v>
      </c>
      <c r="K473" s="156">
        <v>2364</v>
      </c>
      <c r="L473" s="157">
        <v>0.40833333333333333</v>
      </c>
      <c r="M473" s="157">
        <v>2.3148148148148149</v>
      </c>
      <c r="N473" s="157">
        <v>0.89552238805970152</v>
      </c>
      <c r="O473" s="157">
        <v>0.89130434782608692</v>
      </c>
      <c r="P473" s="157">
        <v>0.20833333333333334</v>
      </c>
      <c r="Q473" s="157">
        <v>0.68518518518518523</v>
      </c>
      <c r="R473" s="35" t="s">
        <v>2569</v>
      </c>
      <c r="S473" s="35" t="s">
        <v>2570</v>
      </c>
      <c r="T473" s="158" t="s">
        <v>2571</v>
      </c>
      <c r="U473" s="158" t="s">
        <v>2571</v>
      </c>
      <c r="V473" s="158" t="s">
        <v>2571</v>
      </c>
      <c r="W473" s="158" t="s">
        <v>2571</v>
      </c>
      <c r="X473" s="158" t="s">
        <v>2571</v>
      </c>
      <c r="Y473" s="158" t="s">
        <v>2571</v>
      </c>
    </row>
    <row r="474" spans="2:25" x14ac:dyDescent="0.45">
      <c r="B474" s="35" t="s">
        <v>16</v>
      </c>
      <c r="C474" s="35" t="s">
        <v>1538</v>
      </c>
      <c r="D474" s="35" t="s">
        <v>1538</v>
      </c>
      <c r="E474" s="35" t="s">
        <v>1441</v>
      </c>
      <c r="F474" s="35" t="s">
        <v>1539</v>
      </c>
      <c r="G474" s="154" t="s">
        <v>2550</v>
      </c>
      <c r="H474" s="155">
        <v>231980</v>
      </c>
      <c r="I474" s="155">
        <v>223470</v>
      </c>
      <c r="J474" s="155">
        <v>207100</v>
      </c>
      <c r="K474" s="156">
        <v>23198</v>
      </c>
      <c r="L474" s="157">
        <v>1.0595878136200716</v>
      </c>
      <c r="M474" s="157">
        <v>0.65313486693730272</v>
      </c>
      <c r="N474" s="157">
        <v>1.3184035476718403</v>
      </c>
      <c r="O474" s="157">
        <v>1.1054354944335298</v>
      </c>
      <c r="P474" s="157">
        <v>1.0006238303181534</v>
      </c>
      <c r="Q474" s="157">
        <v>1.0626038781163434</v>
      </c>
      <c r="R474" s="35" t="s">
        <v>2569</v>
      </c>
      <c r="S474" s="35" t="s">
        <v>2570</v>
      </c>
      <c r="T474" s="158" t="s">
        <v>2571</v>
      </c>
      <c r="U474" s="158" t="s">
        <v>2571</v>
      </c>
      <c r="V474" s="158" t="s">
        <v>2571</v>
      </c>
      <c r="W474" s="158" t="s">
        <v>2571</v>
      </c>
      <c r="X474" s="158" t="s">
        <v>2571</v>
      </c>
      <c r="Y474" s="158" t="s">
        <v>2571</v>
      </c>
    </row>
    <row r="475" spans="2:25" x14ac:dyDescent="0.45">
      <c r="B475" s="35" t="s">
        <v>16</v>
      </c>
      <c r="C475" s="35" t="s">
        <v>1540</v>
      </c>
      <c r="D475" s="35" t="s">
        <v>1540</v>
      </c>
      <c r="E475" s="35" t="s">
        <v>1441</v>
      </c>
      <c r="F475" s="35" t="s">
        <v>1541</v>
      </c>
      <c r="G475" s="154" t="s">
        <v>2546</v>
      </c>
      <c r="H475" s="155">
        <v>234300</v>
      </c>
      <c r="I475" s="155">
        <v>358450</v>
      </c>
      <c r="J475" s="155">
        <v>637900</v>
      </c>
      <c r="K475" s="156">
        <v>23430</v>
      </c>
      <c r="L475" s="157">
        <v>1.0378378378378379</v>
      </c>
      <c r="M475" s="157">
        <v>0.91469194312796209</v>
      </c>
      <c r="N475" s="157">
        <v>1.2902953586497889</v>
      </c>
      <c r="O475" s="157">
        <v>0.72920696324951639</v>
      </c>
      <c r="P475" s="157">
        <v>0.72134387351778662</v>
      </c>
      <c r="Q475" s="157">
        <v>0.91941391941391937</v>
      </c>
      <c r="R475" s="35" t="s">
        <v>2569</v>
      </c>
      <c r="S475" s="35" t="s">
        <v>2570</v>
      </c>
      <c r="T475" s="158" t="s">
        <v>2571</v>
      </c>
      <c r="U475" s="158" t="s">
        <v>2571</v>
      </c>
      <c r="V475" s="158" t="s">
        <v>2571</v>
      </c>
      <c r="W475" s="158" t="s">
        <v>2571</v>
      </c>
      <c r="X475" s="158" t="s">
        <v>2571</v>
      </c>
      <c r="Y475" s="158" t="s">
        <v>2571</v>
      </c>
    </row>
    <row r="476" spans="2:25" x14ac:dyDescent="0.45">
      <c r="B476" s="35" t="s">
        <v>8</v>
      </c>
      <c r="C476" s="35" t="s">
        <v>1543</v>
      </c>
      <c r="D476" s="35" t="s">
        <v>1544</v>
      </c>
      <c r="E476" s="35" t="s">
        <v>1545</v>
      </c>
      <c r="F476" s="35" t="s">
        <v>2612</v>
      </c>
      <c r="G476" s="154" t="s">
        <v>2538</v>
      </c>
      <c r="H476" s="155">
        <v>8370</v>
      </c>
      <c r="I476" s="155">
        <v>7024</v>
      </c>
      <c r="J476" s="155">
        <v>6843</v>
      </c>
      <c r="K476" s="156">
        <v>837</v>
      </c>
      <c r="L476" s="157">
        <v>0.98192401960784326</v>
      </c>
      <c r="M476" s="157">
        <v>0.82576522031617894</v>
      </c>
      <c r="N476" s="157">
        <v>1.0258724428399519</v>
      </c>
      <c r="O476" s="157">
        <v>1.016822429906542</v>
      </c>
      <c r="P476" s="157">
        <v>1.014948859166011</v>
      </c>
      <c r="Q476" s="157">
        <v>1.122334455667789</v>
      </c>
      <c r="R476" s="35" t="s">
        <v>2574</v>
      </c>
      <c r="S476" s="35" t="s">
        <v>2577</v>
      </c>
      <c r="T476" s="158" t="s">
        <v>2571</v>
      </c>
      <c r="U476" s="158" t="s">
        <v>2571</v>
      </c>
      <c r="V476" s="158" t="s">
        <v>2571</v>
      </c>
      <c r="W476" s="158" t="s">
        <v>2571</v>
      </c>
      <c r="X476" s="158" t="s">
        <v>2571</v>
      </c>
      <c r="Y476" s="158" t="s">
        <v>2571</v>
      </c>
    </row>
    <row r="477" spans="2:25" x14ac:dyDescent="0.45">
      <c r="B477" s="35" t="s">
        <v>8</v>
      </c>
      <c r="C477" s="35" t="s">
        <v>1549</v>
      </c>
      <c r="D477" s="35" t="s">
        <v>1550</v>
      </c>
      <c r="E477" s="35" t="s">
        <v>1545</v>
      </c>
      <c r="F477" s="35" t="s">
        <v>2613</v>
      </c>
      <c r="G477" s="154" t="s">
        <v>2680</v>
      </c>
      <c r="H477" s="155">
        <v>5223</v>
      </c>
      <c r="I477" s="155">
        <v>5930</v>
      </c>
      <c r="J477" s="155">
        <v>5921</v>
      </c>
      <c r="K477" s="156">
        <v>522.30000000000007</v>
      </c>
      <c r="L477" s="157">
        <v>1.086424402184146</v>
      </c>
      <c r="M477" s="157">
        <v>0.82678792889623809</v>
      </c>
      <c r="N477" s="157">
        <v>1.0408578295433537</v>
      </c>
      <c r="O477" s="157">
        <v>1.1233631977946243</v>
      </c>
      <c r="P477" s="157">
        <v>0.96228239845261121</v>
      </c>
      <c r="Q477" s="157">
        <v>1.1287356321839082</v>
      </c>
      <c r="R477" s="35" t="s">
        <v>2574</v>
      </c>
      <c r="S477" s="35" t="s">
        <v>2577</v>
      </c>
      <c r="T477" s="158" t="s">
        <v>2571</v>
      </c>
      <c r="U477" s="158" t="s">
        <v>2571</v>
      </c>
      <c r="V477" s="158" t="s">
        <v>2571</v>
      </c>
      <c r="W477" s="158" t="s">
        <v>2571</v>
      </c>
      <c r="X477" s="158" t="s">
        <v>2571</v>
      </c>
      <c r="Y477" s="158" t="s">
        <v>2571</v>
      </c>
    </row>
    <row r="478" spans="2:25" x14ac:dyDescent="0.45">
      <c r="B478" s="35" t="s">
        <v>8</v>
      </c>
      <c r="C478" s="35" t="s">
        <v>1554</v>
      </c>
      <c r="D478" s="35" t="s">
        <v>1555</v>
      </c>
      <c r="E478" s="35" t="s">
        <v>1545</v>
      </c>
      <c r="F478" s="35" t="s">
        <v>1556</v>
      </c>
      <c r="G478" s="154" t="s">
        <v>2538</v>
      </c>
      <c r="H478" s="155">
        <v>1113</v>
      </c>
      <c r="I478" s="155">
        <v>1235</v>
      </c>
      <c r="J478" s="155">
        <v>1034</v>
      </c>
      <c r="K478" s="156">
        <v>111.30000000000001</v>
      </c>
      <c r="L478" s="157">
        <v>0.83219700008021169</v>
      </c>
      <c r="M478" s="157">
        <v>0.91027600467499781</v>
      </c>
      <c r="N478" s="157">
        <v>1.1525289778714436</v>
      </c>
      <c r="O478" s="157">
        <v>0.83491289827601767</v>
      </c>
      <c r="P478" s="157">
        <v>0.69360371267150922</v>
      </c>
      <c r="Q478" s="157">
        <v>1.0422234099412078</v>
      </c>
      <c r="R478" s="35" t="s">
        <v>2574</v>
      </c>
      <c r="S478" s="35" t="s">
        <v>2577</v>
      </c>
      <c r="T478" s="158" t="s">
        <v>2571</v>
      </c>
      <c r="U478" s="158" t="s">
        <v>2571</v>
      </c>
      <c r="V478" s="158" t="s">
        <v>2571</v>
      </c>
      <c r="W478" s="158" t="s">
        <v>2571</v>
      </c>
      <c r="X478" s="158" t="s">
        <v>2571</v>
      </c>
      <c r="Y478" s="158" t="s">
        <v>2571</v>
      </c>
    </row>
    <row r="479" spans="2:25" x14ac:dyDescent="0.45">
      <c r="B479" s="35" t="s">
        <v>8</v>
      </c>
      <c r="C479" s="35" t="s">
        <v>1557</v>
      </c>
      <c r="D479" s="35" t="s">
        <v>1557</v>
      </c>
      <c r="E479" s="35" t="s">
        <v>1545</v>
      </c>
      <c r="F479" s="35" t="s">
        <v>1558</v>
      </c>
      <c r="G479" s="154" t="s">
        <v>2538</v>
      </c>
      <c r="H479" s="155">
        <v>1426</v>
      </c>
      <c r="I479" s="155">
        <v>1293</v>
      </c>
      <c r="J479" s="155">
        <v>1289</v>
      </c>
      <c r="K479" s="156">
        <v>142.6</v>
      </c>
      <c r="L479" s="157">
        <v>1.0245901639344261</v>
      </c>
      <c r="M479" s="157">
        <v>0.86451659871869535</v>
      </c>
      <c r="N479" s="157">
        <v>1.1574074074074074</v>
      </c>
      <c r="O479" s="157">
        <v>0.82359192348565358</v>
      </c>
      <c r="P479" s="157">
        <v>0.79113924050632911</v>
      </c>
      <c r="Q479" s="157">
        <v>0.90766564898093904</v>
      </c>
      <c r="R479" s="35" t="s">
        <v>2574</v>
      </c>
      <c r="S479" s="35" t="s">
        <v>2577</v>
      </c>
      <c r="T479" s="158" t="s">
        <v>2571</v>
      </c>
      <c r="U479" s="158" t="s">
        <v>2571</v>
      </c>
      <c r="V479" s="158" t="s">
        <v>2571</v>
      </c>
      <c r="W479" s="158" t="s">
        <v>2571</v>
      </c>
      <c r="X479" s="158" t="s">
        <v>2571</v>
      </c>
      <c r="Y479" s="158" t="s">
        <v>2571</v>
      </c>
    </row>
    <row r="480" spans="2:25" x14ac:dyDescent="0.45">
      <c r="B480" s="35" t="s">
        <v>8</v>
      </c>
      <c r="C480" s="35" t="s">
        <v>1559</v>
      </c>
      <c r="D480" s="35" t="s">
        <v>1560</v>
      </c>
      <c r="E480" s="35" t="s">
        <v>1545</v>
      </c>
      <c r="F480" s="35" t="s">
        <v>1561</v>
      </c>
      <c r="G480" s="154" t="s">
        <v>2546</v>
      </c>
      <c r="H480" s="155">
        <v>4243</v>
      </c>
      <c r="I480" s="155">
        <v>785</v>
      </c>
      <c r="J480" s="155">
        <v>1305</v>
      </c>
      <c r="K480" s="156">
        <v>424.3</v>
      </c>
      <c r="L480" s="157">
        <v>1.0947873993501906</v>
      </c>
      <c r="M480" s="157">
        <v>1.0185111937346729</v>
      </c>
      <c r="N480" s="157">
        <v>1.256146143631339</v>
      </c>
      <c r="O480" s="157">
        <v>0.9219988936013277</v>
      </c>
      <c r="P480" s="157">
        <v>0.82549116724451044</v>
      </c>
      <c r="Q480" s="157">
        <v>1.2158905052939657</v>
      </c>
      <c r="R480" s="35" t="s">
        <v>2574</v>
      </c>
      <c r="S480" s="35" t="s">
        <v>2577</v>
      </c>
      <c r="T480" s="158" t="s">
        <v>2571</v>
      </c>
      <c r="U480" s="158" t="s">
        <v>2571</v>
      </c>
      <c r="V480" s="158" t="s">
        <v>2571</v>
      </c>
      <c r="W480" s="158" t="s">
        <v>2571</v>
      </c>
      <c r="X480" s="158" t="s">
        <v>2571</v>
      </c>
      <c r="Y480" s="158" t="s">
        <v>2571</v>
      </c>
    </row>
    <row r="481" spans="2:25" x14ac:dyDescent="0.45">
      <c r="B481" s="35" t="s">
        <v>8</v>
      </c>
      <c r="C481" s="35" t="s">
        <v>1562</v>
      </c>
      <c r="D481" s="35" t="s">
        <v>1562</v>
      </c>
      <c r="E481" s="35" t="s">
        <v>1545</v>
      </c>
      <c r="F481" s="35" t="s">
        <v>1563</v>
      </c>
      <c r="G481" s="154" t="s">
        <v>2550</v>
      </c>
      <c r="H481" s="155">
        <v>1055</v>
      </c>
      <c r="I481" s="155">
        <v>128</v>
      </c>
      <c r="J481" s="155">
        <v>181</v>
      </c>
      <c r="K481" s="156">
        <v>105.5</v>
      </c>
      <c r="L481" s="157">
        <v>1.3056835637480799</v>
      </c>
      <c r="M481" s="157">
        <v>0.24172105390379503</v>
      </c>
      <c r="N481" s="157">
        <v>1.4786649767638362</v>
      </c>
      <c r="O481" s="157">
        <v>0.46544933762978874</v>
      </c>
      <c r="P481" s="157">
        <v>0.43578163378496154</v>
      </c>
      <c r="Q481" s="157">
        <v>0.350140056022409</v>
      </c>
      <c r="R481" s="35" t="s">
        <v>2574</v>
      </c>
      <c r="S481" s="35" t="s">
        <v>2577</v>
      </c>
      <c r="T481" s="158" t="s">
        <v>2571</v>
      </c>
      <c r="U481" s="158" t="s">
        <v>2571</v>
      </c>
      <c r="V481" s="158" t="s">
        <v>2571</v>
      </c>
      <c r="W481" s="158" t="s">
        <v>2571</v>
      </c>
      <c r="X481" s="158" t="s">
        <v>2571</v>
      </c>
      <c r="Y481" s="158" t="s">
        <v>2571</v>
      </c>
    </row>
    <row r="482" spans="2:25" x14ac:dyDescent="0.45">
      <c r="B482" s="35" t="s">
        <v>8</v>
      </c>
      <c r="C482" s="35" t="s">
        <v>1565</v>
      </c>
      <c r="D482" s="35" t="s">
        <v>1565</v>
      </c>
      <c r="E482" s="35" t="s">
        <v>1545</v>
      </c>
      <c r="F482" s="35" t="s">
        <v>1566</v>
      </c>
      <c r="G482" s="154" t="s">
        <v>2538</v>
      </c>
      <c r="H482" s="155">
        <v>4724</v>
      </c>
      <c r="I482" s="155">
        <v>4071</v>
      </c>
      <c r="J482" s="155">
        <v>3449</v>
      </c>
      <c r="K482" s="156">
        <v>472.40000000000003</v>
      </c>
      <c r="L482" s="157">
        <v>0.44716189085599561</v>
      </c>
      <c r="M482" s="157">
        <v>0.51084990958408683</v>
      </c>
      <c r="N482" s="157">
        <v>0.70027002700270025</v>
      </c>
      <c r="O482" s="157">
        <v>0.69896964633806735</v>
      </c>
      <c r="P482" s="157">
        <v>0.86392287727104189</v>
      </c>
      <c r="Q482" s="157">
        <v>1.0258129399932954</v>
      </c>
      <c r="R482" s="35" t="s">
        <v>2574</v>
      </c>
      <c r="S482" s="35" t="s">
        <v>2575</v>
      </c>
      <c r="T482" s="158" t="s">
        <v>2571</v>
      </c>
      <c r="U482" s="158" t="s">
        <v>2571</v>
      </c>
      <c r="V482" s="158" t="s">
        <v>2571</v>
      </c>
      <c r="W482" s="158" t="s">
        <v>2571</v>
      </c>
      <c r="X482" s="158" t="s">
        <v>2571</v>
      </c>
      <c r="Y482" s="158" t="s">
        <v>2571</v>
      </c>
    </row>
    <row r="483" spans="2:25" x14ac:dyDescent="0.45">
      <c r="B483" s="35" t="s">
        <v>8</v>
      </c>
      <c r="C483" s="35" t="s">
        <v>1568</v>
      </c>
      <c r="D483" s="35" t="s">
        <v>1569</v>
      </c>
      <c r="E483" s="35" t="s">
        <v>1545</v>
      </c>
      <c r="F483" s="35" t="s">
        <v>1570</v>
      </c>
      <c r="G483" s="154" t="s">
        <v>2680</v>
      </c>
      <c r="H483" s="155">
        <v>2052</v>
      </c>
      <c r="I483" s="155">
        <v>1468</v>
      </c>
      <c r="J483" s="155">
        <v>1553</v>
      </c>
      <c r="K483" s="156">
        <v>205.20000000000002</v>
      </c>
      <c r="L483" s="157">
        <v>1.1331444759206799</v>
      </c>
      <c r="M483" s="157">
        <v>0.98785425101214575</v>
      </c>
      <c r="N483" s="157">
        <v>1.1048557353976074</v>
      </c>
      <c r="O483" s="157">
        <v>1.104699093157461</v>
      </c>
      <c r="P483" s="157">
        <v>1.0905892700087951</v>
      </c>
      <c r="Q483" s="157">
        <v>1.1764705882352942</v>
      </c>
      <c r="R483" s="35" t="s">
        <v>2574</v>
      </c>
      <c r="S483" s="35" t="s">
        <v>2577</v>
      </c>
      <c r="T483" s="158" t="s">
        <v>2571</v>
      </c>
      <c r="U483" s="158" t="s">
        <v>2571</v>
      </c>
      <c r="V483" s="158" t="s">
        <v>2571</v>
      </c>
      <c r="W483" s="158" t="s">
        <v>2571</v>
      </c>
      <c r="X483" s="158" t="s">
        <v>2571</v>
      </c>
      <c r="Y483" s="158" t="s">
        <v>2571</v>
      </c>
    </row>
    <row r="484" spans="2:25" x14ac:dyDescent="0.45">
      <c r="B484" s="35" t="s">
        <v>8</v>
      </c>
      <c r="C484" s="35" t="s">
        <v>1571</v>
      </c>
      <c r="D484" s="35" t="s">
        <v>1572</v>
      </c>
      <c r="E484" s="35" t="s">
        <v>1545</v>
      </c>
      <c r="F484" s="35" t="s">
        <v>1573</v>
      </c>
      <c r="G484" s="154" t="s">
        <v>2538</v>
      </c>
      <c r="H484" s="155">
        <v>168</v>
      </c>
      <c r="I484" s="155">
        <v>29</v>
      </c>
      <c r="J484" s="155">
        <v>26</v>
      </c>
      <c r="K484" s="156">
        <v>16.8</v>
      </c>
      <c r="L484" s="157">
        <v>0.7407407407407407</v>
      </c>
      <c r="M484" s="157">
        <v>0.43478260869565222</v>
      </c>
      <c r="N484" s="157">
        <v>1.875</v>
      </c>
      <c r="O484" s="157">
        <v>2.1428571428571428</v>
      </c>
      <c r="P484" s="157">
        <v>1.5384615384615383</v>
      </c>
      <c r="Q484" s="157">
        <v>1.5384615384615383</v>
      </c>
      <c r="R484" s="35" t="s">
        <v>2574</v>
      </c>
      <c r="S484" s="35" t="s">
        <v>2577</v>
      </c>
      <c r="T484" s="158" t="s">
        <v>2571</v>
      </c>
      <c r="U484" s="158" t="s">
        <v>2571</v>
      </c>
      <c r="V484" s="158" t="s">
        <v>2571</v>
      </c>
      <c r="W484" s="158" t="s">
        <v>2571</v>
      </c>
      <c r="X484" s="158" t="s">
        <v>2571</v>
      </c>
      <c r="Y484" s="158" t="s">
        <v>2571</v>
      </c>
    </row>
    <row r="485" spans="2:25" x14ac:dyDescent="0.45">
      <c r="B485" s="35" t="s">
        <v>8</v>
      </c>
      <c r="C485" s="35" t="s">
        <v>1574</v>
      </c>
      <c r="D485" s="35" t="s">
        <v>1575</v>
      </c>
      <c r="E485" s="35" t="s">
        <v>1545</v>
      </c>
      <c r="F485" s="35" t="s">
        <v>1576</v>
      </c>
      <c r="G485" s="154" t="s">
        <v>2546</v>
      </c>
      <c r="H485" s="155">
        <v>1549</v>
      </c>
      <c r="I485" s="155">
        <v>777</v>
      </c>
      <c r="J485" s="155">
        <v>861</v>
      </c>
      <c r="K485" s="156">
        <v>154.9</v>
      </c>
      <c r="L485" s="157">
        <v>1.0265873119006161</v>
      </c>
      <c r="M485" s="157">
        <v>0.89864386471325086</v>
      </c>
      <c r="N485" s="157">
        <v>1.0923730269779315</v>
      </c>
      <c r="O485" s="157">
        <v>1.1030763573967397</v>
      </c>
      <c r="P485" s="157">
        <v>0.93952036689066531</v>
      </c>
      <c r="Q485" s="157">
        <v>1.2029982417718006</v>
      </c>
      <c r="R485" s="35" t="s">
        <v>2574</v>
      </c>
      <c r="S485" s="35" t="s">
        <v>2577</v>
      </c>
      <c r="T485" s="158" t="s">
        <v>2571</v>
      </c>
      <c r="U485" s="158" t="s">
        <v>2571</v>
      </c>
      <c r="V485" s="158" t="s">
        <v>2571</v>
      </c>
      <c r="W485" s="158" t="s">
        <v>2571</v>
      </c>
      <c r="X485" s="158" t="s">
        <v>2571</v>
      </c>
      <c r="Y485" s="158" t="s">
        <v>2571</v>
      </c>
    </row>
    <row r="486" spans="2:25" x14ac:dyDescent="0.45">
      <c r="B486" s="35" t="s">
        <v>8</v>
      </c>
      <c r="C486" s="35" t="s">
        <v>1577</v>
      </c>
      <c r="D486" s="35" t="s">
        <v>1578</v>
      </c>
      <c r="E486" s="35" t="s">
        <v>1545</v>
      </c>
      <c r="F486" s="35" t="s">
        <v>1579</v>
      </c>
      <c r="G486" s="154" t="s">
        <v>2680</v>
      </c>
      <c r="H486" s="155">
        <v>895</v>
      </c>
      <c r="I486" s="155">
        <v>749</v>
      </c>
      <c r="J486" s="155">
        <v>811</v>
      </c>
      <c r="K486" s="156">
        <v>89.5</v>
      </c>
      <c r="L486" s="157">
        <v>1.1427414222067926</v>
      </c>
      <c r="M486" s="157">
        <v>0.75120192307692302</v>
      </c>
      <c r="N486" s="157">
        <v>1.1454128940765791</v>
      </c>
      <c r="O486" s="157">
        <v>1.101182985149761</v>
      </c>
      <c r="P486" s="157">
        <v>0.98350472772448061</v>
      </c>
      <c r="Q486" s="157">
        <v>1.1912983425414365</v>
      </c>
      <c r="R486" s="35" t="s">
        <v>2574</v>
      </c>
      <c r="S486" s="35" t="s">
        <v>2577</v>
      </c>
      <c r="T486" s="158" t="s">
        <v>2571</v>
      </c>
      <c r="U486" s="158" t="s">
        <v>2571</v>
      </c>
      <c r="V486" s="158" t="s">
        <v>2571</v>
      </c>
      <c r="W486" s="158" t="s">
        <v>2571</v>
      </c>
      <c r="X486" s="158" t="s">
        <v>2571</v>
      </c>
      <c r="Y486" s="158" t="s">
        <v>2571</v>
      </c>
    </row>
    <row r="487" spans="2:25" x14ac:dyDescent="0.45">
      <c r="B487" s="35" t="s">
        <v>8</v>
      </c>
      <c r="C487" s="35" t="s">
        <v>1580</v>
      </c>
      <c r="D487" s="35" t="s">
        <v>1581</v>
      </c>
      <c r="E487" s="35" t="s">
        <v>1545</v>
      </c>
      <c r="F487" s="35" t="s">
        <v>1582</v>
      </c>
      <c r="G487" s="154" t="s">
        <v>2546</v>
      </c>
      <c r="H487" s="155">
        <v>420</v>
      </c>
      <c r="I487" s="155">
        <v>924</v>
      </c>
      <c r="J487" s="155">
        <v>1053</v>
      </c>
      <c r="K487" s="156">
        <v>42</v>
      </c>
      <c r="L487" s="157">
        <v>1.1352303350520931</v>
      </c>
      <c r="M487" s="157">
        <v>0.82263902599539318</v>
      </c>
      <c r="N487" s="157">
        <v>1.0399643440796316</v>
      </c>
      <c r="O487" s="157">
        <v>0.97148686064020984</v>
      </c>
      <c r="P487" s="157">
        <v>1.0687425781765403</v>
      </c>
      <c r="Q487" s="157">
        <v>1.2422360248447204</v>
      </c>
      <c r="R487" s="35" t="s">
        <v>2574</v>
      </c>
      <c r="S487" s="35" t="s">
        <v>2577</v>
      </c>
      <c r="T487" s="158" t="s">
        <v>2571</v>
      </c>
      <c r="U487" s="158" t="s">
        <v>2571</v>
      </c>
      <c r="V487" s="158" t="s">
        <v>2571</v>
      </c>
      <c r="W487" s="158" t="s">
        <v>2571</v>
      </c>
      <c r="X487" s="158" t="s">
        <v>2571</v>
      </c>
      <c r="Y487" s="158" t="s">
        <v>2571</v>
      </c>
    </row>
    <row r="488" spans="2:25" x14ac:dyDescent="0.45">
      <c r="B488" s="35" t="s">
        <v>8</v>
      </c>
      <c r="C488" s="35" t="s">
        <v>1373</v>
      </c>
      <c r="D488" s="35" t="s">
        <v>1583</v>
      </c>
      <c r="E488" s="35" t="s">
        <v>1545</v>
      </c>
      <c r="F488" s="35" t="s">
        <v>1584</v>
      </c>
      <c r="G488" s="154" t="s">
        <v>2680</v>
      </c>
      <c r="H488" s="155">
        <v>241134</v>
      </c>
      <c r="I488" s="155">
        <v>180556</v>
      </c>
      <c r="J488" s="155">
        <v>192521</v>
      </c>
      <c r="K488" s="156">
        <v>24113.4</v>
      </c>
      <c r="L488" s="157">
        <v>0.89007060237344149</v>
      </c>
      <c r="M488" s="157">
        <v>1.0091224290571246</v>
      </c>
      <c r="N488" s="157">
        <v>1.0986288742942736</v>
      </c>
      <c r="O488" s="157">
        <v>1.0295143734300864</v>
      </c>
      <c r="P488" s="157">
        <v>1.1808922982111869</v>
      </c>
      <c r="Q488" s="157">
        <v>1.051664546634288</v>
      </c>
      <c r="R488" s="35" t="s">
        <v>2574</v>
      </c>
      <c r="S488" s="35" t="s">
        <v>2577</v>
      </c>
      <c r="T488" s="158" t="s">
        <v>2571</v>
      </c>
      <c r="U488" s="158" t="s">
        <v>2571</v>
      </c>
      <c r="V488" s="158" t="s">
        <v>2571</v>
      </c>
      <c r="W488" s="158" t="s">
        <v>2571</v>
      </c>
      <c r="X488" s="158" t="s">
        <v>2571</v>
      </c>
      <c r="Y488" s="158" t="s">
        <v>2571</v>
      </c>
    </row>
    <row r="489" spans="2:25" x14ac:dyDescent="0.45">
      <c r="B489" s="35" t="s">
        <v>8</v>
      </c>
      <c r="C489" s="35" t="s">
        <v>1589</v>
      </c>
      <c r="D489" s="35" t="s">
        <v>1589</v>
      </c>
      <c r="E489" s="35" t="s">
        <v>1588</v>
      </c>
      <c r="F489" s="35" t="s">
        <v>1590</v>
      </c>
      <c r="G489" s="154" t="s">
        <v>2680</v>
      </c>
      <c r="H489" s="155">
        <v>22922</v>
      </c>
      <c r="I489" s="155">
        <v>71068</v>
      </c>
      <c r="J489" s="155">
        <v>53633</v>
      </c>
      <c r="K489" s="156">
        <v>2292.2000000000003</v>
      </c>
      <c r="L489" s="157">
        <v>1.1010289510178226</v>
      </c>
      <c r="M489" s="157">
        <v>1.111423352536181</v>
      </c>
      <c r="N489" s="157">
        <v>0.4465298385718503</v>
      </c>
      <c r="O489" s="157">
        <v>2.7474807350326023</v>
      </c>
      <c r="P489" s="157">
        <v>-1.2914587613736426</v>
      </c>
      <c r="Q489" s="157">
        <v>1.3141691754880063</v>
      </c>
      <c r="R489" s="35" t="s">
        <v>2574</v>
      </c>
      <c r="S489" s="35" t="s">
        <v>2577</v>
      </c>
      <c r="T489" s="158" t="s">
        <v>2571</v>
      </c>
      <c r="U489" s="158" t="s">
        <v>2571</v>
      </c>
      <c r="V489" s="158" t="s">
        <v>2571</v>
      </c>
      <c r="W489" s="158" t="s">
        <v>2571</v>
      </c>
      <c r="X489" s="158" t="s">
        <v>2571</v>
      </c>
      <c r="Y489" s="158" t="s">
        <v>2571</v>
      </c>
    </row>
    <row r="490" spans="2:25" x14ac:dyDescent="0.45">
      <c r="B490" s="35" t="s">
        <v>16</v>
      </c>
      <c r="C490" s="35" t="s">
        <v>2670</v>
      </c>
      <c r="D490" s="35" t="s">
        <v>1591</v>
      </c>
      <c r="E490" s="35" t="s">
        <v>1588</v>
      </c>
      <c r="F490" s="35" t="s">
        <v>1592</v>
      </c>
      <c r="G490" s="154" t="s">
        <v>2538</v>
      </c>
      <c r="H490" s="155">
        <v>202300</v>
      </c>
      <c r="I490" s="155">
        <v>173200</v>
      </c>
      <c r="J490" s="155">
        <v>159950</v>
      </c>
      <c r="K490" s="156">
        <v>20230</v>
      </c>
      <c r="L490" s="157">
        <v>0.91923076923076918</v>
      </c>
      <c r="M490" s="157">
        <v>0.93181818181818177</v>
      </c>
      <c r="N490" s="157">
        <v>0.89090909090909087</v>
      </c>
      <c r="O490" s="157">
        <v>1.1411764705882352</v>
      </c>
      <c r="P490" s="157">
        <v>0.9874476987447699</v>
      </c>
      <c r="Q490" s="157">
        <v>0.65369649805447472</v>
      </c>
      <c r="R490" s="35" t="s">
        <v>2569</v>
      </c>
      <c r="S490" s="35" t="s">
        <v>2570</v>
      </c>
      <c r="T490" s="158" t="s">
        <v>2583</v>
      </c>
      <c r="U490" s="158" t="s">
        <v>2583</v>
      </c>
      <c r="V490" s="158" t="s">
        <v>2583</v>
      </c>
      <c r="W490" s="158" t="s">
        <v>2583</v>
      </c>
      <c r="X490" s="158" t="s">
        <v>2571</v>
      </c>
      <c r="Y490" s="158" t="s">
        <v>2571</v>
      </c>
    </row>
    <row r="491" spans="2:25" x14ac:dyDescent="0.45">
      <c r="B491" s="35" t="s">
        <v>8</v>
      </c>
      <c r="C491" s="35" t="s">
        <v>1595</v>
      </c>
      <c r="D491" s="35" t="s">
        <v>1595</v>
      </c>
      <c r="E491" s="35" t="s">
        <v>1588</v>
      </c>
      <c r="F491" s="35" t="s">
        <v>1596</v>
      </c>
      <c r="G491" s="154" t="s">
        <v>2538</v>
      </c>
      <c r="H491" s="155">
        <v>11964</v>
      </c>
      <c r="I491" s="155">
        <v>13240</v>
      </c>
      <c r="J491" s="155">
        <v>9273</v>
      </c>
      <c r="K491" s="156">
        <v>1196.4000000000001</v>
      </c>
      <c r="L491" s="157">
        <v>0.9777183600713012</v>
      </c>
      <c r="M491" s="157">
        <v>-5.4219242902208205E-2</v>
      </c>
      <c r="N491" s="157">
        <v>-0.28730964467005077</v>
      </c>
      <c r="O491" s="157">
        <v>1.0750886874260939</v>
      </c>
      <c r="P491" s="157">
        <v>0.95909732016925242</v>
      </c>
      <c r="Q491" s="157">
        <v>0.61985679170674357</v>
      </c>
      <c r="R491" s="35" t="s">
        <v>2574</v>
      </c>
      <c r="S491" s="35" t="s">
        <v>2577</v>
      </c>
      <c r="T491" s="158" t="s">
        <v>2571</v>
      </c>
      <c r="U491" s="158" t="s">
        <v>2571</v>
      </c>
      <c r="V491" s="158" t="s">
        <v>2571</v>
      </c>
      <c r="W491" s="158" t="s">
        <v>2571</v>
      </c>
      <c r="X491" s="158" t="s">
        <v>2571</v>
      </c>
      <c r="Y491" s="158" t="s">
        <v>2571</v>
      </c>
    </row>
    <row r="492" spans="2:25" x14ac:dyDescent="0.45">
      <c r="B492" s="35" t="s">
        <v>8</v>
      </c>
      <c r="C492" s="35" t="s">
        <v>1598</v>
      </c>
      <c r="D492" s="35" t="s">
        <v>1598</v>
      </c>
      <c r="E492" s="35" t="s">
        <v>1588</v>
      </c>
      <c r="F492" s="35" t="s">
        <v>1599</v>
      </c>
      <c r="G492" s="154" t="s">
        <v>2538</v>
      </c>
      <c r="H492" s="155">
        <v>7774</v>
      </c>
      <c r="I492" s="155">
        <v>9129</v>
      </c>
      <c r="J492" s="155">
        <v>8030</v>
      </c>
      <c r="K492" s="156">
        <v>777.40000000000009</v>
      </c>
      <c r="L492" s="157">
        <v>0.8748003440226072</v>
      </c>
      <c r="M492" s="157">
        <v>0.87220827276331436</v>
      </c>
      <c r="N492" s="157">
        <v>0.80629162533654519</v>
      </c>
      <c r="O492" s="157">
        <v>2.1697722567287783</v>
      </c>
      <c r="P492" s="157">
        <v>-0.27246115739698262</v>
      </c>
      <c r="Q492" s="157">
        <v>0.58303886925795056</v>
      </c>
      <c r="R492" s="35" t="s">
        <v>2574</v>
      </c>
      <c r="S492" s="35" t="s">
        <v>2577</v>
      </c>
      <c r="T492" s="158" t="s">
        <v>2571</v>
      </c>
      <c r="U492" s="158" t="s">
        <v>2571</v>
      </c>
      <c r="V492" s="158" t="s">
        <v>2571</v>
      </c>
      <c r="W492" s="158" t="s">
        <v>2571</v>
      </c>
      <c r="X492" s="158" t="s">
        <v>2571</v>
      </c>
      <c r="Y492" s="158" t="s">
        <v>2571</v>
      </c>
    </row>
    <row r="493" spans="2:25" x14ac:dyDescent="0.45">
      <c r="B493" s="35" t="s">
        <v>16</v>
      </c>
      <c r="C493" s="35" t="s">
        <v>1601</v>
      </c>
      <c r="D493" s="35" t="s">
        <v>1601</v>
      </c>
      <c r="E493" s="35" t="s">
        <v>1588</v>
      </c>
      <c r="F493" s="35" t="s">
        <v>1602</v>
      </c>
      <c r="G493" s="154" t="s">
        <v>2550</v>
      </c>
      <c r="H493" s="155">
        <v>29110</v>
      </c>
      <c r="I493" s="155">
        <v>30290</v>
      </c>
      <c r="J493" s="155">
        <v>52510</v>
      </c>
      <c r="K493" s="156">
        <v>2911</v>
      </c>
      <c r="L493" s="157">
        <v>0.93608247422680413</v>
      </c>
      <c r="M493" s="157">
        <v>0.99820466786355477</v>
      </c>
      <c r="N493" s="157">
        <v>0.95483870967741935</v>
      </c>
      <c r="O493" s="157">
        <v>1.4038461538461537</v>
      </c>
      <c r="P493" s="157">
        <v>0.76</v>
      </c>
      <c r="Q493" s="157">
        <v>0.30691056910569103</v>
      </c>
      <c r="R493" s="35" t="s">
        <v>2569</v>
      </c>
      <c r="S493" s="35" t="s">
        <v>2570</v>
      </c>
      <c r="T493" s="158" t="s">
        <v>2578</v>
      </c>
      <c r="U493" s="158" t="s">
        <v>2578</v>
      </c>
      <c r="V493" s="158" t="s">
        <v>2578</v>
      </c>
      <c r="W493" s="158" t="s">
        <v>2578</v>
      </c>
      <c r="X493" s="158" t="s">
        <v>2578</v>
      </c>
      <c r="Y493" s="158" t="s">
        <v>2578</v>
      </c>
    </row>
    <row r="494" spans="2:25" x14ac:dyDescent="0.45">
      <c r="B494" s="35" t="s">
        <v>22</v>
      </c>
      <c r="C494" s="35" t="s">
        <v>1605</v>
      </c>
      <c r="D494" s="35" t="s">
        <v>1606</v>
      </c>
      <c r="E494" s="35" t="s">
        <v>1588</v>
      </c>
      <c r="F494" s="35" t="s">
        <v>1607</v>
      </c>
      <c r="G494" s="154" t="s">
        <v>2546</v>
      </c>
      <c r="H494" s="155">
        <v>950</v>
      </c>
      <c r="I494" s="155">
        <v>1088</v>
      </c>
      <c r="J494" s="155">
        <v>1189</v>
      </c>
      <c r="K494" s="156">
        <v>95</v>
      </c>
      <c r="L494" s="157">
        <v>0.70643642072213497</v>
      </c>
      <c r="M494" s="157">
        <v>0.83673469387755106</v>
      </c>
      <c r="N494" s="157">
        <v>1.0606060606060606</v>
      </c>
      <c r="O494" s="157">
        <v>2.2483940042826549</v>
      </c>
      <c r="P494" s="157">
        <v>1.2803532008830023</v>
      </c>
      <c r="Q494" s="157">
        <v>0.7142857142857143</v>
      </c>
      <c r="R494" s="35" t="s">
        <v>2574</v>
      </c>
      <c r="S494" s="35" t="s">
        <v>2576</v>
      </c>
      <c r="T494" s="158" t="s">
        <v>2571</v>
      </c>
      <c r="U494" s="158" t="s">
        <v>2571</v>
      </c>
      <c r="V494" s="158" t="s">
        <v>2571</v>
      </c>
      <c r="W494" s="158" t="s">
        <v>2571</v>
      </c>
      <c r="X494" s="158" t="s">
        <v>2571</v>
      </c>
      <c r="Y494" s="158" t="s">
        <v>2571</v>
      </c>
    </row>
    <row r="495" spans="2:25" x14ac:dyDescent="0.45">
      <c r="B495" s="35" t="s">
        <v>22</v>
      </c>
      <c r="C495" s="35" t="s">
        <v>2671</v>
      </c>
      <c r="D495" s="35" t="s">
        <v>1609</v>
      </c>
      <c r="E495" s="35" t="s">
        <v>1588</v>
      </c>
      <c r="F495" s="35" t="s">
        <v>1610</v>
      </c>
      <c r="G495" s="154" t="s">
        <v>2546</v>
      </c>
      <c r="H495" s="155">
        <v>1291</v>
      </c>
      <c r="I495" s="155">
        <v>997</v>
      </c>
      <c r="J495" s="155">
        <v>1120</v>
      </c>
      <c r="K495" s="156">
        <v>129.1</v>
      </c>
      <c r="L495" s="157">
        <v>1.0710128055878929</v>
      </c>
      <c r="M495" s="157">
        <v>1.4252061248527679</v>
      </c>
      <c r="N495" s="157">
        <v>1.3149350649350648</v>
      </c>
      <c r="O495" s="157">
        <v>2.5421686746987953</v>
      </c>
      <c r="P495" s="157">
        <v>1.6826923076923077</v>
      </c>
      <c r="Q495" s="157">
        <v>1.1846689895470384</v>
      </c>
      <c r="R495" s="35" t="s">
        <v>2574</v>
      </c>
      <c r="S495" s="35" t="s">
        <v>2576</v>
      </c>
      <c r="T495" s="158" t="s">
        <v>2571</v>
      </c>
      <c r="U495" s="158" t="s">
        <v>2571</v>
      </c>
      <c r="V495" s="158" t="s">
        <v>2571</v>
      </c>
      <c r="W495" s="158" t="s">
        <v>2571</v>
      </c>
      <c r="X495" s="158" t="s">
        <v>2571</v>
      </c>
      <c r="Y495" s="158" t="s">
        <v>2571</v>
      </c>
    </row>
    <row r="496" spans="2:25" x14ac:dyDescent="0.45">
      <c r="B496" s="35" t="s">
        <v>22</v>
      </c>
      <c r="C496" s="35" t="s">
        <v>1612</v>
      </c>
      <c r="D496" s="35" t="s">
        <v>1613</v>
      </c>
      <c r="E496" s="35" t="s">
        <v>1588</v>
      </c>
      <c r="F496" s="35" t="s">
        <v>1614</v>
      </c>
      <c r="G496" s="154" t="s">
        <v>2546</v>
      </c>
      <c r="H496" s="155">
        <v>16</v>
      </c>
      <c r="I496" s="155">
        <v>18</v>
      </c>
      <c r="J496" s="155">
        <v>21</v>
      </c>
      <c r="K496" s="156">
        <v>1.6</v>
      </c>
      <c r="L496" s="157">
        <v>0.38461538461538458</v>
      </c>
      <c r="M496" s="157">
        <v>1.25</v>
      </c>
      <c r="N496" s="157">
        <v>1.3636363636363635</v>
      </c>
      <c r="O496" s="157">
        <v>2</v>
      </c>
      <c r="P496" s="157">
        <v>1.4285714285714286</v>
      </c>
      <c r="Q496" s="157">
        <v>0.90909090909090906</v>
      </c>
      <c r="R496" s="35" t="s">
        <v>2574</v>
      </c>
      <c r="S496" s="35" t="s">
        <v>2576</v>
      </c>
      <c r="T496" s="158" t="s">
        <v>2571</v>
      </c>
      <c r="U496" s="158" t="s">
        <v>2571</v>
      </c>
      <c r="V496" s="158" t="s">
        <v>2571</v>
      </c>
      <c r="W496" s="158" t="s">
        <v>2571</v>
      </c>
      <c r="X496" s="158" t="s">
        <v>2571</v>
      </c>
      <c r="Y496" s="158" t="s">
        <v>2571</v>
      </c>
    </row>
    <row r="497" spans="2:25" x14ac:dyDescent="0.45">
      <c r="B497" s="35" t="s">
        <v>8</v>
      </c>
      <c r="C497" s="35" t="s">
        <v>1616</v>
      </c>
      <c r="D497" s="35" t="s">
        <v>1617</v>
      </c>
      <c r="E497" s="35" t="s">
        <v>1588</v>
      </c>
      <c r="F497" s="35" t="s">
        <v>1618</v>
      </c>
      <c r="G497" s="154" t="s">
        <v>2538</v>
      </c>
      <c r="H497" s="155">
        <v>9690</v>
      </c>
      <c r="I497" s="155">
        <v>10923</v>
      </c>
      <c r="J497" s="155">
        <v>-43</v>
      </c>
      <c r="K497" s="156">
        <v>969</v>
      </c>
      <c r="L497" s="157">
        <v>-1.1562186199971309</v>
      </c>
      <c r="M497" s="157">
        <v>1.1594853381208858</v>
      </c>
      <c r="N497" s="157">
        <v>1.080384344973049</v>
      </c>
      <c r="O497" s="157">
        <v>2.298342541436464</v>
      </c>
      <c r="P497" s="157">
        <v>1.2193032552826957</v>
      </c>
      <c r="Q497" s="157">
        <v>0.77754428099669759</v>
      </c>
      <c r="R497" s="35" t="s">
        <v>2574</v>
      </c>
      <c r="S497" s="35" t="s">
        <v>2577</v>
      </c>
      <c r="T497" s="158" t="s">
        <v>2571</v>
      </c>
      <c r="U497" s="158" t="s">
        <v>2571</v>
      </c>
      <c r="V497" s="158" t="s">
        <v>2571</v>
      </c>
      <c r="W497" s="158" t="s">
        <v>2571</v>
      </c>
      <c r="X497" s="158" t="s">
        <v>2571</v>
      </c>
      <c r="Y497" s="158" t="s">
        <v>2571</v>
      </c>
    </row>
    <row r="498" spans="2:25" x14ac:dyDescent="0.45">
      <c r="B498" s="35" t="s">
        <v>8</v>
      </c>
      <c r="C498" s="35" t="s">
        <v>1619</v>
      </c>
      <c r="D498" s="35" t="s">
        <v>1620</v>
      </c>
      <c r="E498" s="35" t="s">
        <v>1588</v>
      </c>
      <c r="F498" s="35" t="s">
        <v>1621</v>
      </c>
      <c r="G498" s="154" t="s">
        <v>2550</v>
      </c>
      <c r="H498" s="155">
        <v>28</v>
      </c>
      <c r="I498" s="155">
        <v>182</v>
      </c>
      <c r="J498" s="155">
        <v>139</v>
      </c>
      <c r="K498" s="156">
        <v>2.8000000000000003</v>
      </c>
      <c r="L498" s="157">
        <v>0.74380165289256206</v>
      </c>
      <c r="M498" s="157">
        <v>0.7339449541284403</v>
      </c>
      <c r="N498" s="157">
        <v>1.2096774193548387</v>
      </c>
      <c r="O498" s="157">
        <v>1.7699115044247786</v>
      </c>
      <c r="P498" s="157">
        <v>0.61224489795918358</v>
      </c>
      <c r="Q498" s="157">
        <v>0.68322981366459623</v>
      </c>
      <c r="R498" s="35" t="s">
        <v>2574</v>
      </c>
      <c r="S498" s="35" t="s">
        <v>2577</v>
      </c>
      <c r="T498" s="158" t="s">
        <v>2583</v>
      </c>
      <c r="U498" s="158" t="s">
        <v>2583</v>
      </c>
      <c r="V498" s="158" t="s">
        <v>2583</v>
      </c>
      <c r="W498" s="158" t="s">
        <v>2583</v>
      </c>
      <c r="X498" s="158" t="s">
        <v>2571</v>
      </c>
      <c r="Y498" s="158" t="s">
        <v>2571</v>
      </c>
    </row>
    <row r="499" spans="2:25" x14ac:dyDescent="0.45">
      <c r="B499" s="35" t="s">
        <v>8</v>
      </c>
      <c r="C499" s="35" t="s">
        <v>1623</v>
      </c>
      <c r="D499" s="35" t="s">
        <v>1624</v>
      </c>
      <c r="E499" s="35" t="s">
        <v>1588</v>
      </c>
      <c r="F499" s="35" t="s">
        <v>1625</v>
      </c>
      <c r="G499" s="154" t="s">
        <v>2550</v>
      </c>
      <c r="H499" s="155">
        <v>8691</v>
      </c>
      <c r="I499" s="155">
        <v>14148</v>
      </c>
      <c r="J499" s="155">
        <v>16386</v>
      </c>
      <c r="K499" s="156">
        <v>869.1</v>
      </c>
      <c r="L499" s="157">
        <v>1.020021234642803</v>
      </c>
      <c r="M499" s="157">
        <v>0.9161551014064806</v>
      </c>
      <c r="N499" s="157">
        <v>1.0981116584564861</v>
      </c>
      <c r="O499" s="157">
        <v>1.5937803692905734</v>
      </c>
      <c r="P499" s="157">
        <v>0.63840055153395381</v>
      </c>
      <c r="Q499" s="157">
        <v>1.1644634525660964</v>
      </c>
      <c r="R499" s="35" t="s">
        <v>2574</v>
      </c>
      <c r="S499" s="35" t="s">
        <v>2577</v>
      </c>
      <c r="T499" s="158" t="s">
        <v>2571</v>
      </c>
      <c r="U499" s="158" t="s">
        <v>2571</v>
      </c>
      <c r="V499" s="158" t="s">
        <v>2571</v>
      </c>
      <c r="W499" s="158" t="s">
        <v>2571</v>
      </c>
      <c r="X499" s="158" t="s">
        <v>2571</v>
      </c>
      <c r="Y499" s="158" t="s">
        <v>2571</v>
      </c>
    </row>
    <row r="500" spans="2:25" x14ac:dyDescent="0.45">
      <c r="B500" s="35" t="s">
        <v>8</v>
      </c>
      <c r="C500" s="35" t="s">
        <v>1626</v>
      </c>
      <c r="D500" s="35" t="s">
        <v>1627</v>
      </c>
      <c r="E500" s="35" t="s">
        <v>1588</v>
      </c>
      <c r="F500" s="35" t="s">
        <v>1628</v>
      </c>
      <c r="G500" s="154" t="s">
        <v>2680</v>
      </c>
      <c r="H500" s="155">
        <v>1086</v>
      </c>
      <c r="I500" s="155">
        <v>5261</v>
      </c>
      <c r="J500" s="155">
        <v>4456</v>
      </c>
      <c r="K500" s="156">
        <v>108.60000000000001</v>
      </c>
      <c r="L500" s="157">
        <v>0.90741876149601475</v>
      </c>
      <c r="M500" s="157">
        <v>1.0344827586206897</v>
      </c>
      <c r="N500" s="157">
        <v>1.202281702501097</v>
      </c>
      <c r="O500" s="157">
        <v>1.4416666666666667</v>
      </c>
      <c r="P500" s="157">
        <v>0.9152542372881356</v>
      </c>
      <c r="Q500" s="157">
        <v>0.49272402348736277</v>
      </c>
      <c r="R500" s="35" t="s">
        <v>2574</v>
      </c>
      <c r="S500" s="35" t="s">
        <v>2577</v>
      </c>
      <c r="T500" s="158" t="s">
        <v>2578</v>
      </c>
      <c r="U500" s="158" t="s">
        <v>2578</v>
      </c>
      <c r="V500" s="158" t="s">
        <v>2578</v>
      </c>
      <c r="W500" s="158" t="s">
        <v>2578</v>
      </c>
      <c r="X500" s="158" t="s">
        <v>2578</v>
      </c>
      <c r="Y500" s="158" t="s">
        <v>2578</v>
      </c>
    </row>
    <row r="501" spans="2:25" x14ac:dyDescent="0.45">
      <c r="B501" s="35" t="s">
        <v>8</v>
      </c>
      <c r="C501" s="35" t="s">
        <v>1629</v>
      </c>
      <c r="D501" s="35" t="s">
        <v>1630</v>
      </c>
      <c r="E501" s="35" t="s">
        <v>1588</v>
      </c>
      <c r="F501" s="35" t="s">
        <v>1631</v>
      </c>
      <c r="G501" s="154" t="s">
        <v>2680</v>
      </c>
      <c r="H501" s="155">
        <v>1208</v>
      </c>
      <c r="I501" s="155">
        <v>5377</v>
      </c>
      <c r="J501" s="155">
        <v>4641</v>
      </c>
      <c r="K501" s="156">
        <v>120.80000000000001</v>
      </c>
      <c r="L501" s="157">
        <v>1.0190274841437632</v>
      </c>
      <c r="M501" s="157">
        <v>1.0390179745725558</v>
      </c>
      <c r="N501" s="157">
        <v>1.0022731969415168</v>
      </c>
      <c r="O501" s="157">
        <v>1.8388888888888888</v>
      </c>
      <c r="P501" s="157">
        <v>0.88969823100936529</v>
      </c>
      <c r="Q501" s="157">
        <v>0.32740879326473338</v>
      </c>
      <c r="R501" s="35" t="s">
        <v>2574</v>
      </c>
      <c r="S501" s="35" t="s">
        <v>2577</v>
      </c>
      <c r="T501" s="158" t="s">
        <v>2578</v>
      </c>
      <c r="U501" s="158" t="s">
        <v>2578</v>
      </c>
      <c r="V501" s="158" t="s">
        <v>2578</v>
      </c>
      <c r="W501" s="158" t="s">
        <v>2578</v>
      </c>
      <c r="X501" s="158" t="s">
        <v>2578</v>
      </c>
      <c r="Y501" s="158" t="s">
        <v>2578</v>
      </c>
    </row>
    <row r="502" spans="2:25" x14ac:dyDescent="0.45">
      <c r="B502" s="35" t="s">
        <v>8</v>
      </c>
      <c r="C502" s="35" t="s">
        <v>1632</v>
      </c>
      <c r="D502" s="35" t="s">
        <v>1632</v>
      </c>
      <c r="E502" s="35" t="s">
        <v>1588</v>
      </c>
      <c r="F502" s="35" t="s">
        <v>2614</v>
      </c>
      <c r="G502" s="154" t="s">
        <v>2538</v>
      </c>
      <c r="H502" s="155">
        <v>2048</v>
      </c>
      <c r="I502" s="155">
        <v>2808</v>
      </c>
      <c r="J502" s="155">
        <v>2148</v>
      </c>
      <c r="K502" s="156">
        <v>204.8</v>
      </c>
      <c r="L502" s="157">
        <v>-4.3387712599791744E-3</v>
      </c>
      <c r="M502" s="157">
        <v>0.8407655146785582</v>
      </c>
      <c r="N502" s="157">
        <v>1.0021865889212827</v>
      </c>
      <c r="O502" s="157">
        <v>1.5533980582524272</v>
      </c>
      <c r="P502" s="157">
        <v>0.70775746767721803</v>
      </c>
      <c r="Q502" s="157">
        <v>0.60169764693241645</v>
      </c>
      <c r="R502" s="35" t="s">
        <v>2574</v>
      </c>
      <c r="S502" s="35" t="s">
        <v>2577</v>
      </c>
      <c r="T502" s="158" t="s">
        <v>2578</v>
      </c>
      <c r="U502" s="158" t="s">
        <v>2578</v>
      </c>
      <c r="V502" s="158" t="s">
        <v>2578</v>
      </c>
      <c r="W502" s="158" t="s">
        <v>2578</v>
      </c>
      <c r="X502" s="158" t="s">
        <v>2578</v>
      </c>
      <c r="Y502" s="158" t="s">
        <v>2578</v>
      </c>
    </row>
    <row r="503" spans="2:25" x14ac:dyDescent="0.45">
      <c r="B503" s="35" t="s">
        <v>8</v>
      </c>
      <c r="C503" s="35" t="s">
        <v>1635</v>
      </c>
      <c r="D503" s="35" t="s">
        <v>1636</v>
      </c>
      <c r="E503" s="35" t="s">
        <v>1588</v>
      </c>
      <c r="F503" s="35" t="s">
        <v>1637</v>
      </c>
      <c r="G503" s="154" t="s">
        <v>2538</v>
      </c>
      <c r="H503" s="155">
        <v>9529</v>
      </c>
      <c r="I503" s="155">
        <v>10387</v>
      </c>
      <c r="J503" s="155">
        <v>2947</v>
      </c>
      <c r="K503" s="156">
        <v>952.90000000000009</v>
      </c>
      <c r="L503" s="157">
        <v>0</v>
      </c>
      <c r="M503" s="157">
        <v>0</v>
      </c>
      <c r="N503" s="157">
        <v>0</v>
      </c>
      <c r="O503" s="157">
        <v>0</v>
      </c>
      <c r="P503" s="157">
        <v>0</v>
      </c>
      <c r="Q503" s="157">
        <v>0</v>
      </c>
      <c r="R503" s="35" t="s">
        <v>2574</v>
      </c>
      <c r="S503" s="35" t="s">
        <v>2579</v>
      </c>
      <c r="T503" s="158" t="s">
        <v>2571</v>
      </c>
      <c r="U503" s="158" t="s">
        <v>2571</v>
      </c>
      <c r="V503" s="158" t="s">
        <v>2572</v>
      </c>
      <c r="W503" s="158" t="s">
        <v>2572</v>
      </c>
      <c r="X503" s="158" t="s">
        <v>2572</v>
      </c>
      <c r="Y503" s="158" t="s">
        <v>2572</v>
      </c>
    </row>
    <row r="504" spans="2:25" x14ac:dyDescent="0.45">
      <c r="B504" s="35" t="s">
        <v>8</v>
      </c>
      <c r="C504" s="35" t="s">
        <v>1640</v>
      </c>
      <c r="D504" s="35" t="s">
        <v>1641</v>
      </c>
      <c r="E504" s="35" t="s">
        <v>1588</v>
      </c>
      <c r="F504" s="35" t="s">
        <v>1642</v>
      </c>
      <c r="G504" s="154" t="s">
        <v>2538</v>
      </c>
      <c r="H504" s="155">
        <v>16097</v>
      </c>
      <c r="I504" s="155">
        <v>17944</v>
      </c>
      <c r="J504" s="155">
        <v>6767</v>
      </c>
      <c r="K504" s="156">
        <v>1609.7</v>
      </c>
      <c r="L504" s="157">
        <v>0.32092864458859677</v>
      </c>
      <c r="M504" s="157">
        <v>1</v>
      </c>
      <c r="N504" s="157">
        <v>0</v>
      </c>
      <c r="O504" s="157">
        <v>0</v>
      </c>
      <c r="P504" s="157">
        <v>0</v>
      </c>
      <c r="Q504" s="157">
        <v>0</v>
      </c>
      <c r="R504" s="35" t="s">
        <v>2574</v>
      </c>
      <c r="S504" s="35" t="s">
        <v>2579</v>
      </c>
      <c r="T504" s="158" t="s">
        <v>2571</v>
      </c>
      <c r="U504" s="158" t="s">
        <v>2571</v>
      </c>
      <c r="V504" s="158" t="s">
        <v>2572</v>
      </c>
      <c r="W504" s="158" t="s">
        <v>2572</v>
      </c>
      <c r="X504" s="158" t="s">
        <v>2572</v>
      </c>
      <c r="Y504" s="158" t="s">
        <v>2572</v>
      </c>
    </row>
    <row r="505" spans="2:25" x14ac:dyDescent="0.45">
      <c r="B505" s="35" t="s">
        <v>8</v>
      </c>
      <c r="C505" s="35" t="s">
        <v>1643</v>
      </c>
      <c r="D505" s="35" t="s">
        <v>1644</v>
      </c>
      <c r="E505" s="35" t="s">
        <v>1588</v>
      </c>
      <c r="F505" s="35" t="s">
        <v>1645</v>
      </c>
      <c r="G505" s="154" t="s">
        <v>2538</v>
      </c>
      <c r="H505" s="155">
        <v>10884</v>
      </c>
      <c r="I505" s="155">
        <v>12289</v>
      </c>
      <c r="J505" s="155">
        <v>5041</v>
      </c>
      <c r="K505" s="156">
        <v>1088.4000000000001</v>
      </c>
      <c r="L505" s="157">
        <v>0.42690058479532161</v>
      </c>
      <c r="M505" s="157">
        <v>0.70238095238095233</v>
      </c>
      <c r="N505" s="157">
        <v>0.91269841269841268</v>
      </c>
      <c r="O505" s="157">
        <v>1</v>
      </c>
      <c r="P505" s="157">
        <v>0</v>
      </c>
      <c r="Q505" s="157">
        <v>0</v>
      </c>
      <c r="R505" s="35" t="s">
        <v>2574</v>
      </c>
      <c r="S505" s="35" t="s">
        <v>2579</v>
      </c>
      <c r="T505" s="158" t="s">
        <v>2571</v>
      </c>
      <c r="U505" s="158" t="s">
        <v>2571</v>
      </c>
      <c r="V505" s="158" t="s">
        <v>2572</v>
      </c>
      <c r="W505" s="158" t="s">
        <v>2572</v>
      </c>
      <c r="X505" s="158" t="s">
        <v>2572</v>
      </c>
      <c r="Y505" s="158" t="s">
        <v>2572</v>
      </c>
    </row>
    <row r="506" spans="2:25" x14ac:dyDescent="0.45">
      <c r="B506" s="35" t="s">
        <v>16</v>
      </c>
      <c r="C506" s="35" t="s">
        <v>1647</v>
      </c>
      <c r="D506" s="35" t="s">
        <v>1647</v>
      </c>
      <c r="E506" s="35" t="s">
        <v>1588</v>
      </c>
      <c r="F506" s="35" t="s">
        <v>1648</v>
      </c>
      <c r="G506" s="154" t="s">
        <v>2538</v>
      </c>
      <c r="H506" s="155">
        <v>55610</v>
      </c>
      <c r="I506" s="155">
        <v>32960</v>
      </c>
      <c r="J506" s="155">
        <v>27980</v>
      </c>
      <c r="K506" s="156">
        <v>5561</v>
      </c>
      <c r="L506" s="157">
        <v>0.70333333333333337</v>
      </c>
      <c r="M506" s="157">
        <v>0.71748878923766812</v>
      </c>
      <c r="N506" s="157">
        <v>0.81877022653721687</v>
      </c>
      <c r="O506" s="157">
        <v>1.1793478260869565</v>
      </c>
      <c r="P506" s="157">
        <v>0.87445887445887449</v>
      </c>
      <c r="Q506" s="157">
        <v>0.38709677419354838</v>
      </c>
      <c r="R506" s="35" t="s">
        <v>2569</v>
      </c>
      <c r="S506" s="35" t="s">
        <v>2570</v>
      </c>
      <c r="T506" s="158" t="s">
        <v>2578</v>
      </c>
      <c r="U506" s="158" t="s">
        <v>2578</v>
      </c>
      <c r="V506" s="158" t="s">
        <v>2578</v>
      </c>
      <c r="W506" s="158" t="s">
        <v>2578</v>
      </c>
      <c r="X506" s="158" t="s">
        <v>2578</v>
      </c>
      <c r="Y506" s="158" t="s">
        <v>2578</v>
      </c>
    </row>
    <row r="507" spans="2:25" x14ac:dyDescent="0.45">
      <c r="B507" s="35" t="s">
        <v>16</v>
      </c>
      <c r="C507" s="35" t="s">
        <v>1652</v>
      </c>
      <c r="D507" s="35" t="s">
        <v>1652</v>
      </c>
      <c r="E507" s="35" t="s">
        <v>1588</v>
      </c>
      <c r="F507" s="35" t="s">
        <v>1653</v>
      </c>
      <c r="G507" s="154" t="s">
        <v>2538</v>
      </c>
      <c r="H507" s="155">
        <v>55730</v>
      </c>
      <c r="I507" s="155">
        <v>42460</v>
      </c>
      <c r="J507" s="155">
        <v>30070</v>
      </c>
      <c r="K507" s="156">
        <v>5573</v>
      </c>
      <c r="L507" s="157">
        <v>0.67964071856287422</v>
      </c>
      <c r="M507" s="157">
        <v>0.72115384615384615</v>
      </c>
      <c r="N507" s="157">
        <v>0.69204152249134943</v>
      </c>
      <c r="O507" s="157">
        <v>0.84285714285714286</v>
      </c>
      <c r="P507" s="157">
        <v>1.1150442477876106</v>
      </c>
      <c r="Q507" s="157">
        <v>0.55905511811023623</v>
      </c>
      <c r="R507" s="35" t="s">
        <v>2569</v>
      </c>
      <c r="S507" s="35" t="s">
        <v>2570</v>
      </c>
      <c r="T507" s="158" t="s">
        <v>2578</v>
      </c>
      <c r="U507" s="158" t="s">
        <v>2578</v>
      </c>
      <c r="V507" s="158" t="s">
        <v>2578</v>
      </c>
      <c r="W507" s="158" t="s">
        <v>2578</v>
      </c>
      <c r="X507" s="158" t="s">
        <v>2578</v>
      </c>
      <c r="Y507" s="158" t="s">
        <v>2578</v>
      </c>
    </row>
    <row r="508" spans="2:25" x14ac:dyDescent="0.45">
      <c r="B508" s="35" t="s">
        <v>16</v>
      </c>
      <c r="C508" s="35" t="s">
        <v>1657</v>
      </c>
      <c r="D508" s="35" t="s">
        <v>1657</v>
      </c>
      <c r="E508" s="35" t="s">
        <v>1588</v>
      </c>
      <c r="F508" s="35" t="s">
        <v>1658</v>
      </c>
      <c r="G508" s="154" t="s">
        <v>2550</v>
      </c>
      <c r="H508" s="155">
        <v>5780</v>
      </c>
      <c r="I508" s="155">
        <v>4880</v>
      </c>
      <c r="J508" s="155">
        <v>340</v>
      </c>
      <c r="K508" s="156">
        <v>578</v>
      </c>
      <c r="L508" s="157">
        <v>0.74358974358974361</v>
      </c>
      <c r="M508" s="157">
        <v>0.91666666666666663</v>
      </c>
      <c r="N508" s="157">
        <v>-5.872727272727273</v>
      </c>
      <c r="O508" s="157">
        <v>1.5517241379310345</v>
      </c>
      <c r="P508" s="157">
        <v>1.2727272727272727</v>
      </c>
      <c r="Q508" s="157">
        <v>0.33333333333333331</v>
      </c>
      <c r="R508" s="35" t="s">
        <v>2569</v>
      </c>
      <c r="S508" s="35" t="s">
        <v>2570</v>
      </c>
      <c r="T508" s="158" t="s">
        <v>2571</v>
      </c>
      <c r="U508" s="158" t="s">
        <v>2571</v>
      </c>
      <c r="V508" s="158" t="s">
        <v>2571</v>
      </c>
      <c r="W508" s="158" t="s">
        <v>2571</v>
      </c>
      <c r="X508" s="158" t="s">
        <v>2571</v>
      </c>
      <c r="Y508" s="158" t="s">
        <v>2571</v>
      </c>
    </row>
    <row r="509" spans="2:25" x14ac:dyDescent="0.45">
      <c r="B509" s="35" t="s">
        <v>16</v>
      </c>
      <c r="C509" s="35" t="s">
        <v>1660</v>
      </c>
      <c r="D509" s="35" t="s">
        <v>1660</v>
      </c>
      <c r="E509" s="35" t="s">
        <v>1588</v>
      </c>
      <c r="F509" s="35" t="s">
        <v>1661</v>
      </c>
      <c r="G509" s="154" t="s">
        <v>2550</v>
      </c>
      <c r="H509" s="155">
        <v>750</v>
      </c>
      <c r="I509" s="155">
        <v>1260</v>
      </c>
      <c r="J509" s="155">
        <v>770</v>
      </c>
      <c r="K509" s="156">
        <v>75</v>
      </c>
      <c r="L509" s="157">
        <v>6.5</v>
      </c>
      <c r="M509" s="157">
        <v>3</v>
      </c>
      <c r="N509" s="157">
        <v>3</v>
      </c>
      <c r="O509" s="157">
        <v>0.16666666666666666</v>
      </c>
      <c r="P509" s="157">
        <v>3.3333333333333335</v>
      </c>
      <c r="Q509" s="157">
        <v>0.83333333333333337</v>
      </c>
      <c r="R509" s="35" t="s">
        <v>2569</v>
      </c>
      <c r="S509" s="35" t="s">
        <v>2570</v>
      </c>
      <c r="T509" s="158" t="s">
        <v>2571</v>
      </c>
      <c r="U509" s="158" t="s">
        <v>2571</v>
      </c>
      <c r="V509" s="158" t="s">
        <v>2571</v>
      </c>
      <c r="W509" s="158" t="s">
        <v>2571</v>
      </c>
      <c r="X509" s="158" t="s">
        <v>2571</v>
      </c>
      <c r="Y509" s="158" t="s">
        <v>2571</v>
      </c>
    </row>
    <row r="510" spans="2:25" x14ac:dyDescent="0.45">
      <c r="B510" s="35" t="s">
        <v>16</v>
      </c>
      <c r="C510" s="35" t="s">
        <v>1664</v>
      </c>
      <c r="D510" s="35" t="s">
        <v>1664</v>
      </c>
      <c r="E510" s="35" t="s">
        <v>1588</v>
      </c>
      <c r="F510" s="35" t="s">
        <v>1665</v>
      </c>
      <c r="G510" s="154" t="s">
        <v>2550</v>
      </c>
      <c r="H510" s="155">
        <v>55</v>
      </c>
      <c r="I510" s="155">
        <v>30</v>
      </c>
      <c r="J510" s="155">
        <v>40</v>
      </c>
      <c r="K510" s="156">
        <v>5.5</v>
      </c>
      <c r="L510" s="157">
        <v>2</v>
      </c>
      <c r="M510" s="157">
        <v>0</v>
      </c>
      <c r="N510" s="157">
        <v>0</v>
      </c>
      <c r="O510" s="157">
        <v>0</v>
      </c>
      <c r="P510" s="157">
        <v>0</v>
      </c>
      <c r="Q510" s="157">
        <v>0</v>
      </c>
      <c r="R510" s="35" t="s">
        <v>2569</v>
      </c>
      <c r="S510" s="35" t="s">
        <v>2570</v>
      </c>
      <c r="T510" s="158" t="s">
        <v>2571</v>
      </c>
      <c r="U510" s="158" t="s">
        <v>2571</v>
      </c>
      <c r="V510" s="158" t="s">
        <v>2571</v>
      </c>
      <c r="W510" s="158" t="s">
        <v>2571</v>
      </c>
      <c r="X510" s="158" t="s">
        <v>2571</v>
      </c>
      <c r="Y510" s="158" t="s">
        <v>2571</v>
      </c>
    </row>
    <row r="511" spans="2:25" x14ac:dyDescent="0.45">
      <c r="B511" s="35" t="s">
        <v>16</v>
      </c>
      <c r="C511" s="35" t="s">
        <v>1668</v>
      </c>
      <c r="D511" s="35" t="s">
        <v>1668</v>
      </c>
      <c r="E511" s="35" t="s">
        <v>1588</v>
      </c>
      <c r="F511" s="35" t="s">
        <v>1669</v>
      </c>
      <c r="G511" s="154" t="s">
        <v>2550</v>
      </c>
      <c r="H511" s="155">
        <v>1260</v>
      </c>
      <c r="I511" s="155">
        <v>1050</v>
      </c>
      <c r="J511" s="155">
        <v>610</v>
      </c>
      <c r="K511" s="156">
        <v>126</v>
      </c>
      <c r="L511" s="157">
        <v>0.45454545454545453</v>
      </c>
      <c r="M511" s="157">
        <v>0.22222222222222221</v>
      </c>
      <c r="N511" s="157">
        <v>-0.1875</v>
      </c>
      <c r="O511" s="157">
        <v>0.2857142857142857</v>
      </c>
      <c r="P511" s="157">
        <v>0.125</v>
      </c>
      <c r="Q511" s="157">
        <v>0.75</v>
      </c>
      <c r="R511" s="35" t="s">
        <v>2569</v>
      </c>
      <c r="S511" s="35" t="s">
        <v>2570</v>
      </c>
      <c r="T511" s="158" t="s">
        <v>2571</v>
      </c>
      <c r="U511" s="158" t="s">
        <v>2571</v>
      </c>
      <c r="V511" s="158" t="s">
        <v>2571</v>
      </c>
      <c r="W511" s="158" t="s">
        <v>2571</v>
      </c>
      <c r="X511" s="158" t="s">
        <v>2571</v>
      </c>
      <c r="Y511" s="158" t="s">
        <v>2571</v>
      </c>
    </row>
    <row r="512" spans="2:25" x14ac:dyDescent="0.45">
      <c r="B512" s="35" t="s">
        <v>8</v>
      </c>
      <c r="C512" s="35" t="s">
        <v>1671</v>
      </c>
      <c r="D512" s="35" t="s">
        <v>1672</v>
      </c>
      <c r="E512" s="35" t="s">
        <v>1588</v>
      </c>
      <c r="F512" s="35" t="s">
        <v>1673</v>
      </c>
      <c r="G512" s="154" t="s">
        <v>2546</v>
      </c>
      <c r="H512" s="155">
        <v>1553</v>
      </c>
      <c r="I512" s="155">
        <v>2364</v>
      </c>
      <c r="J512" s="155">
        <v>2714</v>
      </c>
      <c r="K512" s="156">
        <v>155.30000000000001</v>
      </c>
      <c r="L512" s="157">
        <v>0.97780970625798214</v>
      </c>
      <c r="M512" s="157">
        <v>0.94758250901358976</v>
      </c>
      <c r="N512" s="157">
        <v>1.1491815791705537</v>
      </c>
      <c r="O512" s="157">
        <v>0.9452142791594017</v>
      </c>
      <c r="P512" s="157">
        <v>0.89956504547251881</v>
      </c>
      <c r="Q512" s="157">
        <v>1.1312217194570136</v>
      </c>
      <c r="R512" s="35" t="s">
        <v>2574</v>
      </c>
      <c r="S512" s="35" t="s">
        <v>2577</v>
      </c>
      <c r="T512" s="158" t="s">
        <v>2571</v>
      </c>
      <c r="U512" s="158" t="s">
        <v>2571</v>
      </c>
      <c r="V512" s="158" t="s">
        <v>2571</v>
      </c>
      <c r="W512" s="158" t="s">
        <v>2571</v>
      </c>
      <c r="X512" s="158" t="s">
        <v>2571</v>
      </c>
      <c r="Y512" s="158" t="s">
        <v>2571</v>
      </c>
    </row>
    <row r="513" spans="2:25" x14ac:dyDescent="0.45">
      <c r="B513" s="35" t="s">
        <v>8</v>
      </c>
      <c r="C513" s="35" t="s">
        <v>1675</v>
      </c>
      <c r="D513" s="35" t="s">
        <v>1675</v>
      </c>
      <c r="E513" s="35" t="s">
        <v>1588</v>
      </c>
      <c r="F513" s="35" t="s">
        <v>1676</v>
      </c>
      <c r="G513" s="154" t="s">
        <v>2546</v>
      </c>
      <c r="H513" s="155">
        <v>908</v>
      </c>
      <c r="I513" s="155">
        <v>996</v>
      </c>
      <c r="J513" s="155">
        <v>1083</v>
      </c>
      <c r="K513" s="156">
        <v>90.800000000000011</v>
      </c>
      <c r="L513" s="157">
        <v>1.0710710710710709</v>
      </c>
      <c r="M513" s="157">
        <v>0.64889918887601394</v>
      </c>
      <c r="N513" s="157">
        <v>1.3191489361702127</v>
      </c>
      <c r="O513" s="157">
        <v>0.98152424942263283</v>
      </c>
      <c r="P513" s="157">
        <v>0.85820895522388052</v>
      </c>
      <c r="Q513" s="157">
        <v>0.94899169632265723</v>
      </c>
      <c r="R513" s="35" t="s">
        <v>2574</v>
      </c>
      <c r="S513" s="35" t="s">
        <v>2577</v>
      </c>
      <c r="T513" s="158" t="s">
        <v>2571</v>
      </c>
      <c r="U513" s="158" t="s">
        <v>2571</v>
      </c>
      <c r="V513" s="158" t="s">
        <v>2571</v>
      </c>
      <c r="W513" s="158" t="s">
        <v>2571</v>
      </c>
      <c r="X513" s="158" t="s">
        <v>2571</v>
      </c>
      <c r="Y513" s="158" t="s">
        <v>2571</v>
      </c>
    </row>
    <row r="514" spans="2:25" x14ac:dyDescent="0.45">
      <c r="B514" s="35" t="s">
        <v>8</v>
      </c>
      <c r="C514" s="35" t="s">
        <v>1678</v>
      </c>
      <c r="D514" s="35" t="s">
        <v>1679</v>
      </c>
      <c r="E514" s="35" t="s">
        <v>1588</v>
      </c>
      <c r="F514" s="35" t="s">
        <v>1680</v>
      </c>
      <c r="G514" s="154" t="s">
        <v>2680</v>
      </c>
      <c r="H514" s="155">
        <v>6103</v>
      </c>
      <c r="I514" s="155">
        <v>13307</v>
      </c>
      <c r="J514" s="155">
        <v>7885</v>
      </c>
      <c r="K514" s="156">
        <v>610.30000000000007</v>
      </c>
      <c r="L514" s="157">
        <v>-1.9703335333962104</v>
      </c>
      <c r="M514" s="157">
        <v>0.82125143075162144</v>
      </c>
      <c r="N514" s="157">
        <v>0.98503848482227796</v>
      </c>
      <c r="O514" s="157">
        <v>1.6321752973124823</v>
      </c>
      <c r="P514" s="157">
        <v>0.95279720279720281</v>
      </c>
      <c r="Q514" s="157">
        <v>0.88733798604187442</v>
      </c>
      <c r="R514" s="35" t="s">
        <v>2574</v>
      </c>
      <c r="S514" s="35" t="s">
        <v>2577</v>
      </c>
      <c r="T514" s="158" t="s">
        <v>2571</v>
      </c>
      <c r="U514" s="158" t="s">
        <v>2571</v>
      </c>
      <c r="V514" s="158" t="s">
        <v>2571</v>
      </c>
      <c r="W514" s="158" t="s">
        <v>2571</v>
      </c>
      <c r="X514" s="158" t="s">
        <v>2571</v>
      </c>
      <c r="Y514" s="158" t="s">
        <v>2571</v>
      </c>
    </row>
    <row r="515" spans="2:25" x14ac:dyDescent="0.45">
      <c r="B515" s="35" t="s">
        <v>8</v>
      </c>
      <c r="C515" s="35" t="s">
        <v>1681</v>
      </c>
      <c r="D515" s="35" t="s">
        <v>1682</v>
      </c>
      <c r="E515" s="35" t="s">
        <v>1588</v>
      </c>
      <c r="F515" s="35" t="s">
        <v>1683</v>
      </c>
      <c r="G515" s="154" t="s">
        <v>2680</v>
      </c>
      <c r="H515" s="155">
        <v>104</v>
      </c>
      <c r="I515" s="155">
        <v>300</v>
      </c>
      <c r="J515" s="155">
        <v>223</v>
      </c>
      <c r="K515" s="156">
        <v>10.4</v>
      </c>
      <c r="L515" s="157">
        <v>0.83969465648854968</v>
      </c>
      <c r="M515" s="157">
        <v>0.93220338983050843</v>
      </c>
      <c r="N515" s="157">
        <v>-0.19230769230769232</v>
      </c>
      <c r="O515" s="157">
        <v>1.375</v>
      </c>
      <c r="P515" s="157">
        <v>0.88888888888888884</v>
      </c>
      <c r="Q515" s="157">
        <v>0.61946902654867253</v>
      </c>
      <c r="R515" s="35" t="s">
        <v>2574</v>
      </c>
      <c r="S515" s="35" t="s">
        <v>2577</v>
      </c>
      <c r="T515" s="158" t="s">
        <v>2571</v>
      </c>
      <c r="U515" s="158" t="s">
        <v>2571</v>
      </c>
      <c r="V515" s="158" t="s">
        <v>2571</v>
      </c>
      <c r="W515" s="158" t="s">
        <v>2571</v>
      </c>
      <c r="X515" s="158" t="s">
        <v>2571</v>
      </c>
      <c r="Y515" s="158" t="s">
        <v>2571</v>
      </c>
    </row>
    <row r="516" spans="2:25" x14ac:dyDescent="0.45">
      <c r="B516" s="35" t="s">
        <v>8</v>
      </c>
      <c r="C516" s="35" t="s">
        <v>1684</v>
      </c>
      <c r="D516" s="35" t="s">
        <v>1684</v>
      </c>
      <c r="E516" s="35" t="s">
        <v>1588</v>
      </c>
      <c r="F516" s="35" t="s">
        <v>1685</v>
      </c>
      <c r="G516" s="154" t="s">
        <v>2680</v>
      </c>
      <c r="H516" s="155">
        <v>9998</v>
      </c>
      <c r="I516" s="155">
        <v>21564</v>
      </c>
      <c r="J516" s="155">
        <v>15361</v>
      </c>
      <c r="K516" s="156">
        <v>999.80000000000007</v>
      </c>
      <c r="L516" s="157">
        <v>-0.73997686000301821</v>
      </c>
      <c r="M516" s="157">
        <v>1.0721974271462327</v>
      </c>
      <c r="N516" s="157">
        <v>0.86017849553761161</v>
      </c>
      <c r="O516" s="157">
        <v>1.427801724137931</v>
      </c>
      <c r="P516" s="157">
        <v>0.63180312352106005</v>
      </c>
      <c r="Q516" s="157">
        <v>1.3844268989926489</v>
      </c>
      <c r="R516" s="35" t="s">
        <v>2574</v>
      </c>
      <c r="S516" s="35" t="s">
        <v>2577</v>
      </c>
      <c r="T516" s="158" t="s">
        <v>2571</v>
      </c>
      <c r="U516" s="158" t="s">
        <v>2571</v>
      </c>
      <c r="V516" s="158" t="s">
        <v>2571</v>
      </c>
      <c r="W516" s="158" t="s">
        <v>2571</v>
      </c>
      <c r="X516" s="158" t="s">
        <v>2571</v>
      </c>
      <c r="Y516" s="158" t="s">
        <v>2571</v>
      </c>
    </row>
    <row r="517" spans="2:25" x14ac:dyDescent="0.45">
      <c r="B517" s="35" t="s">
        <v>8</v>
      </c>
      <c r="C517" s="35" t="s">
        <v>1686</v>
      </c>
      <c r="D517" s="35" t="s">
        <v>1686</v>
      </c>
      <c r="E517" s="35" t="s">
        <v>1588</v>
      </c>
      <c r="F517" s="35" t="s">
        <v>1687</v>
      </c>
      <c r="G517" s="154" t="s">
        <v>2538</v>
      </c>
      <c r="H517" s="155">
        <v>4470</v>
      </c>
      <c r="I517" s="155">
        <v>8726</v>
      </c>
      <c r="J517" s="155">
        <v>7853</v>
      </c>
      <c r="K517" s="156">
        <v>447</v>
      </c>
      <c r="L517" s="157">
        <v>1.1072974182957767</v>
      </c>
      <c r="M517" s="157">
        <v>1.1131993638860778</v>
      </c>
      <c r="N517" s="157">
        <v>0.91929824561403506</v>
      </c>
      <c r="O517" s="157">
        <v>2.29564930784443</v>
      </c>
      <c r="P517" s="157">
        <v>2.6590538336052201</v>
      </c>
      <c r="Q517" s="157">
        <v>0.44252713609796823</v>
      </c>
      <c r="R517" s="35" t="s">
        <v>2574</v>
      </c>
      <c r="S517" s="35" t="s">
        <v>2577</v>
      </c>
      <c r="T517" s="158" t="s">
        <v>2600</v>
      </c>
      <c r="U517" s="158" t="s">
        <v>2600</v>
      </c>
      <c r="V517" s="158" t="s">
        <v>2600</v>
      </c>
      <c r="W517" s="158" t="s">
        <v>2600</v>
      </c>
      <c r="X517" s="158" t="s">
        <v>2571</v>
      </c>
      <c r="Y517" s="158" t="s">
        <v>2571</v>
      </c>
    </row>
    <row r="518" spans="2:25" x14ac:dyDescent="0.45">
      <c r="B518" s="35" t="s">
        <v>8</v>
      </c>
      <c r="C518" s="35" t="s">
        <v>1689</v>
      </c>
      <c r="D518" s="35" t="s">
        <v>1689</v>
      </c>
      <c r="E518" s="35" t="s">
        <v>1588</v>
      </c>
      <c r="F518" s="35" t="s">
        <v>1690</v>
      </c>
      <c r="G518" s="154" t="s">
        <v>2680</v>
      </c>
      <c r="H518" s="155">
        <v>7</v>
      </c>
      <c r="I518" s="155">
        <v>28</v>
      </c>
      <c r="J518" s="155">
        <v>13</v>
      </c>
      <c r="K518" s="156">
        <v>0.70000000000000007</v>
      </c>
      <c r="L518" s="157">
        <v>1.3636363636363635</v>
      </c>
      <c r="M518" s="157">
        <v>0.55555555555555558</v>
      </c>
      <c r="N518" s="157">
        <v>-2.3529411764705883</v>
      </c>
      <c r="O518" s="157">
        <v>0.55555555555555558</v>
      </c>
      <c r="P518" s="157">
        <v>0.55555555555555558</v>
      </c>
      <c r="Q518" s="157">
        <v>0.55555555555555558</v>
      </c>
      <c r="R518" s="35" t="s">
        <v>2574</v>
      </c>
      <c r="S518" s="35" t="s">
        <v>2577</v>
      </c>
      <c r="T518" s="158" t="s">
        <v>2583</v>
      </c>
      <c r="U518" s="158" t="s">
        <v>2583</v>
      </c>
      <c r="V518" s="158" t="s">
        <v>2583</v>
      </c>
      <c r="W518" s="158" t="s">
        <v>2583</v>
      </c>
      <c r="X518" s="158" t="s">
        <v>2583</v>
      </c>
      <c r="Y518" s="158" t="s">
        <v>2583</v>
      </c>
    </row>
    <row r="519" spans="2:25" x14ac:dyDescent="0.45">
      <c r="B519" s="35" t="s">
        <v>8</v>
      </c>
      <c r="C519" s="35" t="s">
        <v>1691</v>
      </c>
      <c r="D519" s="35" t="s">
        <v>1692</v>
      </c>
      <c r="E519" s="35" t="s">
        <v>1588</v>
      </c>
      <c r="F519" s="35" t="s">
        <v>1693</v>
      </c>
      <c r="G519" s="154" t="s">
        <v>2680</v>
      </c>
      <c r="H519" s="155">
        <v>165</v>
      </c>
      <c r="I519" s="155">
        <v>333</v>
      </c>
      <c r="J519" s="155">
        <v>315</v>
      </c>
      <c r="K519" s="156">
        <v>16.5</v>
      </c>
      <c r="L519" s="157">
        <v>0.88888888888888884</v>
      </c>
      <c r="M519" s="157">
        <v>0.85409252669039137</v>
      </c>
      <c r="N519" s="157">
        <v>1.2544802867383513</v>
      </c>
      <c r="O519" s="157">
        <v>1.0181818181818181</v>
      </c>
      <c r="P519" s="157">
        <v>0.88</v>
      </c>
      <c r="Q519" s="157">
        <v>0.62761506276150636</v>
      </c>
      <c r="R519" s="35" t="s">
        <v>2574</v>
      </c>
      <c r="S519" s="35" t="s">
        <v>2577</v>
      </c>
      <c r="T519" s="158" t="s">
        <v>2571</v>
      </c>
      <c r="U519" s="158" t="s">
        <v>2571</v>
      </c>
      <c r="V519" s="158" t="s">
        <v>2571</v>
      </c>
      <c r="W519" s="158" t="s">
        <v>2571</v>
      </c>
      <c r="X519" s="158" t="s">
        <v>2571</v>
      </c>
      <c r="Y519" s="158" t="s">
        <v>2571</v>
      </c>
    </row>
    <row r="520" spans="2:25" x14ac:dyDescent="0.45">
      <c r="B520" s="35" t="s">
        <v>8</v>
      </c>
      <c r="C520" s="35" t="s">
        <v>1694</v>
      </c>
      <c r="D520" s="35" t="s">
        <v>1695</v>
      </c>
      <c r="E520" s="35" t="s">
        <v>1588</v>
      </c>
      <c r="F520" s="35" t="s">
        <v>1696</v>
      </c>
      <c r="G520" s="154" t="s">
        <v>2680</v>
      </c>
      <c r="H520" s="155">
        <v>654</v>
      </c>
      <c r="I520" s="155">
        <v>1221</v>
      </c>
      <c r="J520" s="155">
        <v>1183</v>
      </c>
      <c r="K520" s="156">
        <v>65.400000000000006</v>
      </c>
      <c r="L520" s="157">
        <v>0.92173913043478262</v>
      </c>
      <c r="M520" s="157">
        <v>0.87633885102239528</v>
      </c>
      <c r="N520" s="157">
        <v>0.99909990999099918</v>
      </c>
      <c r="O520" s="157">
        <v>1.0073260073260073</v>
      </c>
      <c r="P520" s="157">
        <v>0.96774193548387089</v>
      </c>
      <c r="Q520" s="157">
        <v>0.75709779179810732</v>
      </c>
      <c r="R520" s="35" t="s">
        <v>2574</v>
      </c>
      <c r="S520" s="35" t="s">
        <v>2577</v>
      </c>
      <c r="T520" s="158" t="s">
        <v>2571</v>
      </c>
      <c r="U520" s="158" t="s">
        <v>2571</v>
      </c>
      <c r="V520" s="158" t="s">
        <v>2571</v>
      </c>
      <c r="W520" s="158" t="s">
        <v>2571</v>
      </c>
      <c r="X520" s="158" t="s">
        <v>2571</v>
      </c>
      <c r="Y520" s="158" t="s">
        <v>2571</v>
      </c>
    </row>
    <row r="521" spans="2:25" x14ac:dyDescent="0.45">
      <c r="B521" s="35" t="s">
        <v>8</v>
      </c>
      <c r="C521" s="35" t="s">
        <v>1697</v>
      </c>
      <c r="D521" s="35" t="s">
        <v>1698</v>
      </c>
      <c r="E521" s="35" t="s">
        <v>1588</v>
      </c>
      <c r="F521" s="35" t="s">
        <v>1699</v>
      </c>
      <c r="G521" s="154" t="s">
        <v>2680</v>
      </c>
      <c r="H521" s="155">
        <v>3021</v>
      </c>
      <c r="I521" s="155">
        <v>5913</v>
      </c>
      <c r="J521" s="155">
        <v>5583</v>
      </c>
      <c r="K521" s="156">
        <v>302.10000000000002</v>
      </c>
      <c r="L521" s="157">
        <v>0.88527551942186089</v>
      </c>
      <c r="M521" s="157">
        <v>0.85592877377579935</v>
      </c>
      <c r="N521" s="157">
        <v>0.9835399309083519</v>
      </c>
      <c r="O521" s="157">
        <v>1.5939632003307835</v>
      </c>
      <c r="P521" s="157">
        <v>1.2005751258087707</v>
      </c>
      <c r="Q521" s="157">
        <v>0.85802231627549064</v>
      </c>
      <c r="R521" s="35" t="s">
        <v>2574</v>
      </c>
      <c r="S521" s="35" t="s">
        <v>2577</v>
      </c>
      <c r="T521" s="158" t="s">
        <v>2571</v>
      </c>
      <c r="U521" s="158" t="s">
        <v>2571</v>
      </c>
      <c r="V521" s="158" t="s">
        <v>2571</v>
      </c>
      <c r="W521" s="158" t="s">
        <v>2571</v>
      </c>
      <c r="X521" s="158" t="s">
        <v>2571</v>
      </c>
      <c r="Y521" s="158" t="s">
        <v>2571</v>
      </c>
    </row>
    <row r="522" spans="2:25" x14ac:dyDescent="0.45">
      <c r="B522" s="35" t="s">
        <v>8</v>
      </c>
      <c r="C522" s="35" t="s">
        <v>1700</v>
      </c>
      <c r="D522" s="35" t="s">
        <v>1700</v>
      </c>
      <c r="E522" s="35" t="s">
        <v>1588</v>
      </c>
      <c r="F522" s="35" t="s">
        <v>2615</v>
      </c>
      <c r="G522" s="154" t="s">
        <v>2546</v>
      </c>
      <c r="H522" s="155">
        <v>590</v>
      </c>
      <c r="I522" s="155">
        <v>3109</v>
      </c>
      <c r="J522" s="155">
        <v>4278</v>
      </c>
      <c r="K522" s="156">
        <v>59</v>
      </c>
      <c r="L522" s="157">
        <v>0.82846636383300887</v>
      </c>
      <c r="M522" s="157">
        <v>0.94771241830065367</v>
      </c>
      <c r="N522" s="157">
        <v>0.93570177633224927</v>
      </c>
      <c r="O522" s="157">
        <v>1.1666666666666667</v>
      </c>
      <c r="P522" s="157">
        <v>1.0027777777777778</v>
      </c>
      <c r="Q522" s="157">
        <v>0.65748556197245667</v>
      </c>
      <c r="R522" s="35" t="s">
        <v>2574</v>
      </c>
      <c r="S522" s="35" t="s">
        <v>2577</v>
      </c>
      <c r="T522" s="158" t="s">
        <v>2583</v>
      </c>
      <c r="U522" s="158" t="s">
        <v>2583</v>
      </c>
      <c r="V522" s="158" t="s">
        <v>2583</v>
      </c>
      <c r="W522" s="158" t="s">
        <v>2583</v>
      </c>
      <c r="X522" s="158" t="s">
        <v>2583</v>
      </c>
      <c r="Y522" s="158" t="s">
        <v>2583</v>
      </c>
    </row>
    <row r="523" spans="2:25" x14ac:dyDescent="0.45">
      <c r="B523" s="35" t="s">
        <v>8</v>
      </c>
      <c r="C523" s="35" t="s">
        <v>1703</v>
      </c>
      <c r="D523" s="35" t="s">
        <v>1703</v>
      </c>
      <c r="E523" s="35" t="s">
        <v>1588</v>
      </c>
      <c r="F523" s="35" t="s">
        <v>2616</v>
      </c>
      <c r="G523" s="154" t="s">
        <v>2546</v>
      </c>
      <c r="H523" s="155">
        <v>475</v>
      </c>
      <c r="I523" s="155">
        <v>2004</v>
      </c>
      <c r="J523" s="155">
        <v>2079</v>
      </c>
      <c r="K523" s="156">
        <v>47.5</v>
      </c>
      <c r="L523" s="157">
        <v>1.1142234671646436</v>
      </c>
      <c r="M523" s="157">
        <v>0.75187969924812026</v>
      </c>
      <c r="N523" s="157">
        <v>1.0207823960880196</v>
      </c>
      <c r="O523" s="157">
        <v>1.2148823082763858</v>
      </c>
      <c r="P523" s="157">
        <v>0.98721023181454837</v>
      </c>
      <c r="Q523" s="157">
        <v>0.3116685670847586</v>
      </c>
      <c r="R523" s="35" t="s">
        <v>2574</v>
      </c>
      <c r="S523" s="35" t="s">
        <v>2577</v>
      </c>
      <c r="T523" s="158" t="s">
        <v>2571</v>
      </c>
      <c r="U523" s="158" t="s">
        <v>2571</v>
      </c>
      <c r="V523" s="158" t="s">
        <v>2571</v>
      </c>
      <c r="W523" s="158" t="s">
        <v>2571</v>
      </c>
      <c r="X523" s="158" t="s">
        <v>2571</v>
      </c>
      <c r="Y523" s="158" t="s">
        <v>2571</v>
      </c>
    </row>
    <row r="524" spans="2:25" x14ac:dyDescent="0.45">
      <c r="B524" s="35" t="s">
        <v>8</v>
      </c>
      <c r="C524" s="35" t="s">
        <v>297</v>
      </c>
      <c r="D524" s="35" t="s">
        <v>1706</v>
      </c>
      <c r="E524" s="35" t="s">
        <v>1588</v>
      </c>
      <c r="F524" s="35" t="s">
        <v>1707</v>
      </c>
      <c r="G524" s="154" t="s">
        <v>2680</v>
      </c>
      <c r="H524" s="155">
        <v>5017</v>
      </c>
      <c r="I524" s="155">
        <v>19718</v>
      </c>
      <c r="J524" s="155">
        <v>11640</v>
      </c>
      <c r="K524" s="156">
        <v>501.70000000000005</v>
      </c>
      <c r="L524" s="157">
        <v>0.90096618357487923</v>
      </c>
      <c r="M524" s="157">
        <v>0.81262525050100198</v>
      </c>
      <c r="N524" s="157">
        <v>0.83469573115349682</v>
      </c>
      <c r="O524" s="157">
        <v>1.2250000000000001</v>
      </c>
      <c r="P524" s="157">
        <v>0</v>
      </c>
      <c r="Q524" s="157">
        <v>0</v>
      </c>
      <c r="R524" s="35" t="s">
        <v>2574</v>
      </c>
      <c r="S524" s="35" t="s">
        <v>2577</v>
      </c>
      <c r="T524" s="158" t="s">
        <v>2583</v>
      </c>
      <c r="U524" s="158" t="s">
        <v>2583</v>
      </c>
      <c r="V524" s="158" t="s">
        <v>2583</v>
      </c>
      <c r="W524" s="158" t="s">
        <v>2583</v>
      </c>
      <c r="X524" s="158" t="s">
        <v>2583</v>
      </c>
      <c r="Y524" s="158" t="s">
        <v>2572</v>
      </c>
    </row>
    <row r="525" spans="2:25" x14ac:dyDescent="0.45">
      <c r="B525" s="35" t="s">
        <v>8</v>
      </c>
      <c r="C525" s="35" t="s">
        <v>301</v>
      </c>
      <c r="D525" s="35" t="s">
        <v>1708</v>
      </c>
      <c r="E525" s="35" t="s">
        <v>1588</v>
      </c>
      <c r="F525" s="35" t="s">
        <v>1709</v>
      </c>
      <c r="G525" s="154" t="s">
        <v>2680</v>
      </c>
      <c r="H525" s="155">
        <v>911</v>
      </c>
      <c r="I525" s="155">
        <v>4911</v>
      </c>
      <c r="J525" s="155">
        <v>929</v>
      </c>
      <c r="K525" s="156">
        <v>91.100000000000009</v>
      </c>
      <c r="L525" s="157">
        <v>1</v>
      </c>
      <c r="M525" s="157">
        <v>1</v>
      </c>
      <c r="N525" s="157">
        <v>0</v>
      </c>
      <c r="O525" s="157">
        <v>0</v>
      </c>
      <c r="P525" s="157">
        <v>0</v>
      </c>
      <c r="Q525" s="157">
        <v>0</v>
      </c>
      <c r="R525" s="35" t="s">
        <v>2574</v>
      </c>
      <c r="S525" s="35" t="s">
        <v>2577</v>
      </c>
      <c r="T525" s="158" t="s">
        <v>2572</v>
      </c>
      <c r="U525" s="158" t="s">
        <v>2572</v>
      </c>
      <c r="V525" s="158" t="s">
        <v>2572</v>
      </c>
      <c r="W525" s="158" t="s">
        <v>2572</v>
      </c>
      <c r="X525" s="158" t="s">
        <v>2572</v>
      </c>
      <c r="Y525" s="158" t="s">
        <v>2572</v>
      </c>
    </row>
    <row r="526" spans="2:25" x14ac:dyDescent="0.45">
      <c r="B526" s="35" t="s">
        <v>8</v>
      </c>
      <c r="C526" s="35" t="s">
        <v>2672</v>
      </c>
      <c r="D526" s="35" t="s">
        <v>1711</v>
      </c>
      <c r="E526" s="35" t="s">
        <v>1588</v>
      </c>
      <c r="F526" s="35" t="s">
        <v>1712</v>
      </c>
      <c r="G526" s="154" t="s">
        <v>2680</v>
      </c>
      <c r="H526" s="155">
        <v>78417</v>
      </c>
      <c r="I526" s="155">
        <v>137344</v>
      </c>
      <c r="J526" s="155">
        <v>132131</v>
      </c>
      <c r="K526" s="156">
        <v>7841.7000000000007</v>
      </c>
      <c r="L526" s="157">
        <v>1.0154587432242521</v>
      </c>
      <c r="M526" s="157">
        <v>0.87444345503116649</v>
      </c>
      <c r="N526" s="157">
        <v>1.0146848706143832</v>
      </c>
      <c r="O526" s="157">
        <v>1.496614606843008</v>
      </c>
      <c r="P526" s="157">
        <v>1.1244964211679116</v>
      </c>
      <c r="Q526" s="157">
        <v>0.82891200992213876</v>
      </c>
      <c r="R526" s="35" t="s">
        <v>2574</v>
      </c>
      <c r="S526" s="35" t="s">
        <v>2577</v>
      </c>
      <c r="T526" s="158" t="s">
        <v>2571</v>
      </c>
      <c r="U526" s="158" t="s">
        <v>2571</v>
      </c>
      <c r="V526" s="158" t="s">
        <v>2571</v>
      </c>
      <c r="W526" s="158" t="s">
        <v>2571</v>
      </c>
      <c r="X526" s="158" t="s">
        <v>2571</v>
      </c>
      <c r="Y526" s="158" t="s">
        <v>2571</v>
      </c>
    </row>
    <row r="527" spans="2:25" x14ac:dyDescent="0.45">
      <c r="B527" s="35" t="s">
        <v>8</v>
      </c>
      <c r="C527" s="35" t="s">
        <v>2673</v>
      </c>
      <c r="D527" s="35" t="s">
        <v>1713</v>
      </c>
      <c r="E527" s="35" t="s">
        <v>1588</v>
      </c>
      <c r="F527" s="35" t="s">
        <v>1714</v>
      </c>
      <c r="G527" s="154" t="s">
        <v>2546</v>
      </c>
      <c r="H527" s="155">
        <v>16403</v>
      </c>
      <c r="I527" s="155">
        <v>32473</v>
      </c>
      <c r="J527" s="155">
        <v>35267</v>
      </c>
      <c r="K527" s="156">
        <v>1640.3000000000002</v>
      </c>
      <c r="L527" s="157">
        <v>0.86208641100880301</v>
      </c>
      <c r="M527" s="157">
        <v>0.92498022009638214</v>
      </c>
      <c r="N527" s="157">
        <v>1.1335149863760219</v>
      </c>
      <c r="O527" s="157">
        <v>1.7499726566772393</v>
      </c>
      <c r="P527" s="157">
        <v>0.70935482667263705</v>
      </c>
      <c r="Q527" s="157">
        <v>0.69920930536496118</v>
      </c>
      <c r="R527" s="35" t="s">
        <v>2574</v>
      </c>
      <c r="S527" s="35" t="s">
        <v>2577</v>
      </c>
      <c r="T527" s="158" t="s">
        <v>2571</v>
      </c>
      <c r="U527" s="158" t="s">
        <v>2571</v>
      </c>
      <c r="V527" s="158" t="s">
        <v>2571</v>
      </c>
      <c r="W527" s="158" t="s">
        <v>2571</v>
      </c>
      <c r="X527" s="158" t="s">
        <v>2571</v>
      </c>
      <c r="Y527" s="158" t="s">
        <v>2571</v>
      </c>
    </row>
    <row r="528" spans="2:25" x14ac:dyDescent="0.45">
      <c r="B528" s="35" t="s">
        <v>8</v>
      </c>
      <c r="C528" s="35" t="s">
        <v>1715</v>
      </c>
      <c r="D528" s="35" t="s">
        <v>1716</v>
      </c>
      <c r="E528" s="35" t="s">
        <v>1588</v>
      </c>
      <c r="F528" s="35" t="s">
        <v>1717</v>
      </c>
      <c r="G528" s="154" t="s">
        <v>2680</v>
      </c>
      <c r="H528" s="155">
        <v>150</v>
      </c>
      <c r="I528" s="155">
        <v>415</v>
      </c>
      <c r="J528" s="155">
        <v>389</v>
      </c>
      <c r="K528" s="156">
        <v>15</v>
      </c>
      <c r="L528" s="157">
        <v>1.0644257703081232</v>
      </c>
      <c r="M528" s="157">
        <v>1.0486577181208054</v>
      </c>
      <c r="N528" s="157">
        <v>0.77119455377087542</v>
      </c>
      <c r="O528" s="157">
        <v>1.6456582633053223</v>
      </c>
      <c r="P528" s="157">
        <v>0.85543199315654406</v>
      </c>
      <c r="Q528" s="157">
        <v>0.6513243595310465</v>
      </c>
      <c r="R528" s="35" t="s">
        <v>2574</v>
      </c>
      <c r="S528" s="35" t="s">
        <v>2577</v>
      </c>
      <c r="T528" s="158" t="s">
        <v>2600</v>
      </c>
      <c r="U528" s="158" t="s">
        <v>2600</v>
      </c>
      <c r="V528" s="158" t="s">
        <v>2600</v>
      </c>
      <c r="W528" s="158" t="s">
        <v>2600</v>
      </c>
      <c r="X528" s="158" t="s">
        <v>2600</v>
      </c>
      <c r="Y528" s="158" t="s">
        <v>2600</v>
      </c>
    </row>
    <row r="529" spans="2:25" x14ac:dyDescent="0.45">
      <c r="B529" s="35" t="s">
        <v>8</v>
      </c>
      <c r="C529" s="35" t="s">
        <v>361</v>
      </c>
      <c r="D529" s="35" t="s">
        <v>1719</v>
      </c>
      <c r="E529" s="35" t="s">
        <v>1588</v>
      </c>
      <c r="F529" s="35" t="s">
        <v>1720</v>
      </c>
      <c r="G529" s="154" t="s">
        <v>2546</v>
      </c>
      <c r="H529" s="155">
        <v>15</v>
      </c>
      <c r="I529" s="155">
        <v>169</v>
      </c>
      <c r="J529" s="155">
        <v>340</v>
      </c>
      <c r="K529" s="156">
        <v>1.5</v>
      </c>
      <c r="L529" s="157">
        <v>1.1904761904761905</v>
      </c>
      <c r="M529" s="157">
        <v>0.92592592592592593</v>
      </c>
      <c r="N529" s="157">
        <v>0.99656357388316141</v>
      </c>
      <c r="O529" s="157">
        <v>1.4963503649635037</v>
      </c>
      <c r="P529" s="157">
        <v>1.2260536398467432</v>
      </c>
      <c r="Q529" s="157">
        <v>0.7720588235294118</v>
      </c>
      <c r="R529" s="35" t="s">
        <v>2574</v>
      </c>
      <c r="S529" s="35" t="s">
        <v>2577</v>
      </c>
      <c r="T529" s="158" t="s">
        <v>2571</v>
      </c>
      <c r="U529" s="158" t="s">
        <v>2571</v>
      </c>
      <c r="V529" s="158" t="s">
        <v>2571</v>
      </c>
      <c r="W529" s="158" t="s">
        <v>2571</v>
      </c>
      <c r="X529" s="158" t="s">
        <v>2571</v>
      </c>
      <c r="Y529" s="158" t="s">
        <v>2571</v>
      </c>
    </row>
    <row r="530" spans="2:25" x14ac:dyDescent="0.45">
      <c r="B530" s="35" t="s">
        <v>8</v>
      </c>
      <c r="C530" s="35" t="s">
        <v>365</v>
      </c>
      <c r="D530" s="35" t="s">
        <v>1721</v>
      </c>
      <c r="E530" s="35" t="s">
        <v>1588</v>
      </c>
      <c r="F530" s="35" t="s">
        <v>1722</v>
      </c>
      <c r="G530" s="154" t="s">
        <v>2546</v>
      </c>
      <c r="H530" s="155">
        <v>26478</v>
      </c>
      <c r="I530" s="155">
        <v>31137</v>
      </c>
      <c r="J530" s="155">
        <v>32087</v>
      </c>
      <c r="K530" s="156">
        <v>2647.8</v>
      </c>
      <c r="L530" s="157">
        <v>0.26825285747609051</v>
      </c>
      <c r="M530" s="157">
        <v>0.88910689630114093</v>
      </c>
      <c r="N530" s="157">
        <v>1.0267210297536813</v>
      </c>
      <c r="O530" s="157">
        <v>1.6286808114780493</v>
      </c>
      <c r="P530" s="157">
        <v>0.92682045957293124</v>
      </c>
      <c r="Q530" s="157">
        <v>1.1985404593260356</v>
      </c>
      <c r="R530" s="35" t="s">
        <v>2574</v>
      </c>
      <c r="S530" s="35" t="s">
        <v>2577</v>
      </c>
      <c r="T530" s="158" t="s">
        <v>2571</v>
      </c>
      <c r="U530" s="158" t="s">
        <v>2571</v>
      </c>
      <c r="V530" s="158" t="s">
        <v>2571</v>
      </c>
      <c r="W530" s="158" t="s">
        <v>2571</v>
      </c>
      <c r="X530" s="158" t="s">
        <v>2571</v>
      </c>
      <c r="Y530" s="158" t="s">
        <v>2571</v>
      </c>
    </row>
    <row r="531" spans="2:25" x14ac:dyDescent="0.45">
      <c r="B531" s="35" t="s">
        <v>8</v>
      </c>
      <c r="C531" s="35" t="s">
        <v>1723</v>
      </c>
      <c r="D531" s="35" t="s">
        <v>1723</v>
      </c>
      <c r="E531" s="35" t="s">
        <v>1588</v>
      </c>
      <c r="F531" s="35" t="s">
        <v>1724</v>
      </c>
      <c r="G531" s="154" t="s">
        <v>2538</v>
      </c>
      <c r="H531" s="155">
        <v>5906</v>
      </c>
      <c r="I531" s="155">
        <v>5878</v>
      </c>
      <c r="J531" s="155">
        <v>3996</v>
      </c>
      <c r="K531" s="156">
        <v>590.6</v>
      </c>
      <c r="L531" s="157">
        <v>0.98872666789872476</v>
      </c>
      <c r="M531" s="157">
        <v>0.86098107062894358</v>
      </c>
      <c r="N531" s="157">
        <v>1.0731154354808239</v>
      </c>
      <c r="O531" s="157">
        <v>1.0551654964894683</v>
      </c>
      <c r="P531" s="157">
        <v>0.85978557914652098</v>
      </c>
      <c r="Q531" s="157">
        <v>0.79604997984683601</v>
      </c>
      <c r="R531" s="35" t="s">
        <v>2574</v>
      </c>
      <c r="S531" s="35" t="s">
        <v>2577</v>
      </c>
      <c r="T531" s="158" t="s">
        <v>2571</v>
      </c>
      <c r="U531" s="158" t="s">
        <v>2571</v>
      </c>
      <c r="V531" s="158" t="s">
        <v>2571</v>
      </c>
      <c r="W531" s="158" t="s">
        <v>2571</v>
      </c>
      <c r="X531" s="158" t="s">
        <v>2571</v>
      </c>
      <c r="Y531" s="158" t="s">
        <v>2571</v>
      </c>
    </row>
    <row r="532" spans="2:25" x14ac:dyDescent="0.45">
      <c r="B532" s="35" t="s">
        <v>16</v>
      </c>
      <c r="C532" s="35" t="s">
        <v>1726</v>
      </c>
      <c r="D532" s="35" t="s">
        <v>1726</v>
      </c>
      <c r="E532" s="35" t="s">
        <v>1588</v>
      </c>
      <c r="F532" s="35" t="s">
        <v>1727</v>
      </c>
      <c r="G532" s="154" t="s">
        <v>2546</v>
      </c>
      <c r="H532" s="155">
        <v>22064</v>
      </c>
      <c r="I532" s="155">
        <v>23543</v>
      </c>
      <c r="J532" s="155">
        <v>27277</v>
      </c>
      <c r="K532" s="156">
        <v>2206.4</v>
      </c>
      <c r="L532" s="157">
        <v>0.97246443322625054</v>
      </c>
      <c r="M532" s="157">
        <v>1.4371584699453552</v>
      </c>
      <c r="N532" s="157">
        <v>1.2286396181384249</v>
      </c>
      <c r="O532" s="157">
        <v>2.2814371257485031</v>
      </c>
      <c r="P532" s="157">
        <v>1.1536252692031586</v>
      </c>
      <c r="Q532" s="157">
        <v>0.4269422665716322</v>
      </c>
      <c r="R532" s="35" t="s">
        <v>2569</v>
      </c>
      <c r="S532" s="35" t="s">
        <v>2570</v>
      </c>
      <c r="T532" s="158" t="s">
        <v>2578</v>
      </c>
      <c r="U532" s="158" t="s">
        <v>2578</v>
      </c>
      <c r="V532" s="158" t="s">
        <v>2578</v>
      </c>
      <c r="W532" s="158" t="s">
        <v>2578</v>
      </c>
      <c r="X532" s="158" t="s">
        <v>2578</v>
      </c>
      <c r="Y532" s="158" t="s">
        <v>2578</v>
      </c>
    </row>
    <row r="533" spans="2:25" x14ac:dyDescent="0.45">
      <c r="B533" s="35" t="s">
        <v>8</v>
      </c>
      <c r="C533" s="35" t="s">
        <v>1729</v>
      </c>
      <c r="D533" s="35" t="s">
        <v>1729</v>
      </c>
      <c r="E533" s="35" t="s">
        <v>1588</v>
      </c>
      <c r="F533" s="35" t="s">
        <v>1730</v>
      </c>
      <c r="G533" s="154" t="s">
        <v>2541</v>
      </c>
      <c r="H533" s="155">
        <v>8740</v>
      </c>
      <c r="I533" s="155">
        <v>9052</v>
      </c>
      <c r="J533" s="155">
        <v>9282</v>
      </c>
      <c r="K533" s="156">
        <v>874</v>
      </c>
      <c r="L533" s="157">
        <v>1.0197721899849559</v>
      </c>
      <c r="M533" s="157">
        <v>0.91120589375727024</v>
      </c>
      <c r="N533" s="157">
        <v>1.0938794838404167</v>
      </c>
      <c r="O533" s="157">
        <v>1.383480469222397</v>
      </c>
      <c r="P533" s="157">
        <v>0.85019136139967189</v>
      </c>
      <c r="Q533" s="157">
        <v>0.33852403520649965</v>
      </c>
      <c r="R533" s="35" t="s">
        <v>2574</v>
      </c>
      <c r="S533" s="35" t="s">
        <v>2577</v>
      </c>
      <c r="T533" s="158" t="s">
        <v>2571</v>
      </c>
      <c r="U533" s="158" t="s">
        <v>2571</v>
      </c>
      <c r="V533" s="158" t="s">
        <v>2571</v>
      </c>
      <c r="W533" s="158" t="s">
        <v>2571</v>
      </c>
      <c r="X533" s="158" t="s">
        <v>2571</v>
      </c>
      <c r="Y533" s="158" t="s">
        <v>2571</v>
      </c>
    </row>
    <row r="534" spans="2:25" x14ac:dyDescent="0.45">
      <c r="B534" s="35" t="s">
        <v>8</v>
      </c>
      <c r="C534" s="35" t="s">
        <v>1731</v>
      </c>
      <c r="D534" s="35" t="s">
        <v>1732</v>
      </c>
      <c r="E534" s="35" t="s">
        <v>1588</v>
      </c>
      <c r="F534" s="35" t="s">
        <v>1733</v>
      </c>
      <c r="G534" s="154" t="s">
        <v>2550</v>
      </c>
      <c r="H534" s="155">
        <v>431</v>
      </c>
      <c r="I534" s="155">
        <v>541</v>
      </c>
      <c r="J534" s="155">
        <v>416</v>
      </c>
      <c r="K534" s="156">
        <v>43.1</v>
      </c>
      <c r="L534" s="157">
        <v>0.78864353312302837</v>
      </c>
      <c r="M534" s="157">
        <v>0.8424908424908425</v>
      </c>
      <c r="N534" s="157">
        <v>0.96952908587257614</v>
      </c>
      <c r="O534" s="157">
        <v>1.4647887323943662</v>
      </c>
      <c r="P534" s="157">
        <v>0.7441860465116279</v>
      </c>
      <c r="Q534" s="157">
        <v>0.7865168539325843</v>
      </c>
      <c r="R534" s="35" t="s">
        <v>2574</v>
      </c>
      <c r="S534" s="35" t="s">
        <v>2577</v>
      </c>
      <c r="T534" s="158" t="s">
        <v>2583</v>
      </c>
      <c r="U534" s="158" t="s">
        <v>2583</v>
      </c>
      <c r="V534" s="158" t="s">
        <v>2583</v>
      </c>
      <c r="W534" s="158" t="s">
        <v>2583</v>
      </c>
      <c r="X534" s="158" t="s">
        <v>2571</v>
      </c>
      <c r="Y534" s="158" t="s">
        <v>2571</v>
      </c>
    </row>
    <row r="535" spans="2:25" x14ac:dyDescent="0.45">
      <c r="B535" s="35" t="s">
        <v>8</v>
      </c>
      <c r="C535" s="35" t="s">
        <v>1735</v>
      </c>
      <c r="D535" s="35" t="s">
        <v>1736</v>
      </c>
      <c r="E535" s="35" t="s">
        <v>1588</v>
      </c>
      <c r="F535" s="35" t="s">
        <v>1737</v>
      </c>
      <c r="G535" s="154" t="s">
        <v>2550</v>
      </c>
      <c r="H535" s="155">
        <v>19760</v>
      </c>
      <c r="I535" s="155">
        <v>23404</v>
      </c>
      <c r="J535" s="155">
        <v>24354</v>
      </c>
      <c r="K535" s="156">
        <v>1976</v>
      </c>
      <c r="L535" s="157">
        <v>1.1555998113306432</v>
      </c>
      <c r="M535" s="157">
        <v>0.29515148133682978</v>
      </c>
      <c r="N535" s="157">
        <v>1.1155788751042024</v>
      </c>
      <c r="O535" s="157">
        <v>1.155464340687532</v>
      </c>
      <c r="P535" s="157">
        <v>0.96032820839639932</v>
      </c>
      <c r="Q535" s="157">
        <v>1.0273180602731806</v>
      </c>
      <c r="R535" s="35" t="s">
        <v>2574</v>
      </c>
      <c r="S535" s="35" t="s">
        <v>2577</v>
      </c>
      <c r="T535" s="158" t="s">
        <v>2571</v>
      </c>
      <c r="U535" s="158" t="s">
        <v>2571</v>
      </c>
      <c r="V535" s="158" t="s">
        <v>2571</v>
      </c>
      <c r="W535" s="158" t="s">
        <v>2571</v>
      </c>
      <c r="X535" s="158" t="s">
        <v>2571</v>
      </c>
      <c r="Y535" s="158" t="s">
        <v>2571</v>
      </c>
    </row>
    <row r="536" spans="2:25" x14ac:dyDescent="0.45">
      <c r="B536" s="35" t="s">
        <v>8</v>
      </c>
      <c r="C536" s="35" t="s">
        <v>1738</v>
      </c>
      <c r="D536" s="35" t="s">
        <v>1738</v>
      </c>
      <c r="E536" s="35" t="s">
        <v>1588</v>
      </c>
      <c r="F536" s="35" t="s">
        <v>1739</v>
      </c>
      <c r="G536" s="154" t="s">
        <v>2550</v>
      </c>
      <c r="H536" s="155">
        <v>20</v>
      </c>
      <c r="I536" s="155">
        <v>18</v>
      </c>
      <c r="J536" s="155">
        <v>21</v>
      </c>
      <c r="K536" s="156">
        <v>2</v>
      </c>
      <c r="L536" s="157">
        <v>1.948051948051948</v>
      </c>
      <c r="M536" s="157">
        <v>1.5037593984962405</v>
      </c>
      <c r="N536" s="157">
        <v>0.64935064935064934</v>
      </c>
      <c r="O536" s="157">
        <v>1.2987012987012987</v>
      </c>
      <c r="P536" s="157">
        <v>0.95238095238095233</v>
      </c>
      <c r="Q536" s="157">
        <v>0.79365079365079361</v>
      </c>
      <c r="R536" s="35" t="s">
        <v>2574</v>
      </c>
      <c r="S536" s="35" t="s">
        <v>2585</v>
      </c>
      <c r="T536" s="158" t="s">
        <v>2571</v>
      </c>
      <c r="U536" s="158" t="s">
        <v>2571</v>
      </c>
      <c r="V536" s="158" t="s">
        <v>2571</v>
      </c>
      <c r="W536" s="158" t="s">
        <v>2571</v>
      </c>
      <c r="X536" s="158" t="s">
        <v>2571</v>
      </c>
      <c r="Y536" s="158" t="s">
        <v>2571</v>
      </c>
    </row>
    <row r="537" spans="2:25" x14ac:dyDescent="0.45">
      <c r="B537" s="35" t="s">
        <v>8</v>
      </c>
      <c r="C537" s="35" t="s">
        <v>371</v>
      </c>
      <c r="D537" s="35" t="s">
        <v>1741</v>
      </c>
      <c r="E537" s="35" t="s">
        <v>1588</v>
      </c>
      <c r="F537" s="35" t="s">
        <v>1742</v>
      </c>
      <c r="G537" s="154" t="s">
        <v>2546</v>
      </c>
      <c r="H537" s="155">
        <v>33705</v>
      </c>
      <c r="I537" s="155">
        <v>71002</v>
      </c>
      <c r="J537" s="155">
        <v>86338</v>
      </c>
      <c r="K537" s="156">
        <v>3370.5</v>
      </c>
      <c r="L537" s="157">
        <v>0.91257124685046109</v>
      </c>
      <c r="M537" s="157">
        <v>1.0997543428671697</v>
      </c>
      <c r="N537" s="157">
        <v>1.0452236304598304</v>
      </c>
      <c r="O537" s="157">
        <v>1.3834920634920636</v>
      </c>
      <c r="P537" s="157">
        <v>0.91890071831708564</v>
      </c>
      <c r="Q537" s="157">
        <v>0.83918511622035308</v>
      </c>
      <c r="R537" s="35" t="s">
        <v>2574</v>
      </c>
      <c r="S537" s="35" t="s">
        <v>2577</v>
      </c>
      <c r="T537" s="158" t="s">
        <v>2600</v>
      </c>
      <c r="U537" s="158" t="s">
        <v>2600</v>
      </c>
      <c r="V537" s="158" t="s">
        <v>2600</v>
      </c>
      <c r="W537" s="158" t="s">
        <v>2600</v>
      </c>
      <c r="X537" s="158" t="s">
        <v>2600</v>
      </c>
      <c r="Y537" s="158" t="s">
        <v>2600</v>
      </c>
    </row>
    <row r="538" spans="2:25" x14ac:dyDescent="0.45">
      <c r="B538" s="35" t="s">
        <v>8</v>
      </c>
      <c r="C538" s="35" t="s">
        <v>1743</v>
      </c>
      <c r="D538" s="35" t="s">
        <v>1743</v>
      </c>
      <c r="E538" s="35" t="s">
        <v>1588</v>
      </c>
      <c r="F538" s="35" t="s">
        <v>2617</v>
      </c>
      <c r="G538" s="154" t="s">
        <v>2546</v>
      </c>
      <c r="H538" s="155">
        <v>48626</v>
      </c>
      <c r="I538" s="155">
        <v>51435</v>
      </c>
      <c r="J538" s="155">
        <v>59004</v>
      </c>
      <c r="K538" s="156">
        <v>4862.6000000000004</v>
      </c>
      <c r="L538" s="157">
        <v>0.9926636263676839</v>
      </c>
      <c r="M538" s="157">
        <v>0.92116590825236744</v>
      </c>
      <c r="N538" s="157">
        <v>1.0953285797603145</v>
      </c>
      <c r="O538" s="157">
        <v>0.94155716033305714</v>
      </c>
      <c r="P538" s="157">
        <v>1.0578017623002656</v>
      </c>
      <c r="Q538" s="157">
        <v>0.88900266229776781</v>
      </c>
      <c r="R538" s="35" t="s">
        <v>2574</v>
      </c>
      <c r="S538" s="35" t="s">
        <v>2577</v>
      </c>
      <c r="T538" s="158" t="s">
        <v>2571</v>
      </c>
      <c r="U538" s="158" t="s">
        <v>2571</v>
      </c>
      <c r="V538" s="158" t="s">
        <v>2571</v>
      </c>
      <c r="W538" s="158" t="s">
        <v>2571</v>
      </c>
      <c r="X538" s="158" t="s">
        <v>2571</v>
      </c>
      <c r="Y538" s="158" t="s">
        <v>2571</v>
      </c>
    </row>
    <row r="539" spans="2:25" x14ac:dyDescent="0.45">
      <c r="B539" s="35" t="s">
        <v>8</v>
      </c>
      <c r="C539" s="35" t="s">
        <v>1749</v>
      </c>
      <c r="D539" s="35" t="s">
        <v>1749</v>
      </c>
      <c r="E539" s="35" t="s">
        <v>1588</v>
      </c>
      <c r="F539" s="35" t="s">
        <v>2618</v>
      </c>
      <c r="G539" s="154" t="s">
        <v>2538</v>
      </c>
      <c r="H539" s="155">
        <v>2761</v>
      </c>
      <c r="I539" s="155">
        <v>2449</v>
      </c>
      <c r="J539" s="155">
        <v>1339</v>
      </c>
      <c r="K539" s="156">
        <v>276.10000000000002</v>
      </c>
      <c r="L539" s="157">
        <v>0.86852207293666028</v>
      </c>
      <c r="M539" s="157">
        <v>1.6788321167883213</v>
      </c>
      <c r="N539" s="157">
        <v>0.51020408163265307</v>
      </c>
      <c r="O539" s="157">
        <v>0.35433070866141736</v>
      </c>
      <c r="P539" s="157">
        <v>0</v>
      </c>
      <c r="Q539" s="157">
        <v>0</v>
      </c>
      <c r="R539" s="35" t="s">
        <v>2574</v>
      </c>
      <c r="S539" s="35" t="s">
        <v>2577</v>
      </c>
      <c r="T539" s="158" t="s">
        <v>2571</v>
      </c>
      <c r="U539" s="158" t="s">
        <v>2571</v>
      </c>
      <c r="V539" s="158" t="s">
        <v>2572</v>
      </c>
      <c r="W539" s="158" t="s">
        <v>2572</v>
      </c>
      <c r="X539" s="158" t="s">
        <v>2572</v>
      </c>
      <c r="Y539" s="158" t="s">
        <v>2572</v>
      </c>
    </row>
    <row r="540" spans="2:25" x14ac:dyDescent="0.45">
      <c r="B540" s="35" t="s">
        <v>8</v>
      </c>
      <c r="C540" s="35" t="s">
        <v>1750</v>
      </c>
      <c r="D540" s="35" t="s">
        <v>1751</v>
      </c>
      <c r="E540" s="35" t="s">
        <v>1588</v>
      </c>
      <c r="F540" s="35" t="s">
        <v>1752</v>
      </c>
      <c r="G540" s="154" t="s">
        <v>2550</v>
      </c>
      <c r="H540" s="155">
        <v>176</v>
      </c>
      <c r="I540" s="155">
        <v>457</v>
      </c>
      <c r="J540" s="155">
        <v>688</v>
      </c>
      <c r="K540" s="156">
        <v>17.600000000000001</v>
      </c>
      <c r="L540" s="157">
        <v>0.99388379204892963</v>
      </c>
      <c r="M540" s="157">
        <v>0.94696969696969702</v>
      </c>
      <c r="N540" s="157">
        <v>1.2437810945273633</v>
      </c>
      <c r="O540" s="157">
        <v>1.2226277372262775</v>
      </c>
      <c r="P540" s="157">
        <v>1.0039370078740157</v>
      </c>
      <c r="Q540" s="157">
        <v>0.92803030303030309</v>
      </c>
      <c r="R540" s="35" t="s">
        <v>2574</v>
      </c>
      <c r="S540" s="35" t="s">
        <v>2577</v>
      </c>
      <c r="T540" s="158" t="s">
        <v>2571</v>
      </c>
      <c r="U540" s="158" t="s">
        <v>2571</v>
      </c>
      <c r="V540" s="158" t="s">
        <v>2571</v>
      </c>
      <c r="W540" s="158" t="s">
        <v>2571</v>
      </c>
      <c r="X540" s="158" t="s">
        <v>2571</v>
      </c>
      <c r="Y540" s="158" t="s">
        <v>2571</v>
      </c>
    </row>
    <row r="541" spans="2:25" x14ac:dyDescent="0.45">
      <c r="B541" s="35" t="s">
        <v>16</v>
      </c>
      <c r="C541" s="35" t="s">
        <v>1753</v>
      </c>
      <c r="D541" s="35" t="s">
        <v>1753</v>
      </c>
      <c r="E541" s="35" t="s">
        <v>1588</v>
      </c>
      <c r="F541" s="35" t="s">
        <v>1754</v>
      </c>
      <c r="G541" s="154" t="s">
        <v>2546</v>
      </c>
      <c r="H541" s="155">
        <v>3988</v>
      </c>
      <c r="I541" s="155">
        <v>5923</v>
      </c>
      <c r="J541" s="155">
        <v>7606</v>
      </c>
      <c r="K541" s="156">
        <v>398.8</v>
      </c>
      <c r="L541" s="157">
        <v>1.0226628895184136</v>
      </c>
      <c r="M541" s="157">
        <v>0.70631424375917773</v>
      </c>
      <c r="N541" s="157">
        <v>1.1787365177195686</v>
      </c>
      <c r="O541" s="157">
        <v>1.0818815331010454</v>
      </c>
      <c r="P541" s="157">
        <v>0.84949832775919731</v>
      </c>
      <c r="Q541" s="157">
        <v>1.2381756756756757</v>
      </c>
      <c r="R541" s="35" t="s">
        <v>2569</v>
      </c>
      <c r="S541" s="35" t="s">
        <v>2570</v>
      </c>
      <c r="T541" s="158" t="s">
        <v>2571</v>
      </c>
      <c r="U541" s="158" t="s">
        <v>2571</v>
      </c>
      <c r="V541" s="158" t="s">
        <v>2571</v>
      </c>
      <c r="W541" s="158" t="s">
        <v>2571</v>
      </c>
      <c r="X541" s="158" t="s">
        <v>2571</v>
      </c>
      <c r="Y541" s="158" t="s">
        <v>2571</v>
      </c>
    </row>
    <row r="542" spans="2:25" x14ac:dyDescent="0.45">
      <c r="B542" s="35" t="s">
        <v>16</v>
      </c>
      <c r="C542" s="35" t="s">
        <v>1756</v>
      </c>
      <c r="D542" s="35" t="s">
        <v>1756</v>
      </c>
      <c r="E542" s="35" t="s">
        <v>1588</v>
      </c>
      <c r="F542" s="35" t="s">
        <v>1757</v>
      </c>
      <c r="G542" s="154" t="s">
        <v>2546</v>
      </c>
      <c r="H542" s="155">
        <v>113</v>
      </c>
      <c r="I542" s="155">
        <v>315</v>
      </c>
      <c r="J542" s="155">
        <v>529</v>
      </c>
      <c r="K542" s="156">
        <v>11.3</v>
      </c>
      <c r="L542" s="157">
        <v>1.5</v>
      </c>
      <c r="M542" s="157">
        <v>1.4444444444444444</v>
      </c>
      <c r="N542" s="157">
        <v>4.75</v>
      </c>
      <c r="O542" s="157">
        <v>2.4230769230769229</v>
      </c>
      <c r="P542" s="157">
        <v>0.58571428571428574</v>
      </c>
      <c r="Q542" s="157">
        <v>0.72857142857142854</v>
      </c>
      <c r="R542" s="35" t="s">
        <v>2569</v>
      </c>
      <c r="S542" s="35" t="s">
        <v>2570</v>
      </c>
      <c r="T542" s="158" t="s">
        <v>2571</v>
      </c>
      <c r="U542" s="158" t="s">
        <v>2571</v>
      </c>
      <c r="V542" s="158" t="s">
        <v>2571</v>
      </c>
      <c r="W542" s="158" t="s">
        <v>2571</v>
      </c>
      <c r="X542" s="158" t="s">
        <v>2571</v>
      </c>
      <c r="Y542" s="158" t="s">
        <v>2571</v>
      </c>
    </row>
    <row r="543" spans="2:25" x14ac:dyDescent="0.45">
      <c r="B543" s="35" t="s">
        <v>16</v>
      </c>
      <c r="C543" s="35" t="s">
        <v>391</v>
      </c>
      <c r="D543" s="35" t="s">
        <v>1758</v>
      </c>
      <c r="E543" s="35" t="s">
        <v>1588</v>
      </c>
      <c r="F543" s="35" t="s">
        <v>1759</v>
      </c>
      <c r="G543" s="154" t="s">
        <v>2546</v>
      </c>
      <c r="H543" s="155">
        <v>2175</v>
      </c>
      <c r="I543" s="155">
        <v>3677</v>
      </c>
      <c r="J543" s="155">
        <v>4787</v>
      </c>
      <c r="K543" s="156">
        <v>217.5</v>
      </c>
      <c r="L543" s="157">
        <v>0.93849658314350792</v>
      </c>
      <c r="M543" s="157">
        <v>0.55919395465994959</v>
      </c>
      <c r="N543" s="157">
        <v>1.3429319371727748</v>
      </c>
      <c r="O543" s="157">
        <v>1.4881656804733727</v>
      </c>
      <c r="P543" s="157">
        <v>1.4375</v>
      </c>
      <c r="Q543" s="157">
        <v>1.4641833810888252</v>
      </c>
      <c r="R543" s="35" t="s">
        <v>2569</v>
      </c>
      <c r="S543" s="35" t="s">
        <v>2570</v>
      </c>
      <c r="T543" s="158" t="s">
        <v>2571</v>
      </c>
      <c r="U543" s="158" t="s">
        <v>2571</v>
      </c>
      <c r="V543" s="158" t="s">
        <v>2571</v>
      </c>
      <c r="W543" s="158" t="s">
        <v>2571</v>
      </c>
      <c r="X543" s="158" t="s">
        <v>2571</v>
      </c>
      <c r="Y543" s="158" t="s">
        <v>2571</v>
      </c>
    </row>
    <row r="544" spans="2:25" x14ac:dyDescent="0.45">
      <c r="B544" s="35" t="s">
        <v>16</v>
      </c>
      <c r="C544" s="35" t="s">
        <v>1760</v>
      </c>
      <c r="D544" s="35" t="s">
        <v>1760</v>
      </c>
      <c r="E544" s="35" t="s">
        <v>1588</v>
      </c>
      <c r="F544" s="35" t="s">
        <v>1761</v>
      </c>
      <c r="G544" s="154" t="s">
        <v>2538</v>
      </c>
      <c r="H544" s="155">
        <v>240</v>
      </c>
      <c r="I544" s="155">
        <v>360</v>
      </c>
      <c r="J544" s="155">
        <v>20</v>
      </c>
      <c r="K544" s="156">
        <v>24</v>
      </c>
      <c r="L544" s="157">
        <v>1</v>
      </c>
      <c r="M544" s="157">
        <v>0</v>
      </c>
      <c r="N544" s="157">
        <v>0</v>
      </c>
      <c r="O544" s="157">
        <v>0</v>
      </c>
      <c r="P544" s="157">
        <v>0</v>
      </c>
      <c r="Q544" s="157">
        <v>0</v>
      </c>
      <c r="R544" s="35" t="s">
        <v>2569</v>
      </c>
      <c r="S544" s="35" t="s">
        <v>2570</v>
      </c>
      <c r="T544" s="158" t="s">
        <v>2571</v>
      </c>
      <c r="U544" s="158" t="s">
        <v>2571</v>
      </c>
      <c r="V544" s="158" t="s">
        <v>2578</v>
      </c>
      <c r="W544" s="158" t="s">
        <v>2578</v>
      </c>
      <c r="X544" s="158" t="s">
        <v>2578</v>
      </c>
      <c r="Y544" s="158" t="s">
        <v>2578</v>
      </c>
    </row>
    <row r="545" spans="2:25" x14ac:dyDescent="0.45">
      <c r="B545" s="35" t="s">
        <v>16</v>
      </c>
      <c r="C545" s="35" t="s">
        <v>1763</v>
      </c>
      <c r="D545" s="35" t="s">
        <v>1763</v>
      </c>
      <c r="E545" s="35" t="s">
        <v>1588</v>
      </c>
      <c r="F545" s="35" t="s">
        <v>1764</v>
      </c>
      <c r="G545" s="154" t="s">
        <v>2546</v>
      </c>
      <c r="H545" s="155">
        <v>5790</v>
      </c>
      <c r="I545" s="155">
        <v>4490</v>
      </c>
      <c r="J545" s="155">
        <v>6430</v>
      </c>
      <c r="K545" s="156">
        <v>579</v>
      </c>
      <c r="L545" s="157">
        <v>1.5227272727272727</v>
      </c>
      <c r="M545" s="157">
        <v>0.9285714285714286</v>
      </c>
      <c r="N545" s="157">
        <v>1.6290322580645162</v>
      </c>
      <c r="O545" s="157">
        <v>1.2777777777777777</v>
      </c>
      <c r="P545" s="157">
        <v>2.1219512195121952</v>
      </c>
      <c r="Q545" s="157">
        <v>0.63043478260869568</v>
      </c>
      <c r="R545" s="35" t="s">
        <v>2569</v>
      </c>
      <c r="S545" s="35" t="s">
        <v>2570</v>
      </c>
      <c r="T545" s="158" t="s">
        <v>2571</v>
      </c>
      <c r="U545" s="158" t="s">
        <v>2571</v>
      </c>
      <c r="V545" s="158" t="s">
        <v>2578</v>
      </c>
      <c r="W545" s="158" t="s">
        <v>2578</v>
      </c>
      <c r="X545" s="158" t="s">
        <v>2578</v>
      </c>
      <c r="Y545" s="158" t="s">
        <v>2578</v>
      </c>
    </row>
    <row r="546" spans="2:25" x14ac:dyDescent="0.45">
      <c r="B546" s="35" t="s">
        <v>16</v>
      </c>
      <c r="C546" s="35" t="s">
        <v>1766</v>
      </c>
      <c r="D546" s="35" t="s">
        <v>1766</v>
      </c>
      <c r="E546" s="35" t="s">
        <v>1588</v>
      </c>
      <c r="F546" s="35" t="s">
        <v>1767</v>
      </c>
      <c r="G546" s="154" t="s">
        <v>2546</v>
      </c>
      <c r="H546" s="155">
        <v>8710</v>
      </c>
      <c r="I546" s="155">
        <v>6310</v>
      </c>
      <c r="J546" s="155">
        <v>9640</v>
      </c>
      <c r="K546" s="156">
        <v>871</v>
      </c>
      <c r="L546" s="157">
        <v>0.8351648351648352</v>
      </c>
      <c r="M546" s="157">
        <v>1.2291666666666667</v>
      </c>
      <c r="N546" s="157">
        <v>0.87804878048780488</v>
      </c>
      <c r="O546" s="157">
        <v>1.175</v>
      </c>
      <c r="P546" s="157">
        <v>1.0853658536585367</v>
      </c>
      <c r="Q546" s="157">
        <v>1.0120481927710843</v>
      </c>
      <c r="R546" s="35" t="s">
        <v>2569</v>
      </c>
      <c r="S546" s="35" t="s">
        <v>2570</v>
      </c>
      <c r="T546" s="158" t="s">
        <v>2578</v>
      </c>
      <c r="U546" s="158" t="s">
        <v>2578</v>
      </c>
      <c r="V546" s="158" t="s">
        <v>2578</v>
      </c>
      <c r="W546" s="158" t="s">
        <v>2578</v>
      </c>
      <c r="X546" s="158" t="s">
        <v>2578</v>
      </c>
      <c r="Y546" s="158" t="s">
        <v>2578</v>
      </c>
    </row>
    <row r="547" spans="2:25" x14ac:dyDescent="0.45">
      <c r="B547" s="35" t="s">
        <v>22</v>
      </c>
      <c r="C547" s="35" t="s">
        <v>1769</v>
      </c>
      <c r="D547" s="35" t="s">
        <v>1769</v>
      </c>
      <c r="E547" s="35" t="s">
        <v>1588</v>
      </c>
      <c r="F547" s="35" t="s">
        <v>1770</v>
      </c>
      <c r="G547" s="154" t="s">
        <v>2538</v>
      </c>
      <c r="H547" s="155">
        <v>5509</v>
      </c>
      <c r="I547" s="155">
        <v>5388</v>
      </c>
      <c r="J547" s="155">
        <v>4706</v>
      </c>
      <c r="K547" s="156">
        <v>550.9</v>
      </c>
      <c r="L547" s="157">
        <v>1.1133899794901845</v>
      </c>
      <c r="M547" s="157">
        <v>1.8147751605995717</v>
      </c>
      <c r="N547" s="157">
        <v>1.0673767075711971</v>
      </c>
      <c r="O547" s="157">
        <v>2.857566765578635</v>
      </c>
      <c r="P547" s="157">
        <v>1.486161251504212</v>
      </c>
      <c r="Q547" s="157">
        <v>1.0735198438516591</v>
      </c>
      <c r="R547" s="35" t="s">
        <v>2574</v>
      </c>
      <c r="S547" s="35" t="s">
        <v>2577</v>
      </c>
      <c r="T547" s="158" t="s">
        <v>2578</v>
      </c>
      <c r="U547" s="158" t="s">
        <v>2578</v>
      </c>
      <c r="V547" s="158" t="s">
        <v>2578</v>
      </c>
      <c r="W547" s="158" t="s">
        <v>2578</v>
      </c>
      <c r="X547" s="158" t="s">
        <v>2578</v>
      </c>
      <c r="Y547" s="158" t="s">
        <v>2578</v>
      </c>
    </row>
    <row r="548" spans="2:25" x14ac:dyDescent="0.45">
      <c r="B548" s="35" t="s">
        <v>22</v>
      </c>
      <c r="C548" s="35" t="s">
        <v>1771</v>
      </c>
      <c r="D548" s="35" t="s">
        <v>1771</v>
      </c>
      <c r="E548" s="35" t="s">
        <v>1588</v>
      </c>
      <c r="F548" s="35" t="s">
        <v>1772</v>
      </c>
      <c r="G548" s="154" t="s">
        <v>2538</v>
      </c>
      <c r="H548" s="155">
        <v>4996</v>
      </c>
      <c r="I548" s="155">
        <v>5315</v>
      </c>
      <c r="J548" s="155">
        <v>4715</v>
      </c>
      <c r="K548" s="156">
        <v>499.6</v>
      </c>
      <c r="L548" s="157">
        <v>1.0585647511685456</v>
      </c>
      <c r="M548" s="157">
        <v>1.5125628140703518</v>
      </c>
      <c r="N548" s="157">
        <v>0.99739243807040423</v>
      </c>
      <c r="O548" s="157">
        <v>3.0285714285714285</v>
      </c>
      <c r="P548" s="157">
        <v>0.93421052631578949</v>
      </c>
      <c r="Q548" s="157">
        <v>0.90122566690699357</v>
      </c>
      <c r="R548" s="35" t="s">
        <v>2574</v>
      </c>
      <c r="S548" s="35" t="s">
        <v>2577</v>
      </c>
      <c r="T548" s="158" t="s">
        <v>2578</v>
      </c>
      <c r="U548" s="158" t="s">
        <v>2578</v>
      </c>
      <c r="V548" s="158" t="s">
        <v>2578</v>
      </c>
      <c r="W548" s="158" t="s">
        <v>2578</v>
      </c>
      <c r="X548" s="158" t="s">
        <v>2578</v>
      </c>
      <c r="Y548" s="158" t="s">
        <v>2578</v>
      </c>
    </row>
    <row r="549" spans="2:25" x14ac:dyDescent="0.45">
      <c r="B549" s="35" t="s">
        <v>8</v>
      </c>
      <c r="C549" s="35" t="s">
        <v>407</v>
      </c>
      <c r="D549" s="35" t="s">
        <v>1773</v>
      </c>
      <c r="E549" s="35" t="s">
        <v>1588</v>
      </c>
      <c r="F549" s="35" t="s">
        <v>1774</v>
      </c>
      <c r="G549" s="154" t="s">
        <v>2680</v>
      </c>
      <c r="H549" s="155">
        <v>36</v>
      </c>
      <c r="I549" s="155">
        <v>188</v>
      </c>
      <c r="J549" s="155">
        <v>176</v>
      </c>
      <c r="K549" s="156">
        <v>3.6</v>
      </c>
      <c r="L549" s="157">
        <v>0.91891891891891897</v>
      </c>
      <c r="M549" s="157">
        <v>0.8571428571428571</v>
      </c>
      <c r="N549" s="157">
        <v>1.607142857142857</v>
      </c>
      <c r="O549" s="157">
        <v>1.3846153846153846</v>
      </c>
      <c r="P549" s="157">
        <v>0.64516129032258063</v>
      </c>
      <c r="Q549" s="157">
        <v>0.24096385542168672</v>
      </c>
      <c r="R549" s="35" t="s">
        <v>2574</v>
      </c>
      <c r="S549" s="35" t="s">
        <v>2577</v>
      </c>
      <c r="T549" s="158" t="s">
        <v>2583</v>
      </c>
      <c r="U549" s="158" t="s">
        <v>2583</v>
      </c>
      <c r="V549" s="158" t="s">
        <v>2583</v>
      </c>
      <c r="W549" s="158" t="s">
        <v>2583</v>
      </c>
      <c r="X549" s="158" t="s">
        <v>2571</v>
      </c>
      <c r="Y549" s="158" t="s">
        <v>2571</v>
      </c>
    </row>
    <row r="550" spans="2:25" x14ac:dyDescent="0.45">
      <c r="B550" s="35" t="s">
        <v>8</v>
      </c>
      <c r="C550" s="35" t="s">
        <v>410</v>
      </c>
      <c r="D550" s="35" t="s">
        <v>1775</v>
      </c>
      <c r="E550" s="35" t="s">
        <v>1588</v>
      </c>
      <c r="F550" s="35" t="s">
        <v>1776</v>
      </c>
      <c r="G550" s="154" t="s">
        <v>2680</v>
      </c>
      <c r="H550" s="155">
        <v>54</v>
      </c>
      <c r="I550" s="155">
        <v>188</v>
      </c>
      <c r="J550" s="155">
        <v>178</v>
      </c>
      <c r="K550" s="156">
        <v>5.4</v>
      </c>
      <c r="L550" s="157">
        <v>0.82926829268292679</v>
      </c>
      <c r="M550" s="157">
        <v>1.1560693641618496</v>
      </c>
      <c r="N550" s="157">
        <v>1.1458333333333335</v>
      </c>
      <c r="O550" s="157">
        <v>1.1834319526627219</v>
      </c>
      <c r="P550" s="157">
        <v>0.82802547770700641</v>
      </c>
      <c r="Q550" s="157">
        <v>0.31847133757961787</v>
      </c>
      <c r="R550" s="35" t="s">
        <v>2574</v>
      </c>
      <c r="S550" s="35" t="s">
        <v>2577</v>
      </c>
      <c r="T550" s="158" t="s">
        <v>2571</v>
      </c>
      <c r="U550" s="158" t="s">
        <v>2571</v>
      </c>
      <c r="V550" s="158" t="s">
        <v>2571</v>
      </c>
      <c r="W550" s="158" t="s">
        <v>2571</v>
      </c>
      <c r="X550" s="158" t="s">
        <v>2571</v>
      </c>
      <c r="Y550" s="158" t="s">
        <v>2571</v>
      </c>
    </row>
    <row r="551" spans="2:25" x14ac:dyDescent="0.45">
      <c r="B551" s="35" t="s">
        <v>8</v>
      </c>
      <c r="C551" s="35" t="s">
        <v>415</v>
      </c>
      <c r="D551" s="35" t="s">
        <v>1777</v>
      </c>
      <c r="E551" s="35" t="s">
        <v>1588</v>
      </c>
      <c r="F551" s="35" t="s">
        <v>1778</v>
      </c>
      <c r="G551" s="154" t="s">
        <v>2680</v>
      </c>
      <c r="H551" s="155">
        <v>57</v>
      </c>
      <c r="I551" s="155">
        <v>214</v>
      </c>
      <c r="J551" s="155">
        <v>182</v>
      </c>
      <c r="K551" s="156">
        <v>5.7</v>
      </c>
      <c r="L551" s="157">
        <v>0.9956709956709956</v>
      </c>
      <c r="M551" s="157">
        <v>0.87912087912087911</v>
      </c>
      <c r="N551" s="157">
        <v>1.1000000000000001</v>
      </c>
      <c r="O551" s="157">
        <v>1.0614525139664805</v>
      </c>
      <c r="P551" s="157">
        <v>0.84337349397590355</v>
      </c>
      <c r="Q551" s="157">
        <v>0.44025157232704404</v>
      </c>
      <c r="R551" s="35" t="s">
        <v>2574</v>
      </c>
      <c r="S551" s="35" t="s">
        <v>2577</v>
      </c>
      <c r="T551" s="158" t="s">
        <v>2571</v>
      </c>
      <c r="U551" s="158" t="s">
        <v>2571</v>
      </c>
      <c r="V551" s="158" t="s">
        <v>2571</v>
      </c>
      <c r="W551" s="158" t="s">
        <v>2571</v>
      </c>
      <c r="X551" s="158" t="s">
        <v>2571</v>
      </c>
      <c r="Y551" s="158" t="s">
        <v>2571</v>
      </c>
    </row>
    <row r="552" spans="2:25" x14ac:dyDescent="0.45">
      <c r="B552" s="35" t="s">
        <v>8</v>
      </c>
      <c r="C552" s="35" t="s">
        <v>1779</v>
      </c>
      <c r="D552" s="35" t="s">
        <v>1780</v>
      </c>
      <c r="E552" s="35" t="s">
        <v>1588</v>
      </c>
      <c r="F552" s="35" t="s">
        <v>1781</v>
      </c>
      <c r="G552" s="154" t="s">
        <v>2680</v>
      </c>
      <c r="H552" s="155">
        <v>33</v>
      </c>
      <c r="I552" s="155">
        <v>158</v>
      </c>
      <c r="J552" s="155">
        <v>141</v>
      </c>
      <c r="K552" s="156">
        <v>3.3000000000000003</v>
      </c>
      <c r="L552" s="157">
        <v>0.83333333333333326</v>
      </c>
      <c r="M552" s="157">
        <v>0.84507042253521136</v>
      </c>
      <c r="N552" s="157">
        <v>0.69182389937106914</v>
      </c>
      <c r="O552" s="157">
        <v>1.5107913669064748</v>
      </c>
      <c r="P552" s="157">
        <v>0.77519379844961234</v>
      </c>
      <c r="Q552" s="157">
        <v>0.54263565891472865</v>
      </c>
      <c r="R552" s="35" t="s">
        <v>2574</v>
      </c>
      <c r="S552" s="35" t="s">
        <v>2577</v>
      </c>
      <c r="T552" s="158" t="s">
        <v>2571</v>
      </c>
      <c r="U552" s="158" t="s">
        <v>2571</v>
      </c>
      <c r="V552" s="158" t="s">
        <v>2571</v>
      </c>
      <c r="W552" s="158" t="s">
        <v>2571</v>
      </c>
      <c r="X552" s="158" t="s">
        <v>2571</v>
      </c>
      <c r="Y552" s="158" t="s">
        <v>2571</v>
      </c>
    </row>
    <row r="553" spans="2:25" x14ac:dyDescent="0.45">
      <c r="B553" s="35" t="s">
        <v>8</v>
      </c>
      <c r="C553" s="35" t="s">
        <v>1782</v>
      </c>
      <c r="D553" s="35" t="s">
        <v>1783</v>
      </c>
      <c r="E553" s="35" t="s">
        <v>1588</v>
      </c>
      <c r="F553" s="35" t="s">
        <v>1784</v>
      </c>
      <c r="G553" s="154" t="s">
        <v>2680</v>
      </c>
      <c r="H553" s="155">
        <v>73</v>
      </c>
      <c r="I553" s="155">
        <v>340</v>
      </c>
      <c r="J553" s="155">
        <v>327</v>
      </c>
      <c r="K553" s="156">
        <v>7.3000000000000007</v>
      </c>
      <c r="L553" s="157">
        <v>0.75376884422110557</v>
      </c>
      <c r="M553" s="157">
        <v>0.94955489614243316</v>
      </c>
      <c r="N553" s="157">
        <v>0.85790884718498661</v>
      </c>
      <c r="O553" s="157">
        <v>1.0670731707317074</v>
      </c>
      <c r="P553" s="157">
        <v>0.85245901639344257</v>
      </c>
      <c r="Q553" s="157">
        <v>0.68852459016393441</v>
      </c>
      <c r="R553" s="35" t="s">
        <v>2574</v>
      </c>
      <c r="S553" s="35" t="s">
        <v>2577</v>
      </c>
      <c r="T553" s="158" t="s">
        <v>2571</v>
      </c>
      <c r="U553" s="158" t="s">
        <v>2571</v>
      </c>
      <c r="V553" s="158" t="s">
        <v>2571</v>
      </c>
      <c r="W553" s="158" t="s">
        <v>2571</v>
      </c>
      <c r="X553" s="158" t="s">
        <v>2571</v>
      </c>
      <c r="Y553" s="158" t="s">
        <v>2571</v>
      </c>
    </row>
    <row r="554" spans="2:25" x14ac:dyDescent="0.45">
      <c r="B554" s="35" t="s">
        <v>8</v>
      </c>
      <c r="C554" s="35" t="s">
        <v>1785</v>
      </c>
      <c r="D554" s="35" t="s">
        <v>1786</v>
      </c>
      <c r="E554" s="35" t="s">
        <v>1588</v>
      </c>
      <c r="F554" s="35" t="s">
        <v>1787</v>
      </c>
      <c r="G554" s="154" t="s">
        <v>2546</v>
      </c>
      <c r="H554" s="155">
        <v>34</v>
      </c>
      <c r="I554" s="155">
        <v>152</v>
      </c>
      <c r="J554" s="155">
        <v>210</v>
      </c>
      <c r="K554" s="156">
        <v>3.4000000000000004</v>
      </c>
      <c r="L554" s="157">
        <v>0.91286307053941906</v>
      </c>
      <c r="M554" s="157">
        <v>0.74766355140186924</v>
      </c>
      <c r="N554" s="157">
        <v>0.85470085470085477</v>
      </c>
      <c r="O554" s="157">
        <v>1.4761904761904763</v>
      </c>
      <c r="P554" s="157">
        <v>0.72164948453608257</v>
      </c>
      <c r="Q554" s="157">
        <v>0.48387096774193544</v>
      </c>
      <c r="R554" s="35" t="s">
        <v>2574</v>
      </c>
      <c r="S554" s="35" t="s">
        <v>2577</v>
      </c>
      <c r="T554" s="158" t="s">
        <v>2571</v>
      </c>
      <c r="U554" s="158" t="s">
        <v>2571</v>
      </c>
      <c r="V554" s="158" t="s">
        <v>2571</v>
      </c>
      <c r="W554" s="158" t="s">
        <v>2571</v>
      </c>
      <c r="X554" s="158" t="s">
        <v>2571</v>
      </c>
      <c r="Y554" s="158" t="s">
        <v>2571</v>
      </c>
    </row>
    <row r="555" spans="2:25" x14ac:dyDescent="0.45">
      <c r="B555" s="35" t="s">
        <v>8</v>
      </c>
      <c r="C555" s="35" t="s">
        <v>1788</v>
      </c>
      <c r="D555" s="35" t="s">
        <v>1789</v>
      </c>
      <c r="E555" s="35" t="s">
        <v>1588</v>
      </c>
      <c r="F555" s="35" t="s">
        <v>1790</v>
      </c>
      <c r="G555" s="154" t="s">
        <v>2550</v>
      </c>
      <c r="H555" s="155">
        <v>2058</v>
      </c>
      <c r="I555" s="155">
        <v>1908</v>
      </c>
      <c r="J555" s="155">
        <v>2051</v>
      </c>
      <c r="K555" s="156">
        <v>205.8</v>
      </c>
      <c r="L555" s="157">
        <v>0.99282296650717705</v>
      </c>
      <c r="M555" s="157">
        <v>1.010739102969046</v>
      </c>
      <c r="N555" s="157">
        <v>0.68023567220139269</v>
      </c>
      <c r="O555" s="157">
        <v>2.7272727272727271</v>
      </c>
      <c r="P555" s="157">
        <v>0.8430717863105176</v>
      </c>
      <c r="Q555" s="157">
        <v>0.82048118445404072</v>
      </c>
      <c r="R555" s="35" t="s">
        <v>2574</v>
      </c>
      <c r="S555" s="35" t="s">
        <v>2577</v>
      </c>
      <c r="T555" s="158" t="s">
        <v>2571</v>
      </c>
      <c r="U555" s="158" t="s">
        <v>2571</v>
      </c>
      <c r="V555" s="158" t="s">
        <v>2571</v>
      </c>
      <c r="W555" s="158" t="s">
        <v>2571</v>
      </c>
      <c r="X555" s="158" t="s">
        <v>2571</v>
      </c>
      <c r="Y555" s="158" t="s">
        <v>2571</v>
      </c>
    </row>
    <row r="556" spans="2:25" x14ac:dyDescent="0.45">
      <c r="B556" s="35" t="s">
        <v>8</v>
      </c>
      <c r="C556" s="35" t="s">
        <v>1792</v>
      </c>
      <c r="D556" s="35" t="s">
        <v>1793</v>
      </c>
      <c r="E556" s="35" t="s">
        <v>1588</v>
      </c>
      <c r="F556" s="35" t="s">
        <v>1794</v>
      </c>
      <c r="G556" s="154" t="s">
        <v>2550</v>
      </c>
      <c r="H556" s="155">
        <v>16483</v>
      </c>
      <c r="I556" s="155">
        <v>17001</v>
      </c>
      <c r="J556" s="155">
        <v>20790</v>
      </c>
      <c r="K556" s="156">
        <v>1648.3000000000002</v>
      </c>
      <c r="L556" s="157">
        <v>1.1821045998739761</v>
      </c>
      <c r="M556" s="157">
        <v>1.0254334480199689</v>
      </c>
      <c r="N556" s="157">
        <v>1.1685341870569403</v>
      </c>
      <c r="O556" s="157">
        <v>1.4099590723055935</v>
      </c>
      <c r="P556" s="157">
        <v>0.99875574272588064</v>
      </c>
      <c r="Q556" s="157">
        <v>0.95447745244710414</v>
      </c>
      <c r="R556" s="35" t="s">
        <v>2574</v>
      </c>
      <c r="S556" s="35" t="s">
        <v>2577</v>
      </c>
      <c r="T556" s="158" t="s">
        <v>2571</v>
      </c>
      <c r="U556" s="158" t="s">
        <v>2583</v>
      </c>
      <c r="V556" s="158" t="s">
        <v>2583</v>
      </c>
      <c r="W556" s="158" t="s">
        <v>2583</v>
      </c>
      <c r="X556" s="158" t="s">
        <v>2571</v>
      </c>
      <c r="Y556" s="158" t="s">
        <v>2571</v>
      </c>
    </row>
    <row r="557" spans="2:25" x14ac:dyDescent="0.45">
      <c r="B557" s="35" t="s">
        <v>8</v>
      </c>
      <c r="C557" s="35" t="s">
        <v>1795</v>
      </c>
      <c r="D557" s="35" t="s">
        <v>1795</v>
      </c>
      <c r="E557" s="35" t="s">
        <v>1588</v>
      </c>
      <c r="F557" s="35" t="s">
        <v>2619</v>
      </c>
      <c r="G557" s="154" t="s">
        <v>2680</v>
      </c>
      <c r="H557" s="155">
        <v>870</v>
      </c>
      <c r="I557" s="155">
        <v>2050</v>
      </c>
      <c r="J557" s="155">
        <v>1924</v>
      </c>
      <c r="K557" s="156">
        <v>87</v>
      </c>
      <c r="L557" s="157">
        <v>1.0096153846153846</v>
      </c>
      <c r="M557" s="157">
        <v>0.90521831735889235</v>
      </c>
      <c r="N557" s="157">
        <v>0.99615014436958604</v>
      </c>
      <c r="O557" s="157">
        <v>1.3795045045045045</v>
      </c>
      <c r="P557" s="157">
        <v>0.80693365212193657</v>
      </c>
      <c r="Q557" s="157">
        <v>0.5685048322910744</v>
      </c>
      <c r="R557" s="35" t="s">
        <v>2574</v>
      </c>
      <c r="S557" s="35" t="s">
        <v>2577</v>
      </c>
      <c r="T557" s="158" t="s">
        <v>2571</v>
      </c>
      <c r="U557" s="158" t="s">
        <v>2571</v>
      </c>
      <c r="V557" s="158" t="s">
        <v>2571</v>
      </c>
      <c r="W557" s="158" t="s">
        <v>2571</v>
      </c>
      <c r="X557" s="158" t="s">
        <v>2571</v>
      </c>
      <c r="Y557" s="158" t="s">
        <v>2571</v>
      </c>
    </row>
    <row r="558" spans="2:25" x14ac:dyDescent="0.45">
      <c r="B558" s="35" t="s">
        <v>8</v>
      </c>
      <c r="C558" s="35" t="s">
        <v>1798</v>
      </c>
      <c r="D558" s="35" t="s">
        <v>1798</v>
      </c>
      <c r="E558" s="35" t="s">
        <v>1588</v>
      </c>
      <c r="F558" s="35" t="s">
        <v>2620</v>
      </c>
      <c r="G558" s="154" t="s">
        <v>2680</v>
      </c>
      <c r="H558" s="155">
        <v>315</v>
      </c>
      <c r="I558" s="155">
        <v>739</v>
      </c>
      <c r="J558" s="155">
        <v>734</v>
      </c>
      <c r="K558" s="156">
        <v>31.5</v>
      </c>
      <c r="L558" s="157">
        <v>0.88835534213685474</v>
      </c>
      <c r="M558" s="157">
        <v>0.98176718092566628</v>
      </c>
      <c r="N558" s="157">
        <v>0.96862210095497958</v>
      </c>
      <c r="O558" s="157">
        <v>1.2093023255813953</v>
      </c>
      <c r="P558" s="157">
        <v>1.056338028169014</v>
      </c>
      <c r="Q558" s="157">
        <v>0.62918340026773756</v>
      </c>
      <c r="R558" s="35" t="s">
        <v>2574</v>
      </c>
      <c r="S558" s="35" t="s">
        <v>2577</v>
      </c>
      <c r="T558" s="158" t="s">
        <v>2583</v>
      </c>
      <c r="U558" s="158" t="s">
        <v>2583</v>
      </c>
      <c r="V558" s="158" t="s">
        <v>2583</v>
      </c>
      <c r="W558" s="158" t="s">
        <v>2583</v>
      </c>
      <c r="X558" s="158" t="s">
        <v>2571</v>
      </c>
      <c r="Y558" s="158" t="s">
        <v>2571</v>
      </c>
    </row>
    <row r="559" spans="2:25" x14ac:dyDescent="0.45">
      <c r="B559" s="35" t="s">
        <v>8</v>
      </c>
      <c r="C559" s="35" t="s">
        <v>1801</v>
      </c>
      <c r="D559" s="35" t="s">
        <v>1801</v>
      </c>
      <c r="E559" s="35" t="s">
        <v>1588</v>
      </c>
      <c r="F559" s="35" t="s">
        <v>1802</v>
      </c>
      <c r="G559" s="154" t="s">
        <v>2546</v>
      </c>
      <c r="H559" s="155">
        <v>7512</v>
      </c>
      <c r="I559" s="155">
        <v>19915</v>
      </c>
      <c r="J559" s="155">
        <v>23196</v>
      </c>
      <c r="K559" s="156">
        <v>751.2</v>
      </c>
      <c r="L559" s="157">
        <v>1.0627921154236943</v>
      </c>
      <c r="M559" s="157">
        <v>1.0095364825903748</v>
      </c>
      <c r="N559" s="157">
        <v>0.9493530170305482</v>
      </c>
      <c r="O559" s="157">
        <v>1.1174999999999999</v>
      </c>
      <c r="P559" s="157">
        <v>1.0162085976039466</v>
      </c>
      <c r="Q559" s="157">
        <v>0.70510563380281688</v>
      </c>
      <c r="R559" s="35" t="s">
        <v>2574</v>
      </c>
      <c r="S559" s="35" t="s">
        <v>2577</v>
      </c>
      <c r="T559" s="158" t="s">
        <v>2583</v>
      </c>
      <c r="U559" s="158" t="s">
        <v>2583</v>
      </c>
      <c r="V559" s="158" t="s">
        <v>2583</v>
      </c>
      <c r="W559" s="158" t="s">
        <v>2583</v>
      </c>
      <c r="X559" s="158" t="s">
        <v>2571</v>
      </c>
      <c r="Y559" s="158" t="s">
        <v>2571</v>
      </c>
    </row>
    <row r="560" spans="2:25" x14ac:dyDescent="0.45">
      <c r="B560" s="35" t="s">
        <v>8</v>
      </c>
      <c r="C560" s="35" t="s">
        <v>1803</v>
      </c>
      <c r="D560" s="35" t="s">
        <v>1804</v>
      </c>
      <c r="E560" s="35" t="s">
        <v>1588</v>
      </c>
      <c r="F560" s="35" t="s">
        <v>1805</v>
      </c>
      <c r="G560" s="154" t="s">
        <v>2546</v>
      </c>
      <c r="H560" s="155">
        <v>2433</v>
      </c>
      <c r="I560" s="155">
        <v>2723</v>
      </c>
      <c r="J560" s="155">
        <v>2902</v>
      </c>
      <c r="K560" s="156">
        <v>243.3</v>
      </c>
      <c r="L560" s="157">
        <v>0.89864158829676066</v>
      </c>
      <c r="M560" s="157">
        <v>0.79587628865979376</v>
      </c>
      <c r="N560" s="157">
        <v>0.9821428571428571</v>
      </c>
      <c r="O560" s="157">
        <v>2.0452708164915117</v>
      </c>
      <c r="P560" s="157">
        <v>0.94395280235988199</v>
      </c>
      <c r="Q560" s="157">
        <v>0.73860357761107898</v>
      </c>
      <c r="R560" s="35" t="s">
        <v>2574</v>
      </c>
      <c r="S560" s="35" t="s">
        <v>2579</v>
      </c>
      <c r="T560" s="158" t="s">
        <v>2571</v>
      </c>
      <c r="U560" s="158" t="s">
        <v>2571</v>
      </c>
      <c r="V560" s="158" t="s">
        <v>2571</v>
      </c>
      <c r="W560" s="158" t="s">
        <v>2571</v>
      </c>
      <c r="X560" s="158" t="s">
        <v>2571</v>
      </c>
      <c r="Y560" s="158" t="s">
        <v>2571</v>
      </c>
    </row>
    <row r="561" spans="2:25" x14ac:dyDescent="0.45">
      <c r="B561" s="35" t="s">
        <v>8</v>
      </c>
      <c r="C561" s="35" t="s">
        <v>1806</v>
      </c>
      <c r="D561" s="35" t="s">
        <v>1807</v>
      </c>
      <c r="E561" s="35" t="s">
        <v>1588</v>
      </c>
      <c r="F561" s="35" t="s">
        <v>1808</v>
      </c>
      <c r="G561" s="154" t="s">
        <v>2680</v>
      </c>
      <c r="H561" s="155">
        <v>1307</v>
      </c>
      <c r="I561" s="155">
        <v>1478</v>
      </c>
      <c r="J561" s="155">
        <v>1419</v>
      </c>
      <c r="K561" s="156">
        <v>130.70000000000002</v>
      </c>
      <c r="L561" s="157">
        <v>0.91286307053941917</v>
      </c>
      <c r="M561" s="157">
        <v>0.7418622255866768</v>
      </c>
      <c r="N561" s="157">
        <v>1.1182622687047465</v>
      </c>
      <c r="O561" s="157">
        <v>1.491862567811935</v>
      </c>
      <c r="P561" s="157">
        <v>1.0186092066601371</v>
      </c>
      <c r="Q561" s="157">
        <v>0.42198233562315995</v>
      </c>
      <c r="R561" s="35" t="s">
        <v>2574</v>
      </c>
      <c r="S561" s="35" t="s">
        <v>2579</v>
      </c>
      <c r="T561" s="158" t="s">
        <v>2571</v>
      </c>
      <c r="U561" s="158" t="s">
        <v>2571</v>
      </c>
      <c r="V561" s="158" t="s">
        <v>2571</v>
      </c>
      <c r="W561" s="158" t="s">
        <v>2571</v>
      </c>
      <c r="X561" s="158" t="s">
        <v>2571</v>
      </c>
      <c r="Y561" s="158" t="s">
        <v>2571</v>
      </c>
    </row>
    <row r="562" spans="2:25" x14ac:dyDescent="0.45">
      <c r="B562" s="35" t="s">
        <v>8</v>
      </c>
      <c r="C562" s="35" t="s">
        <v>1809</v>
      </c>
      <c r="D562" s="35" t="s">
        <v>1810</v>
      </c>
      <c r="E562" s="35" t="s">
        <v>1588</v>
      </c>
      <c r="F562" s="35" t="s">
        <v>1811</v>
      </c>
      <c r="G562" s="154" t="s">
        <v>2680</v>
      </c>
      <c r="H562" s="155">
        <v>63</v>
      </c>
      <c r="I562" s="155">
        <v>63</v>
      </c>
      <c r="J562" s="155">
        <v>72</v>
      </c>
      <c r="K562" s="156">
        <v>6.3000000000000007</v>
      </c>
      <c r="L562" s="157">
        <v>0.81081081081081074</v>
      </c>
      <c r="M562" s="157">
        <v>1.4035087719298245</v>
      </c>
      <c r="N562" s="157">
        <v>0.86956521739130432</v>
      </c>
      <c r="O562" s="157">
        <v>1.3793103448275863</v>
      </c>
      <c r="P562" s="157">
        <v>1.1538461538461537</v>
      </c>
      <c r="Q562" s="157">
        <v>0.76923076923076916</v>
      </c>
      <c r="R562" s="35" t="s">
        <v>2574</v>
      </c>
      <c r="S562" s="35" t="s">
        <v>2577</v>
      </c>
      <c r="T562" s="158" t="s">
        <v>2571</v>
      </c>
      <c r="U562" s="158" t="s">
        <v>2571</v>
      </c>
      <c r="V562" s="158" t="s">
        <v>2571</v>
      </c>
      <c r="W562" s="158" t="s">
        <v>2571</v>
      </c>
      <c r="X562" s="158" t="s">
        <v>2571</v>
      </c>
      <c r="Y562" s="158" t="s">
        <v>2571</v>
      </c>
    </row>
    <row r="563" spans="2:25" x14ac:dyDescent="0.45">
      <c r="B563" s="35" t="s">
        <v>8</v>
      </c>
      <c r="C563" s="35" t="s">
        <v>1813</v>
      </c>
      <c r="D563" s="35" t="s">
        <v>1814</v>
      </c>
      <c r="E563" s="35" t="s">
        <v>1588</v>
      </c>
      <c r="F563" s="35" t="s">
        <v>1815</v>
      </c>
      <c r="G563" s="154" t="s">
        <v>2546</v>
      </c>
      <c r="H563" s="155">
        <v>4387</v>
      </c>
      <c r="I563" s="155">
        <v>4909</v>
      </c>
      <c r="J563" s="155">
        <v>5596</v>
      </c>
      <c r="K563" s="156">
        <v>438.70000000000005</v>
      </c>
      <c r="L563" s="157">
        <v>0.81038798498122644</v>
      </c>
      <c r="M563" s="157">
        <v>0.97152428810720259</v>
      </c>
      <c r="N563" s="157">
        <v>0.93810073048827369</v>
      </c>
      <c r="O563" s="157">
        <v>1.2</v>
      </c>
      <c r="P563" s="157">
        <v>0.94875488783700357</v>
      </c>
      <c r="Q563" s="157">
        <v>0.80033347228011664</v>
      </c>
      <c r="R563" s="35" t="s">
        <v>2574</v>
      </c>
      <c r="S563" s="35" t="s">
        <v>2577</v>
      </c>
      <c r="T563" s="158" t="s">
        <v>2583</v>
      </c>
      <c r="U563" s="158" t="s">
        <v>2583</v>
      </c>
      <c r="V563" s="158" t="s">
        <v>2583</v>
      </c>
      <c r="W563" s="158" t="s">
        <v>2583</v>
      </c>
      <c r="X563" s="158" t="s">
        <v>2571</v>
      </c>
      <c r="Y563" s="158" t="s">
        <v>2571</v>
      </c>
    </row>
    <row r="564" spans="2:25" x14ac:dyDescent="0.45">
      <c r="B564" s="35" t="s">
        <v>8</v>
      </c>
      <c r="C564" s="35" t="s">
        <v>1816</v>
      </c>
      <c r="D564" s="35" t="s">
        <v>1817</v>
      </c>
      <c r="E564" s="35" t="s">
        <v>1588</v>
      </c>
      <c r="F564" s="35" t="s">
        <v>1818</v>
      </c>
      <c r="G564" s="154" t="s">
        <v>2538</v>
      </c>
      <c r="H564" s="155">
        <v>649</v>
      </c>
      <c r="I564" s="155">
        <v>503</v>
      </c>
      <c r="J564" s="155">
        <v>444</v>
      </c>
      <c r="K564" s="156">
        <v>64.900000000000006</v>
      </c>
      <c r="L564" s="157">
        <v>0.88607594936708856</v>
      </c>
      <c r="M564" s="157">
        <v>0.97112860892388453</v>
      </c>
      <c r="N564" s="157">
        <v>1.0765550239234452</v>
      </c>
      <c r="O564" s="157">
        <v>0.83333333333333337</v>
      </c>
      <c r="P564" s="157">
        <v>0.81325301204819267</v>
      </c>
      <c r="Q564" s="157">
        <v>0.63736263736263732</v>
      </c>
      <c r="R564" s="35" t="s">
        <v>2574</v>
      </c>
      <c r="S564" s="35" t="s">
        <v>2577</v>
      </c>
      <c r="T564" s="158" t="s">
        <v>2583</v>
      </c>
      <c r="U564" s="158" t="s">
        <v>2583</v>
      </c>
      <c r="V564" s="158" t="s">
        <v>2583</v>
      </c>
      <c r="W564" s="158" t="s">
        <v>2583</v>
      </c>
      <c r="X564" s="158" t="s">
        <v>2571</v>
      </c>
      <c r="Y564" s="158" t="s">
        <v>2571</v>
      </c>
    </row>
    <row r="565" spans="2:25" x14ac:dyDescent="0.45">
      <c r="B565" s="35" t="s">
        <v>8</v>
      </c>
      <c r="C565" s="35" t="s">
        <v>1819</v>
      </c>
      <c r="D565" s="35" t="s">
        <v>1820</v>
      </c>
      <c r="E565" s="35" t="s">
        <v>1588</v>
      </c>
      <c r="F565" s="35" t="s">
        <v>1821</v>
      </c>
      <c r="G565" s="154" t="s">
        <v>2546</v>
      </c>
      <c r="H565" s="155">
        <v>437</v>
      </c>
      <c r="I565" s="155">
        <v>344</v>
      </c>
      <c r="J565" s="155">
        <v>400</v>
      </c>
      <c r="K565" s="156">
        <v>43.7</v>
      </c>
      <c r="L565" s="157">
        <v>0.86419753086419748</v>
      </c>
      <c r="M565" s="157">
        <v>0.87765957446808507</v>
      </c>
      <c r="N565" s="157">
        <v>0.69264069264069261</v>
      </c>
      <c r="O565" s="157">
        <v>1.2087912087912089</v>
      </c>
      <c r="P565" s="157">
        <v>0.83582089552238803</v>
      </c>
      <c r="Q565" s="157">
        <v>0.54597701149425293</v>
      </c>
      <c r="R565" s="35" t="s">
        <v>2574</v>
      </c>
      <c r="S565" s="35" t="s">
        <v>2577</v>
      </c>
      <c r="T565" s="158" t="s">
        <v>2571</v>
      </c>
      <c r="U565" s="158" t="s">
        <v>2571</v>
      </c>
      <c r="V565" s="158" t="s">
        <v>2571</v>
      </c>
      <c r="W565" s="158" t="s">
        <v>2571</v>
      </c>
      <c r="X565" s="158" t="s">
        <v>2571</v>
      </c>
      <c r="Y565" s="158" t="s">
        <v>2571</v>
      </c>
    </row>
    <row r="566" spans="2:25" x14ac:dyDescent="0.45">
      <c r="B566" s="35" t="s">
        <v>8</v>
      </c>
      <c r="C566" s="35" t="s">
        <v>1822</v>
      </c>
      <c r="D566" s="35" t="s">
        <v>1823</v>
      </c>
      <c r="E566" s="35" t="s">
        <v>1588</v>
      </c>
      <c r="F566" s="35" t="s">
        <v>1824</v>
      </c>
      <c r="G566" s="154" t="s">
        <v>2550</v>
      </c>
      <c r="H566" s="155">
        <v>296981</v>
      </c>
      <c r="I566" s="155">
        <v>219358</v>
      </c>
      <c r="J566" s="155">
        <v>248845</v>
      </c>
      <c r="K566" s="156">
        <v>29698.100000000002</v>
      </c>
      <c r="L566" s="157">
        <v>0.92983552760089072</v>
      </c>
      <c r="M566" s="157">
        <v>1.0306275625658146</v>
      </c>
      <c r="N566" s="157">
        <v>0.92376797663499577</v>
      </c>
      <c r="O566" s="157">
        <v>2.5165733964700818</v>
      </c>
      <c r="P566" s="157">
        <v>1.0894636421454313</v>
      </c>
      <c r="Q566" s="157">
        <v>2.609742672354479</v>
      </c>
      <c r="R566" s="35" t="s">
        <v>2574</v>
      </c>
      <c r="S566" s="35" t="s">
        <v>2585</v>
      </c>
      <c r="T566" s="158" t="s">
        <v>2571</v>
      </c>
      <c r="U566" s="158" t="s">
        <v>2571</v>
      </c>
      <c r="V566" s="158" t="s">
        <v>2571</v>
      </c>
      <c r="W566" s="158" t="s">
        <v>2571</v>
      </c>
      <c r="X566" s="158" t="s">
        <v>2571</v>
      </c>
      <c r="Y566" s="158" t="s">
        <v>2571</v>
      </c>
    </row>
    <row r="567" spans="2:25" x14ac:dyDescent="0.45">
      <c r="B567" s="35" t="s">
        <v>8</v>
      </c>
      <c r="C567" s="35" t="s">
        <v>1826</v>
      </c>
      <c r="D567" s="35" t="s">
        <v>1827</v>
      </c>
      <c r="E567" s="35" t="s">
        <v>1588</v>
      </c>
      <c r="F567" s="35" t="s">
        <v>1828</v>
      </c>
      <c r="G567" s="154" t="s">
        <v>2550</v>
      </c>
      <c r="H567" s="155">
        <v>19365</v>
      </c>
      <c r="I567" s="155">
        <v>17179</v>
      </c>
      <c r="J567" s="155">
        <v>14385</v>
      </c>
      <c r="K567" s="156">
        <v>1936.5</v>
      </c>
      <c r="L567" s="157">
        <v>1.2241669569255778</v>
      </c>
      <c r="M567" s="157">
        <v>0.24745529222684251</v>
      </c>
      <c r="N567" s="157">
        <v>1.0189952614412603</v>
      </c>
      <c r="O567" s="157">
        <v>1.5550219959069886</v>
      </c>
      <c r="P567" s="157">
        <v>7.1061180292366008E-2</v>
      </c>
      <c r="Q567" s="157">
        <v>0.8177966859124467</v>
      </c>
      <c r="R567" s="35" t="s">
        <v>2574</v>
      </c>
      <c r="S567" s="35" t="s">
        <v>2575</v>
      </c>
      <c r="T567" s="158" t="s">
        <v>2571</v>
      </c>
      <c r="U567" s="158" t="s">
        <v>2571</v>
      </c>
      <c r="V567" s="158" t="s">
        <v>2571</v>
      </c>
      <c r="W567" s="158" t="s">
        <v>2571</v>
      </c>
      <c r="X567" s="158" t="s">
        <v>2571</v>
      </c>
      <c r="Y567" s="158" t="s">
        <v>2571</v>
      </c>
    </row>
    <row r="568" spans="2:25" x14ac:dyDescent="0.45">
      <c r="B568" s="35" t="s">
        <v>8</v>
      </c>
      <c r="C568" s="35" t="s">
        <v>1829</v>
      </c>
      <c r="D568" s="35" t="s">
        <v>1830</v>
      </c>
      <c r="E568" s="35" t="s">
        <v>1588</v>
      </c>
      <c r="F568" s="35" t="s">
        <v>1831</v>
      </c>
      <c r="G568" s="154" t="s">
        <v>2550</v>
      </c>
      <c r="H568" s="155">
        <v>48004</v>
      </c>
      <c r="I568" s="155">
        <v>62060</v>
      </c>
      <c r="J568" s="155">
        <v>79987</v>
      </c>
      <c r="K568" s="156">
        <v>4800.4000000000005</v>
      </c>
      <c r="L568" s="157">
        <v>0.71539587993783071</v>
      </c>
      <c r="M568" s="157">
        <v>0.40738764300868135</v>
      </c>
      <c r="N568" s="157">
        <v>0.84097199566411629</v>
      </c>
      <c r="O568" s="157">
        <v>1.8220441123297577</v>
      </c>
      <c r="P568" s="157">
        <v>1.0863083458666456</v>
      </c>
      <c r="Q568" s="157">
        <v>0.54425317336115453</v>
      </c>
      <c r="R568" s="35" t="s">
        <v>2574</v>
      </c>
      <c r="S568" s="35" t="s">
        <v>2577</v>
      </c>
      <c r="T568" s="158" t="s">
        <v>2578</v>
      </c>
      <c r="U568" s="158" t="s">
        <v>2578</v>
      </c>
      <c r="V568" s="158" t="s">
        <v>2578</v>
      </c>
      <c r="W568" s="158" t="s">
        <v>2578</v>
      </c>
      <c r="X568" s="158" t="s">
        <v>2578</v>
      </c>
      <c r="Y568" s="158" t="s">
        <v>2578</v>
      </c>
    </row>
    <row r="569" spans="2:25" x14ac:dyDescent="0.45">
      <c r="B569" s="35" t="s">
        <v>8</v>
      </c>
      <c r="C569" s="35" t="s">
        <v>2674</v>
      </c>
      <c r="D569" s="35" t="s">
        <v>1832</v>
      </c>
      <c r="E569" s="35" t="s">
        <v>1588</v>
      </c>
      <c r="F569" s="35" t="s">
        <v>1833</v>
      </c>
      <c r="G569" s="154" t="s">
        <v>2550</v>
      </c>
      <c r="H569" s="155">
        <v>39859</v>
      </c>
      <c r="I569" s="155">
        <v>48346</v>
      </c>
      <c r="J569" s="155">
        <v>59851</v>
      </c>
      <c r="K569" s="156">
        <v>3985.9</v>
      </c>
      <c r="L569" s="157">
        <v>1.1028115155237661</v>
      </c>
      <c r="M569" s="157">
        <v>1.0731876093947166</v>
      </c>
      <c r="N569" s="157">
        <v>1.0632575686831145</v>
      </c>
      <c r="O569" s="157">
        <v>1.4434789670293973</v>
      </c>
      <c r="P569" s="157">
        <v>0.87028211779373021</v>
      </c>
      <c r="Q569" s="157">
        <v>0.54676690342219358</v>
      </c>
      <c r="R569" s="35" t="s">
        <v>2574</v>
      </c>
      <c r="S569" s="35" t="s">
        <v>2577</v>
      </c>
      <c r="T569" s="158" t="s">
        <v>2578</v>
      </c>
      <c r="U569" s="158" t="s">
        <v>2578</v>
      </c>
      <c r="V569" s="158" t="s">
        <v>2578</v>
      </c>
      <c r="W569" s="158" t="s">
        <v>2578</v>
      </c>
      <c r="X569" s="158" t="s">
        <v>2578</v>
      </c>
      <c r="Y569" s="158" t="s">
        <v>2578</v>
      </c>
    </row>
    <row r="570" spans="2:25" x14ac:dyDescent="0.45">
      <c r="B570" s="35" t="s">
        <v>8</v>
      </c>
      <c r="C570" s="35" t="s">
        <v>1834</v>
      </c>
      <c r="D570" s="35" t="s">
        <v>1835</v>
      </c>
      <c r="E570" s="35" t="s">
        <v>1588</v>
      </c>
      <c r="F570" s="35" t="s">
        <v>1836</v>
      </c>
      <c r="G570" s="154" t="s">
        <v>2538</v>
      </c>
      <c r="H570" s="155">
        <v>332</v>
      </c>
      <c r="I570" s="155">
        <v>237</v>
      </c>
      <c r="J570" s="155">
        <v>-10</v>
      </c>
      <c r="K570" s="156">
        <v>33.200000000000003</v>
      </c>
      <c r="L570" s="157">
        <v>0.68965517241379315</v>
      </c>
      <c r="M570" s="157">
        <v>0.80645161290322576</v>
      </c>
      <c r="N570" s="157">
        <v>1.0628019323671498</v>
      </c>
      <c r="O570" s="157">
        <v>1.5469613259668507</v>
      </c>
      <c r="P570" s="157">
        <v>0.8771929824561403</v>
      </c>
      <c r="Q570" s="157">
        <v>0.29239766081871343</v>
      </c>
      <c r="R570" s="35" t="s">
        <v>2574</v>
      </c>
      <c r="S570" s="35" t="s">
        <v>2577</v>
      </c>
      <c r="T570" s="158" t="s">
        <v>2571</v>
      </c>
      <c r="U570" s="158" t="s">
        <v>2571</v>
      </c>
      <c r="V570" s="158" t="s">
        <v>2571</v>
      </c>
      <c r="W570" s="158" t="s">
        <v>2571</v>
      </c>
      <c r="X570" s="158" t="s">
        <v>2571</v>
      </c>
      <c r="Y570" s="158" t="s">
        <v>2571</v>
      </c>
    </row>
    <row r="571" spans="2:25" x14ac:dyDescent="0.45">
      <c r="B571" s="35" t="s">
        <v>8</v>
      </c>
      <c r="C571" s="35" t="s">
        <v>1837</v>
      </c>
      <c r="D571" s="35" t="s">
        <v>1838</v>
      </c>
      <c r="E571" s="35" t="s">
        <v>1588</v>
      </c>
      <c r="F571" s="35" t="s">
        <v>1839</v>
      </c>
      <c r="G571" s="154" t="s">
        <v>2538</v>
      </c>
      <c r="H571" s="155">
        <v>412</v>
      </c>
      <c r="I571" s="155">
        <v>482</v>
      </c>
      <c r="J571" s="155">
        <v>-73</v>
      </c>
      <c r="K571" s="156">
        <v>41.2</v>
      </c>
      <c r="L571" s="157">
        <v>-7.4162011173184368</v>
      </c>
      <c r="M571" s="157">
        <v>0.81775700934579443</v>
      </c>
      <c r="N571" s="157">
        <v>0.94537815126050417</v>
      </c>
      <c r="O571" s="157">
        <v>1.2771084337349397</v>
      </c>
      <c r="P571" s="157">
        <v>1.0941475826972011</v>
      </c>
      <c r="Q571" s="157">
        <v>0.35532994923857869</v>
      </c>
      <c r="R571" s="35" t="s">
        <v>2574</v>
      </c>
      <c r="S571" s="35" t="s">
        <v>2577</v>
      </c>
      <c r="T571" s="158" t="s">
        <v>2571</v>
      </c>
      <c r="U571" s="158" t="s">
        <v>2571</v>
      </c>
      <c r="V571" s="158" t="s">
        <v>2571</v>
      </c>
      <c r="W571" s="158" t="s">
        <v>2571</v>
      </c>
      <c r="X571" s="158" t="s">
        <v>2571</v>
      </c>
      <c r="Y571" s="158" t="s">
        <v>2571</v>
      </c>
    </row>
    <row r="572" spans="2:25" x14ac:dyDescent="0.45">
      <c r="B572" s="35" t="s">
        <v>8</v>
      </c>
      <c r="C572" s="35" t="s">
        <v>1840</v>
      </c>
      <c r="D572" s="35" t="s">
        <v>1841</v>
      </c>
      <c r="E572" s="35" t="s">
        <v>1588</v>
      </c>
      <c r="F572" s="35" t="s">
        <v>1842</v>
      </c>
      <c r="G572" s="154" t="s">
        <v>2538</v>
      </c>
      <c r="H572" s="155">
        <v>2162</v>
      </c>
      <c r="I572" s="155">
        <v>2316</v>
      </c>
      <c r="J572" s="155">
        <v>186</v>
      </c>
      <c r="K572" s="156">
        <v>216.20000000000002</v>
      </c>
      <c r="L572" s="157">
        <v>0.6852035749751737</v>
      </c>
      <c r="M572" s="157">
        <v>0.86656034024455075</v>
      </c>
      <c r="N572" s="157">
        <v>1.0364963503649636</v>
      </c>
      <c r="O572" s="157">
        <v>3.0417827298050137</v>
      </c>
      <c r="P572" s="157">
        <v>1.7540983606557377</v>
      </c>
      <c r="Q572" s="157">
        <v>0.88091353996737365</v>
      </c>
      <c r="R572" s="35" t="s">
        <v>2574</v>
      </c>
      <c r="S572" s="35" t="s">
        <v>2577</v>
      </c>
      <c r="T572" s="158" t="s">
        <v>2571</v>
      </c>
      <c r="U572" s="158" t="s">
        <v>2571</v>
      </c>
      <c r="V572" s="158" t="s">
        <v>2571</v>
      </c>
      <c r="W572" s="158" t="s">
        <v>2571</v>
      </c>
      <c r="X572" s="158" t="s">
        <v>2571</v>
      </c>
      <c r="Y572" s="158" t="s">
        <v>2571</v>
      </c>
    </row>
    <row r="573" spans="2:25" x14ac:dyDescent="0.45">
      <c r="B573" s="35" t="s">
        <v>8</v>
      </c>
      <c r="C573" s="35" t="s">
        <v>1843</v>
      </c>
      <c r="D573" s="35" t="s">
        <v>1844</v>
      </c>
      <c r="E573" s="35" t="s">
        <v>1588</v>
      </c>
      <c r="F573" s="35" t="s">
        <v>1845</v>
      </c>
      <c r="G573" s="154" t="s">
        <v>2538</v>
      </c>
      <c r="H573" s="155">
        <v>1633</v>
      </c>
      <c r="I573" s="155">
        <v>1920</v>
      </c>
      <c r="J573" s="155">
        <v>11</v>
      </c>
      <c r="K573" s="156">
        <v>163.30000000000001</v>
      </c>
      <c r="L573" s="157">
        <v>0.72761194029850751</v>
      </c>
      <c r="M573" s="157">
        <v>0.78346699568167799</v>
      </c>
      <c r="N573" s="157">
        <v>1.0698447893569845</v>
      </c>
      <c r="O573" s="157">
        <v>3.3036848792884368</v>
      </c>
      <c r="P573" s="157">
        <v>2.7540106951871657</v>
      </c>
      <c r="Q573" s="157">
        <v>1.0875331564986737</v>
      </c>
      <c r="R573" s="35" t="s">
        <v>2574</v>
      </c>
      <c r="S573" s="35" t="s">
        <v>2577</v>
      </c>
      <c r="T573" s="158" t="s">
        <v>2571</v>
      </c>
      <c r="U573" s="158" t="s">
        <v>2571</v>
      </c>
      <c r="V573" s="158" t="s">
        <v>2571</v>
      </c>
      <c r="W573" s="158" t="s">
        <v>2571</v>
      </c>
      <c r="X573" s="158" t="s">
        <v>2571</v>
      </c>
      <c r="Y573" s="158" t="s">
        <v>2571</v>
      </c>
    </row>
    <row r="574" spans="2:25" x14ac:dyDescent="0.45">
      <c r="B574" s="35" t="s">
        <v>8</v>
      </c>
      <c r="C574" s="35" t="s">
        <v>1846</v>
      </c>
      <c r="D574" s="35" t="s">
        <v>1847</v>
      </c>
      <c r="E574" s="35" t="s">
        <v>1588</v>
      </c>
      <c r="F574" s="35" t="s">
        <v>1848</v>
      </c>
      <c r="G574" s="154" t="s">
        <v>2546</v>
      </c>
      <c r="H574" s="155">
        <v>41770</v>
      </c>
      <c r="I574" s="155">
        <v>73518</v>
      </c>
      <c r="J574" s="155">
        <v>89300</v>
      </c>
      <c r="K574" s="156">
        <v>4177</v>
      </c>
      <c r="L574" s="157">
        <v>0.9430538034216408</v>
      </c>
      <c r="M574" s="157">
        <v>1.3388174325674327</v>
      </c>
      <c r="N574" s="157">
        <v>1.0746916777798596</v>
      </c>
      <c r="O574" s="157">
        <v>1.534</v>
      </c>
      <c r="P574" s="157">
        <v>0.95311120405223293</v>
      </c>
      <c r="Q574" s="157">
        <v>0.7815399548919405</v>
      </c>
      <c r="R574" s="35" t="s">
        <v>2574</v>
      </c>
      <c r="S574" s="35" t="s">
        <v>2577</v>
      </c>
      <c r="T574" s="158" t="s">
        <v>2583</v>
      </c>
      <c r="U574" s="158" t="s">
        <v>2583</v>
      </c>
      <c r="V574" s="158" t="s">
        <v>2583</v>
      </c>
      <c r="W574" s="158" t="s">
        <v>2583</v>
      </c>
      <c r="X574" s="158" t="s">
        <v>2583</v>
      </c>
      <c r="Y574" s="158" t="s">
        <v>2583</v>
      </c>
    </row>
    <row r="575" spans="2:25" x14ac:dyDescent="0.45">
      <c r="B575" s="35" t="s">
        <v>16</v>
      </c>
      <c r="C575" s="35" t="s">
        <v>1850</v>
      </c>
      <c r="D575" s="35" t="s">
        <v>1850</v>
      </c>
      <c r="E575" s="35" t="s">
        <v>1588</v>
      </c>
      <c r="F575" s="35" t="s">
        <v>1851</v>
      </c>
      <c r="G575" s="154" t="s">
        <v>2541</v>
      </c>
      <c r="H575" s="155">
        <v>70015</v>
      </c>
      <c r="I575" s="155">
        <v>71010</v>
      </c>
      <c r="J575" s="155">
        <v>68760</v>
      </c>
      <c r="K575" s="156">
        <v>7001.5</v>
      </c>
      <c r="L575" s="157">
        <v>0.936006168080185</v>
      </c>
      <c r="M575" s="157">
        <v>0.97312703583061888</v>
      </c>
      <c r="N575" s="157">
        <v>0.97942689199118294</v>
      </c>
      <c r="O575" s="157">
        <v>1.1876155268022182</v>
      </c>
      <c r="P575" s="157">
        <v>0.7769028871391076</v>
      </c>
      <c r="Q575" s="157">
        <v>0.40052128583840141</v>
      </c>
      <c r="R575" s="35" t="s">
        <v>2569</v>
      </c>
      <c r="S575" s="35" t="s">
        <v>2576</v>
      </c>
      <c r="T575" s="158" t="s">
        <v>2578</v>
      </c>
      <c r="U575" s="158" t="s">
        <v>2578</v>
      </c>
      <c r="V575" s="158" t="s">
        <v>2578</v>
      </c>
      <c r="W575" s="158" t="s">
        <v>2578</v>
      </c>
      <c r="X575" s="158" t="s">
        <v>2578</v>
      </c>
      <c r="Y575" s="158" t="s">
        <v>2578</v>
      </c>
    </row>
    <row r="576" spans="2:25" x14ac:dyDescent="0.45">
      <c r="B576" s="35" t="s">
        <v>16</v>
      </c>
      <c r="C576" s="35" t="s">
        <v>1853</v>
      </c>
      <c r="D576" s="35" t="s">
        <v>1853</v>
      </c>
      <c r="E576" s="35" t="s">
        <v>1588</v>
      </c>
      <c r="F576" s="35" t="s">
        <v>1854</v>
      </c>
      <c r="G576" s="154" t="s">
        <v>2541</v>
      </c>
      <c r="H576" s="155">
        <v>19070</v>
      </c>
      <c r="I576" s="155">
        <v>17470</v>
      </c>
      <c r="J576" s="155">
        <v>17870</v>
      </c>
      <c r="K576" s="156">
        <v>1907</v>
      </c>
      <c r="L576" s="157">
        <v>0.95731707317073167</v>
      </c>
      <c r="M576" s="157">
        <v>1.0592105263157894</v>
      </c>
      <c r="N576" s="157">
        <v>0.92215568862275454</v>
      </c>
      <c r="O576" s="157">
        <v>1.5109489051094891</v>
      </c>
      <c r="P576" s="157">
        <v>0.67132867132867136</v>
      </c>
      <c r="Q576" s="157">
        <v>0.60130718954248363</v>
      </c>
      <c r="R576" s="35" t="s">
        <v>2569</v>
      </c>
      <c r="S576" s="35" t="s">
        <v>2576</v>
      </c>
      <c r="T576" s="158" t="s">
        <v>2578</v>
      </c>
      <c r="U576" s="158" t="s">
        <v>2578</v>
      </c>
      <c r="V576" s="158" t="s">
        <v>2578</v>
      </c>
      <c r="W576" s="158" t="s">
        <v>2578</v>
      </c>
      <c r="X576" s="158" t="s">
        <v>2578</v>
      </c>
      <c r="Y576" s="158" t="s">
        <v>2578</v>
      </c>
    </row>
    <row r="577" spans="2:25" x14ac:dyDescent="0.45">
      <c r="B577" s="35" t="s">
        <v>16</v>
      </c>
      <c r="C577" s="35" t="s">
        <v>1855</v>
      </c>
      <c r="D577" s="35" t="s">
        <v>1855</v>
      </c>
      <c r="E577" s="35" t="s">
        <v>1588</v>
      </c>
      <c r="F577" s="35" t="s">
        <v>1856</v>
      </c>
      <c r="G577" s="154" t="s">
        <v>2546</v>
      </c>
      <c r="H577" s="155">
        <v>570</v>
      </c>
      <c r="I577" s="155">
        <v>930</v>
      </c>
      <c r="J577" s="155">
        <v>1080</v>
      </c>
      <c r="K577" s="156">
        <v>57</v>
      </c>
      <c r="L577" s="157">
        <v>1.8571428571428572</v>
      </c>
      <c r="M577" s="157">
        <v>0.2857142857142857</v>
      </c>
      <c r="N577" s="157">
        <v>0.89473684210526316</v>
      </c>
      <c r="O577" s="157">
        <v>0.21739130434782608</v>
      </c>
      <c r="P577" s="157">
        <v>1.8333333333333333</v>
      </c>
      <c r="Q577" s="157">
        <v>0.75</v>
      </c>
      <c r="R577" s="35" t="s">
        <v>2569</v>
      </c>
      <c r="S577" s="35" t="s">
        <v>2576</v>
      </c>
      <c r="T577" s="158" t="s">
        <v>2571</v>
      </c>
      <c r="U577" s="158" t="s">
        <v>2571</v>
      </c>
      <c r="V577" s="158" t="s">
        <v>2571</v>
      </c>
      <c r="W577" s="158" t="s">
        <v>2571</v>
      </c>
      <c r="X577" s="158" t="s">
        <v>2571</v>
      </c>
      <c r="Y577" s="158" t="s">
        <v>2571</v>
      </c>
    </row>
    <row r="578" spans="2:25" x14ac:dyDescent="0.45">
      <c r="B578" s="35" t="s">
        <v>8</v>
      </c>
      <c r="C578" s="35" t="s">
        <v>1858</v>
      </c>
      <c r="D578" s="35" t="s">
        <v>1858</v>
      </c>
      <c r="E578" s="35" t="s">
        <v>1588</v>
      </c>
      <c r="F578" s="35" t="s">
        <v>1859</v>
      </c>
      <c r="G578" s="154" t="s">
        <v>2550</v>
      </c>
      <c r="H578" s="155">
        <v>342</v>
      </c>
      <c r="I578" s="155">
        <v>351</v>
      </c>
      <c r="J578" s="155">
        <v>-80</v>
      </c>
      <c r="K578" s="156">
        <v>34.200000000000003</v>
      </c>
      <c r="L578" s="157">
        <v>0.84210526315789469</v>
      </c>
      <c r="M578" s="157">
        <v>0.80139372822299648</v>
      </c>
      <c r="N578" s="157">
        <v>0.78616352201257855</v>
      </c>
      <c r="O578" s="157">
        <v>1.4857142857142858</v>
      </c>
      <c r="P578" s="157">
        <v>0.84656084656084662</v>
      </c>
      <c r="Q578" s="157">
        <v>0.61224489795918358</v>
      </c>
      <c r="R578" s="35" t="s">
        <v>2574</v>
      </c>
      <c r="S578" s="35" t="s">
        <v>2575</v>
      </c>
      <c r="T578" s="158" t="s">
        <v>2571</v>
      </c>
      <c r="U578" s="158" t="s">
        <v>2571</v>
      </c>
      <c r="V578" s="158" t="s">
        <v>2571</v>
      </c>
      <c r="W578" s="158" t="s">
        <v>2571</v>
      </c>
      <c r="X578" s="158" t="s">
        <v>2571</v>
      </c>
      <c r="Y578" s="158" t="s">
        <v>2571</v>
      </c>
    </row>
    <row r="579" spans="2:25" x14ac:dyDescent="0.45">
      <c r="B579" s="35" t="s">
        <v>8</v>
      </c>
      <c r="C579" s="35" t="s">
        <v>1860</v>
      </c>
      <c r="D579" s="35" t="s">
        <v>1860</v>
      </c>
      <c r="E579" s="35" t="s">
        <v>1588</v>
      </c>
      <c r="F579" s="35" t="s">
        <v>1861</v>
      </c>
      <c r="G579" s="154" t="s">
        <v>2550</v>
      </c>
      <c r="H579" s="155">
        <v>2416</v>
      </c>
      <c r="I579" s="155">
        <v>10289</v>
      </c>
      <c r="J579" s="155">
        <v>1462</v>
      </c>
      <c r="K579" s="156">
        <v>241.60000000000002</v>
      </c>
      <c r="L579" s="157">
        <v>0.33706606942889139</v>
      </c>
      <c r="M579" s="157">
        <v>-0.61540205134017112</v>
      </c>
      <c r="N579" s="157">
        <v>-4.9532710280373831</v>
      </c>
      <c r="O579" s="157">
        <v>1.8636363636363635</v>
      </c>
      <c r="P579" s="157">
        <v>1.1569245694882366</v>
      </c>
      <c r="Q579" s="157">
        <v>0.73722065245312096</v>
      </c>
      <c r="R579" s="35" t="s">
        <v>2574</v>
      </c>
      <c r="S579" s="35" t="s">
        <v>2577</v>
      </c>
      <c r="T579" s="158" t="s">
        <v>2571</v>
      </c>
      <c r="U579" s="158" t="s">
        <v>2571</v>
      </c>
      <c r="V579" s="158" t="s">
        <v>2571</v>
      </c>
      <c r="W579" s="158" t="s">
        <v>2571</v>
      </c>
      <c r="X579" s="158" t="s">
        <v>2571</v>
      </c>
      <c r="Y579" s="158" t="s">
        <v>2571</v>
      </c>
    </row>
    <row r="580" spans="2:25" x14ac:dyDescent="0.45">
      <c r="B580" s="35" t="s">
        <v>8</v>
      </c>
      <c r="C580" s="35" t="s">
        <v>528</v>
      </c>
      <c r="D580" s="35" t="s">
        <v>1862</v>
      </c>
      <c r="E580" s="35" t="s">
        <v>1588</v>
      </c>
      <c r="F580" s="35" t="s">
        <v>1863</v>
      </c>
      <c r="G580" s="154" t="s">
        <v>2550</v>
      </c>
      <c r="H580" s="155">
        <v>564</v>
      </c>
      <c r="I580" s="155">
        <v>2827</v>
      </c>
      <c r="J580" s="155">
        <v>1092</v>
      </c>
      <c r="K580" s="156">
        <v>56.400000000000006</v>
      </c>
      <c r="L580" s="157">
        <v>0.49930167597765368</v>
      </c>
      <c r="M580" s="157">
        <v>0.30027932960893855</v>
      </c>
      <c r="N580" s="157">
        <v>0.61452513966480449</v>
      </c>
      <c r="O580" s="157">
        <v>2.754360465116279</v>
      </c>
      <c r="P580" s="157">
        <v>-8.3171521035598701</v>
      </c>
      <c r="Q580" s="157">
        <v>0.59299191374663074</v>
      </c>
      <c r="R580" s="35" t="s">
        <v>2574</v>
      </c>
      <c r="S580" s="35" t="s">
        <v>2577</v>
      </c>
      <c r="T580" s="158" t="s">
        <v>2571</v>
      </c>
      <c r="U580" s="158" t="s">
        <v>2571</v>
      </c>
      <c r="V580" s="158" t="s">
        <v>2571</v>
      </c>
      <c r="W580" s="158" t="s">
        <v>2571</v>
      </c>
      <c r="X580" s="158" t="s">
        <v>2571</v>
      </c>
      <c r="Y580" s="158" t="s">
        <v>2571</v>
      </c>
    </row>
    <row r="581" spans="2:25" x14ac:dyDescent="0.45">
      <c r="B581" s="35" t="s">
        <v>8</v>
      </c>
      <c r="C581" s="35" t="s">
        <v>1864</v>
      </c>
      <c r="D581" s="35" t="s">
        <v>1865</v>
      </c>
      <c r="E581" s="35" t="s">
        <v>1588</v>
      </c>
      <c r="F581" s="35" t="s">
        <v>1866</v>
      </c>
      <c r="G581" s="154" t="s">
        <v>2680</v>
      </c>
      <c r="H581" s="155">
        <v>1283</v>
      </c>
      <c r="I581" s="155">
        <v>2069</v>
      </c>
      <c r="J581" s="155">
        <v>2029</v>
      </c>
      <c r="K581" s="156">
        <v>128.30000000000001</v>
      </c>
      <c r="L581" s="157">
        <v>0.88474025974025972</v>
      </c>
      <c r="M581" s="157">
        <v>0.94928478543563066</v>
      </c>
      <c r="N581" s="157">
        <v>1.1309523809523809</v>
      </c>
      <c r="O581" s="157">
        <v>1.5480427046263345</v>
      </c>
      <c r="P581" s="157">
        <v>0.98675496688741726</v>
      </c>
      <c r="Q581" s="157">
        <v>0.68754254594962561</v>
      </c>
      <c r="R581" s="35" t="s">
        <v>2574</v>
      </c>
      <c r="S581" s="35" t="s">
        <v>2577</v>
      </c>
      <c r="T581" s="158" t="s">
        <v>2571</v>
      </c>
      <c r="U581" s="158" t="s">
        <v>2571</v>
      </c>
      <c r="V581" s="158" t="s">
        <v>2571</v>
      </c>
      <c r="W581" s="158" t="s">
        <v>2571</v>
      </c>
      <c r="X581" s="158" t="s">
        <v>2571</v>
      </c>
      <c r="Y581" s="158" t="s">
        <v>2571</v>
      </c>
    </row>
    <row r="582" spans="2:25" x14ac:dyDescent="0.45">
      <c r="B582" s="35" t="s">
        <v>8</v>
      </c>
      <c r="C582" s="35" t="s">
        <v>1868</v>
      </c>
      <c r="D582" s="35" t="s">
        <v>1869</v>
      </c>
      <c r="E582" s="35" t="s">
        <v>1588</v>
      </c>
      <c r="F582" s="35" t="s">
        <v>1870</v>
      </c>
      <c r="G582" s="154" t="s">
        <v>2680</v>
      </c>
      <c r="H582" s="155">
        <v>2071</v>
      </c>
      <c r="I582" s="155">
        <v>4722</v>
      </c>
      <c r="J582" s="155">
        <v>4374</v>
      </c>
      <c r="K582" s="156">
        <v>207.10000000000002</v>
      </c>
      <c r="L582" s="157">
        <v>0.97686375321336771</v>
      </c>
      <c r="M582" s="157">
        <v>0.8055628443977958</v>
      </c>
      <c r="N582" s="157">
        <v>1.14439107092399</v>
      </c>
      <c r="O582" s="157">
        <v>1.3408450704225352</v>
      </c>
      <c r="P582" s="157">
        <v>1</v>
      </c>
      <c r="Q582" s="157">
        <v>0.71105365223012285</v>
      </c>
      <c r="R582" s="35" t="s">
        <v>2574</v>
      </c>
      <c r="S582" s="35" t="s">
        <v>2577</v>
      </c>
      <c r="T582" s="158" t="s">
        <v>2571</v>
      </c>
      <c r="U582" s="158" t="s">
        <v>2571</v>
      </c>
      <c r="V582" s="158" t="s">
        <v>2571</v>
      </c>
      <c r="W582" s="158" t="s">
        <v>2571</v>
      </c>
      <c r="X582" s="158" t="s">
        <v>2571</v>
      </c>
      <c r="Y582" s="158" t="s">
        <v>2571</v>
      </c>
    </row>
    <row r="583" spans="2:25" x14ac:dyDescent="0.45">
      <c r="B583" s="35" t="s">
        <v>8</v>
      </c>
      <c r="C583" s="35" t="s">
        <v>1872</v>
      </c>
      <c r="D583" s="35" t="s">
        <v>1873</v>
      </c>
      <c r="E583" s="35" t="s">
        <v>1588</v>
      </c>
      <c r="F583" s="35" t="s">
        <v>1874</v>
      </c>
      <c r="G583" s="154" t="s">
        <v>2680</v>
      </c>
      <c r="H583" s="155">
        <v>281</v>
      </c>
      <c r="I583" s="155">
        <v>832</v>
      </c>
      <c r="J583" s="155">
        <v>664</v>
      </c>
      <c r="K583" s="156">
        <v>28.1</v>
      </c>
      <c r="L583" s="157">
        <v>0.83009079118028539</v>
      </c>
      <c r="M583" s="157">
        <v>0.96505823627287857</v>
      </c>
      <c r="N583" s="157">
        <v>1.148036253776435</v>
      </c>
      <c r="O583" s="157">
        <v>0.90629800307219666</v>
      </c>
      <c r="P583" s="157">
        <v>1.0851419031719534</v>
      </c>
      <c r="Q583" s="157">
        <v>0.69536423841059603</v>
      </c>
      <c r="R583" s="35" t="s">
        <v>2574</v>
      </c>
      <c r="S583" s="35" t="s">
        <v>2577</v>
      </c>
      <c r="T583" s="158" t="s">
        <v>2571</v>
      </c>
      <c r="U583" s="158" t="s">
        <v>2571</v>
      </c>
      <c r="V583" s="158" t="s">
        <v>2571</v>
      </c>
      <c r="W583" s="158" t="s">
        <v>2571</v>
      </c>
      <c r="X583" s="158" t="s">
        <v>2571</v>
      </c>
      <c r="Y583" s="158" t="s">
        <v>2571</v>
      </c>
    </row>
    <row r="584" spans="2:25" x14ac:dyDescent="0.45">
      <c r="B584" s="35" t="s">
        <v>8</v>
      </c>
      <c r="C584" s="35" t="s">
        <v>1876</v>
      </c>
      <c r="D584" s="35" t="s">
        <v>1877</v>
      </c>
      <c r="E584" s="35" t="s">
        <v>1588</v>
      </c>
      <c r="F584" s="35" t="s">
        <v>1878</v>
      </c>
      <c r="G584" s="154" t="s">
        <v>2680</v>
      </c>
      <c r="H584" s="155">
        <v>606</v>
      </c>
      <c r="I584" s="155">
        <v>1550</v>
      </c>
      <c r="J584" s="155">
        <v>1249</v>
      </c>
      <c r="K584" s="156">
        <v>60.6</v>
      </c>
      <c r="L584" s="157">
        <v>0.94405594405594406</v>
      </c>
      <c r="M584" s="157">
        <v>0.72769953051643199</v>
      </c>
      <c r="N584" s="157">
        <v>1.1352657004830917</v>
      </c>
      <c r="O584" s="157">
        <v>1.076417419884963</v>
      </c>
      <c r="P584" s="157">
        <v>0.97247706422018354</v>
      </c>
      <c r="Q584" s="157">
        <v>0.6267029972752044</v>
      </c>
      <c r="R584" s="35" t="s">
        <v>2574</v>
      </c>
      <c r="S584" s="35" t="s">
        <v>2577</v>
      </c>
      <c r="T584" s="158" t="s">
        <v>2571</v>
      </c>
      <c r="U584" s="158" t="s">
        <v>2571</v>
      </c>
      <c r="V584" s="158" t="s">
        <v>2571</v>
      </c>
      <c r="W584" s="158" t="s">
        <v>2571</v>
      </c>
      <c r="X584" s="158" t="s">
        <v>2571</v>
      </c>
      <c r="Y584" s="158" t="s">
        <v>2571</v>
      </c>
    </row>
    <row r="585" spans="2:25" x14ac:dyDescent="0.45">
      <c r="B585" s="35" t="s">
        <v>8</v>
      </c>
      <c r="C585" s="35" t="s">
        <v>1879</v>
      </c>
      <c r="D585" s="35" t="s">
        <v>1880</v>
      </c>
      <c r="E585" s="35" t="s">
        <v>1588</v>
      </c>
      <c r="F585" s="35" t="s">
        <v>1881</v>
      </c>
      <c r="G585" s="154" t="s">
        <v>2680</v>
      </c>
      <c r="H585" s="155">
        <v>67</v>
      </c>
      <c r="I585" s="155">
        <v>220</v>
      </c>
      <c r="J585" s="155">
        <v>183</v>
      </c>
      <c r="K585" s="156">
        <v>6.7</v>
      </c>
      <c r="L585" s="157">
        <v>1</v>
      </c>
      <c r="M585" s="157">
        <v>0.83832335329341323</v>
      </c>
      <c r="N585" s="157">
        <v>1.0326086956521741</v>
      </c>
      <c r="O585" s="157">
        <v>0.88397790055248615</v>
      </c>
      <c r="P585" s="157">
        <v>0.88607594936708856</v>
      </c>
      <c r="Q585" s="157">
        <v>0.88050314465408808</v>
      </c>
      <c r="R585" s="35" t="s">
        <v>2574</v>
      </c>
      <c r="S585" s="35" t="s">
        <v>2577</v>
      </c>
      <c r="T585" s="158" t="s">
        <v>2571</v>
      </c>
      <c r="U585" s="158" t="s">
        <v>2571</v>
      </c>
      <c r="V585" s="158" t="s">
        <v>2571</v>
      </c>
      <c r="W585" s="158" t="s">
        <v>2571</v>
      </c>
      <c r="X585" s="158" t="s">
        <v>2571</v>
      </c>
      <c r="Y585" s="158" t="s">
        <v>2571</v>
      </c>
    </row>
    <row r="586" spans="2:25" x14ac:dyDescent="0.45">
      <c r="B586" s="35" t="s">
        <v>16</v>
      </c>
      <c r="C586" s="35" t="s">
        <v>1882</v>
      </c>
      <c r="D586" s="35" t="s">
        <v>1882</v>
      </c>
      <c r="E586" s="35" t="s">
        <v>1588</v>
      </c>
      <c r="F586" s="35" t="s">
        <v>1883</v>
      </c>
      <c r="G586" s="154" t="s">
        <v>2550</v>
      </c>
      <c r="H586" s="155">
        <v>16850</v>
      </c>
      <c r="I586" s="155">
        <v>34570</v>
      </c>
      <c r="J586" s="155">
        <v>32450</v>
      </c>
      <c r="K586" s="156">
        <v>1685</v>
      </c>
      <c r="L586" s="157">
        <v>0.84457478005865105</v>
      </c>
      <c r="M586" s="157">
        <v>0.90181818181818185</v>
      </c>
      <c r="N586" s="157">
        <v>1.2941176470588236</v>
      </c>
      <c r="O586" s="157">
        <v>1.6294416243654823</v>
      </c>
      <c r="P586" s="157">
        <v>0.78414096916299558</v>
      </c>
      <c r="Q586" s="157">
        <v>0.35714285714285715</v>
      </c>
      <c r="R586" s="35" t="s">
        <v>2569</v>
      </c>
      <c r="S586" s="35" t="s">
        <v>2570</v>
      </c>
      <c r="T586" s="158" t="s">
        <v>2571</v>
      </c>
      <c r="U586" s="158" t="s">
        <v>2571</v>
      </c>
      <c r="V586" s="158" t="s">
        <v>2571</v>
      </c>
      <c r="W586" s="158" t="s">
        <v>2571</v>
      </c>
      <c r="X586" s="158" t="s">
        <v>2571</v>
      </c>
      <c r="Y586" s="158" t="s">
        <v>2571</v>
      </c>
    </row>
    <row r="587" spans="2:25" x14ac:dyDescent="0.45">
      <c r="B587" s="35" t="s">
        <v>16</v>
      </c>
      <c r="C587" s="35" t="s">
        <v>1886</v>
      </c>
      <c r="D587" s="35" t="s">
        <v>1886</v>
      </c>
      <c r="E587" s="35" t="s">
        <v>1588</v>
      </c>
      <c r="F587" s="35" t="s">
        <v>1887</v>
      </c>
      <c r="G587" s="154" t="s">
        <v>2550</v>
      </c>
      <c r="H587" s="155">
        <v>99300</v>
      </c>
      <c r="I587" s="155">
        <v>260690</v>
      </c>
      <c r="J587" s="155">
        <v>175420</v>
      </c>
      <c r="K587" s="156">
        <v>9930</v>
      </c>
      <c r="L587" s="157">
        <v>0.67907573812580235</v>
      </c>
      <c r="M587" s="157">
        <v>-1.8748221906116642</v>
      </c>
      <c r="N587" s="157">
        <v>0.9933906146728354</v>
      </c>
      <c r="O587" s="157">
        <v>1.585282373074729</v>
      </c>
      <c r="P587" s="157">
        <v>0.84843982169390786</v>
      </c>
      <c r="Q587" s="157">
        <v>0.378060263653484</v>
      </c>
      <c r="R587" s="35" t="s">
        <v>2569</v>
      </c>
      <c r="S587" s="35" t="s">
        <v>2570</v>
      </c>
      <c r="T587" s="158" t="s">
        <v>2571</v>
      </c>
      <c r="U587" s="158" t="s">
        <v>2571</v>
      </c>
      <c r="V587" s="158" t="s">
        <v>2571</v>
      </c>
      <c r="W587" s="158" t="s">
        <v>2571</v>
      </c>
      <c r="X587" s="158" t="s">
        <v>2571</v>
      </c>
      <c r="Y587" s="158" t="s">
        <v>2571</v>
      </c>
    </row>
    <row r="588" spans="2:25" x14ac:dyDescent="0.45">
      <c r="B588" s="35" t="s">
        <v>16</v>
      </c>
      <c r="C588" s="35" t="s">
        <v>1889</v>
      </c>
      <c r="D588" s="35" t="s">
        <v>1889</v>
      </c>
      <c r="E588" s="35" t="s">
        <v>1588</v>
      </c>
      <c r="F588" s="35" t="s">
        <v>1890</v>
      </c>
      <c r="G588" s="154" t="s">
        <v>2680</v>
      </c>
      <c r="H588" s="155">
        <v>1937900</v>
      </c>
      <c r="I588" s="155">
        <v>2934400</v>
      </c>
      <c r="J588" s="155">
        <v>2923600</v>
      </c>
      <c r="K588" s="156">
        <v>193790</v>
      </c>
      <c r="L588" s="157">
        <v>0.99320305862361935</v>
      </c>
      <c r="M588" s="157">
        <v>0.99661876584953513</v>
      </c>
      <c r="N588" s="157">
        <v>1.1922005571030641</v>
      </c>
      <c r="O588" s="157">
        <v>1.2820009808729769</v>
      </c>
      <c r="P588" s="157">
        <v>1.7140271493212669</v>
      </c>
      <c r="Q588" s="157">
        <v>0.9463480613165014</v>
      </c>
      <c r="R588" s="35" t="s">
        <v>2569</v>
      </c>
      <c r="S588" s="35" t="s">
        <v>2570</v>
      </c>
      <c r="T588" s="158" t="s">
        <v>2583</v>
      </c>
      <c r="U588" s="158" t="s">
        <v>2583</v>
      </c>
      <c r="V588" s="158" t="s">
        <v>2583</v>
      </c>
      <c r="W588" s="158" t="s">
        <v>2583</v>
      </c>
      <c r="X588" s="158" t="s">
        <v>2583</v>
      </c>
      <c r="Y588" s="158" t="s">
        <v>2583</v>
      </c>
    </row>
    <row r="589" spans="2:25" x14ac:dyDescent="0.45">
      <c r="B589" s="35" t="s">
        <v>8</v>
      </c>
      <c r="C589" s="35" t="s">
        <v>1466</v>
      </c>
      <c r="D589" s="35" t="s">
        <v>1892</v>
      </c>
      <c r="E589" s="35" t="s">
        <v>1588</v>
      </c>
      <c r="F589" s="35" t="s">
        <v>1893</v>
      </c>
      <c r="G589" s="154" t="s">
        <v>2550</v>
      </c>
      <c r="H589" s="155">
        <v>382</v>
      </c>
      <c r="I589" s="155">
        <v>812</v>
      </c>
      <c r="J589" s="155">
        <v>1174</v>
      </c>
      <c r="K589" s="156">
        <v>38.200000000000003</v>
      </c>
      <c r="L589" s="157">
        <v>0.69921639541892699</v>
      </c>
      <c r="M589" s="157">
        <v>0.90419806243272327</v>
      </c>
      <c r="N589" s="157">
        <v>1.0755813953488371</v>
      </c>
      <c r="O589" s="157">
        <v>1.1610486891385767</v>
      </c>
      <c r="P589" s="157">
        <v>0.90566037735849059</v>
      </c>
      <c r="Q589" s="157">
        <v>0.84602368866328259</v>
      </c>
      <c r="R589" s="35" t="s">
        <v>2574</v>
      </c>
      <c r="S589" s="35" t="s">
        <v>2579</v>
      </c>
      <c r="T589" s="158" t="s">
        <v>2571</v>
      </c>
      <c r="U589" s="158" t="s">
        <v>2571</v>
      </c>
      <c r="V589" s="158" t="s">
        <v>2571</v>
      </c>
      <c r="W589" s="158" t="s">
        <v>2571</v>
      </c>
      <c r="X589" s="158" t="s">
        <v>2571</v>
      </c>
      <c r="Y589" s="158" t="s">
        <v>2571</v>
      </c>
    </row>
    <row r="590" spans="2:25" x14ac:dyDescent="0.45">
      <c r="B590" s="35" t="s">
        <v>8</v>
      </c>
      <c r="C590" s="35" t="s">
        <v>1894</v>
      </c>
      <c r="D590" s="35" t="s">
        <v>1895</v>
      </c>
      <c r="E590" s="35" t="s">
        <v>1588</v>
      </c>
      <c r="F590" s="35" t="s">
        <v>1896</v>
      </c>
      <c r="G590" s="154" t="s">
        <v>2550</v>
      </c>
      <c r="H590" s="155">
        <v>3727</v>
      </c>
      <c r="I590" s="155">
        <v>3451</v>
      </c>
      <c r="J590" s="155">
        <v>3850</v>
      </c>
      <c r="K590" s="156">
        <v>372.70000000000005</v>
      </c>
      <c r="L590" s="157">
        <v>0.82038216560509558</v>
      </c>
      <c r="M590" s="157">
        <v>1.1470588235294117</v>
      </c>
      <c r="N590" s="157">
        <v>1.0422919508867667</v>
      </c>
      <c r="O590" s="157">
        <v>1.4944707740916272</v>
      </c>
      <c r="P590" s="157">
        <v>0.64184397163120566</v>
      </c>
      <c r="Q590" s="157">
        <v>0.46099290780141844</v>
      </c>
      <c r="R590" s="35" t="s">
        <v>2574</v>
      </c>
      <c r="S590" s="35" t="s">
        <v>2585</v>
      </c>
      <c r="T590" s="158" t="s">
        <v>2571</v>
      </c>
      <c r="U590" s="158" t="s">
        <v>2571</v>
      </c>
      <c r="V590" s="158" t="s">
        <v>2571</v>
      </c>
      <c r="W590" s="158" t="s">
        <v>2571</v>
      </c>
      <c r="X590" s="158" t="s">
        <v>2571</v>
      </c>
      <c r="Y590" s="158" t="s">
        <v>2571</v>
      </c>
    </row>
    <row r="591" spans="2:25" x14ac:dyDescent="0.45">
      <c r="B591" s="35" t="s">
        <v>8</v>
      </c>
      <c r="C591" s="35" t="s">
        <v>1897</v>
      </c>
      <c r="D591" s="35" t="s">
        <v>1898</v>
      </c>
      <c r="E591" s="35" t="s">
        <v>1588</v>
      </c>
      <c r="F591" s="35" t="s">
        <v>1899</v>
      </c>
      <c r="G591" s="154" t="s">
        <v>2550</v>
      </c>
      <c r="H591" s="155">
        <v>2386</v>
      </c>
      <c r="I591" s="155">
        <v>2210</v>
      </c>
      <c r="J591" s="155">
        <v>836</v>
      </c>
      <c r="K591" s="156">
        <v>238.60000000000002</v>
      </c>
      <c r="L591" s="157">
        <v>-3.4903905765654057</v>
      </c>
      <c r="M591" s="157">
        <v>1.1332417582417582</v>
      </c>
      <c r="N591" s="157">
        <v>1.0268948655256724</v>
      </c>
      <c r="O591" s="157">
        <v>1.4814814814814814</v>
      </c>
      <c r="P591" s="157">
        <v>0.95303867403314912</v>
      </c>
      <c r="Q591" s="157">
        <v>0.83849184018007883</v>
      </c>
      <c r="R591" s="35" t="s">
        <v>2574</v>
      </c>
      <c r="S591" s="35" t="s">
        <v>2575</v>
      </c>
      <c r="T591" s="158" t="s">
        <v>2571</v>
      </c>
      <c r="U591" s="158" t="s">
        <v>2571</v>
      </c>
      <c r="V591" s="158" t="s">
        <v>2571</v>
      </c>
      <c r="W591" s="158" t="s">
        <v>2571</v>
      </c>
      <c r="X591" s="158" t="s">
        <v>2571</v>
      </c>
      <c r="Y591" s="158" t="s">
        <v>2571</v>
      </c>
    </row>
    <row r="592" spans="2:25" x14ac:dyDescent="0.45">
      <c r="B592" s="35" t="s">
        <v>8</v>
      </c>
      <c r="C592" s="35" t="s">
        <v>1901</v>
      </c>
      <c r="D592" s="35" t="s">
        <v>1901</v>
      </c>
      <c r="E592" s="35" t="s">
        <v>1588</v>
      </c>
      <c r="F592" s="35" t="s">
        <v>2621</v>
      </c>
      <c r="G592" s="154" t="s">
        <v>2550</v>
      </c>
      <c r="H592" s="155">
        <v>13071</v>
      </c>
      <c r="I592" s="155">
        <v>12861</v>
      </c>
      <c r="J592" s="155">
        <v>9121</v>
      </c>
      <c r="K592" s="156">
        <v>1307.1000000000001</v>
      </c>
      <c r="L592" s="157">
        <v>0.1577520857154957</v>
      </c>
      <c r="M592" s="157">
        <v>-0.47344632768361583</v>
      </c>
      <c r="N592" s="157">
        <v>0.92122197385355287</v>
      </c>
      <c r="O592" s="157">
        <v>1.9467335483100443</v>
      </c>
      <c r="P592" s="157">
        <v>1.1358974358974359</v>
      </c>
      <c r="Q592" s="157">
        <v>0.66384402279023569</v>
      </c>
      <c r="R592" s="35" t="s">
        <v>2574</v>
      </c>
      <c r="S592" s="35" t="s">
        <v>2575</v>
      </c>
      <c r="T592" s="158" t="s">
        <v>2600</v>
      </c>
      <c r="U592" s="158" t="s">
        <v>2600</v>
      </c>
      <c r="V592" s="158" t="s">
        <v>2600</v>
      </c>
      <c r="W592" s="158" t="s">
        <v>2600</v>
      </c>
      <c r="X592" s="158" t="s">
        <v>2600</v>
      </c>
      <c r="Y592" s="158" t="s">
        <v>2600</v>
      </c>
    </row>
    <row r="593" spans="2:25" x14ac:dyDescent="0.45">
      <c r="B593" s="35" t="s">
        <v>8</v>
      </c>
      <c r="C593" s="35" t="s">
        <v>1906</v>
      </c>
      <c r="D593" s="35" t="s">
        <v>1906</v>
      </c>
      <c r="E593" s="35" t="s">
        <v>1588</v>
      </c>
      <c r="F593" s="35" t="s">
        <v>1907</v>
      </c>
      <c r="G593" s="154" t="s">
        <v>2546</v>
      </c>
      <c r="H593" s="155">
        <v>7180</v>
      </c>
      <c r="I593" s="155">
        <v>8066</v>
      </c>
      <c r="J593" s="155">
        <v>8959</v>
      </c>
      <c r="K593" s="156">
        <v>718</v>
      </c>
      <c r="L593" s="157">
        <v>0.86931155192532084</v>
      </c>
      <c r="M593" s="157">
        <v>0.94903086862885855</v>
      </c>
      <c r="N593" s="157">
        <v>1.0924148810306296</v>
      </c>
      <c r="O593" s="157">
        <v>1.674097511865382</v>
      </c>
      <c r="P593" s="157">
        <v>1.0472601664311509</v>
      </c>
      <c r="Q593" s="157">
        <v>0.37951607557176004</v>
      </c>
      <c r="R593" s="35" t="s">
        <v>2574</v>
      </c>
      <c r="S593" s="35" t="s">
        <v>2577</v>
      </c>
      <c r="T593" s="158" t="s">
        <v>2578</v>
      </c>
      <c r="U593" s="158" t="s">
        <v>2578</v>
      </c>
      <c r="V593" s="158" t="s">
        <v>2578</v>
      </c>
      <c r="W593" s="158" t="s">
        <v>2578</v>
      </c>
      <c r="X593" s="158" t="s">
        <v>2578</v>
      </c>
      <c r="Y593" s="158" t="s">
        <v>2578</v>
      </c>
    </row>
    <row r="594" spans="2:25" x14ac:dyDescent="0.45">
      <c r="B594" s="35" t="s">
        <v>8</v>
      </c>
      <c r="C594" s="35" t="s">
        <v>1909</v>
      </c>
      <c r="D594" s="35" t="s">
        <v>1909</v>
      </c>
      <c r="E594" s="35" t="s">
        <v>1588</v>
      </c>
      <c r="F594" s="35" t="s">
        <v>1910</v>
      </c>
      <c r="G594" s="154" t="s">
        <v>2546</v>
      </c>
      <c r="H594" s="155">
        <v>9141</v>
      </c>
      <c r="I594" s="155">
        <v>9833</v>
      </c>
      <c r="J594" s="155">
        <v>12985</v>
      </c>
      <c r="K594" s="156">
        <v>914.1</v>
      </c>
      <c r="L594" s="157">
        <v>1.1822985468956406</v>
      </c>
      <c r="M594" s="157">
        <v>1.2410374435690892</v>
      </c>
      <c r="N594" s="157">
        <v>0.89955022488755632</v>
      </c>
      <c r="O594" s="157">
        <v>1.39</v>
      </c>
      <c r="P594" s="157">
        <v>1.1758007117437723</v>
      </c>
      <c r="Q594" s="157">
        <v>0.78410438908659552</v>
      </c>
      <c r="R594" s="35" t="s">
        <v>2574</v>
      </c>
      <c r="S594" s="35" t="s">
        <v>2577</v>
      </c>
      <c r="T594" s="158" t="s">
        <v>2578</v>
      </c>
      <c r="U594" s="158" t="s">
        <v>2578</v>
      </c>
      <c r="V594" s="158" t="s">
        <v>2578</v>
      </c>
      <c r="W594" s="158" t="s">
        <v>2578</v>
      </c>
      <c r="X594" s="158" t="s">
        <v>2578</v>
      </c>
      <c r="Y594" s="158" t="s">
        <v>2578</v>
      </c>
    </row>
    <row r="595" spans="2:25" x14ac:dyDescent="0.45">
      <c r="B595" s="35" t="s">
        <v>8</v>
      </c>
      <c r="C595" s="35" t="s">
        <v>1912</v>
      </c>
      <c r="D595" s="35" t="s">
        <v>1913</v>
      </c>
      <c r="E595" s="35" t="s">
        <v>1588</v>
      </c>
      <c r="F595" s="35" t="s">
        <v>1914</v>
      </c>
      <c r="G595" s="154" t="s">
        <v>2546</v>
      </c>
      <c r="H595" s="155">
        <v>2623</v>
      </c>
      <c r="I595" s="155">
        <v>6292</v>
      </c>
      <c r="J595" s="155">
        <v>6337</v>
      </c>
      <c r="K595" s="156">
        <v>262.3</v>
      </c>
      <c r="L595" s="157">
        <v>0.97947896958230241</v>
      </c>
      <c r="M595" s="157">
        <v>0.80634715025906734</v>
      </c>
      <c r="N595" s="157">
        <v>1.0136396267049534</v>
      </c>
      <c r="O595" s="157">
        <v>1.4098060180235221</v>
      </c>
      <c r="P595" s="157">
        <v>1.1779379157427938</v>
      </c>
      <c r="Q595" s="157">
        <v>0.651685393258427</v>
      </c>
      <c r="R595" s="35" t="s">
        <v>2574</v>
      </c>
      <c r="S595" s="35" t="s">
        <v>2577</v>
      </c>
      <c r="T595" s="158" t="s">
        <v>2571</v>
      </c>
      <c r="U595" s="158" t="s">
        <v>2571</v>
      </c>
      <c r="V595" s="158" t="s">
        <v>2571</v>
      </c>
      <c r="W595" s="158" t="s">
        <v>2571</v>
      </c>
      <c r="X595" s="158" t="s">
        <v>2571</v>
      </c>
      <c r="Y595" s="158" t="s">
        <v>2571</v>
      </c>
    </row>
    <row r="596" spans="2:25" x14ac:dyDescent="0.45">
      <c r="B596" s="35" t="s">
        <v>8</v>
      </c>
      <c r="C596" s="35" t="s">
        <v>1915</v>
      </c>
      <c r="D596" s="35" t="s">
        <v>1916</v>
      </c>
      <c r="E596" s="35" t="s">
        <v>1588</v>
      </c>
      <c r="F596" s="35" t="s">
        <v>1917</v>
      </c>
      <c r="G596" s="154" t="s">
        <v>2680</v>
      </c>
      <c r="H596" s="155">
        <v>84</v>
      </c>
      <c r="I596" s="155">
        <v>274</v>
      </c>
      <c r="J596" s="155">
        <v>151</v>
      </c>
      <c r="K596" s="156">
        <v>8.4</v>
      </c>
      <c r="L596" s="157">
        <v>-2.4705882352941178</v>
      </c>
      <c r="M596" s="157">
        <v>0.8733624454148472</v>
      </c>
      <c r="N596" s="157">
        <v>0.89147286821705429</v>
      </c>
      <c r="O596" s="157">
        <v>0.90534979423868311</v>
      </c>
      <c r="P596" s="157">
        <v>1</v>
      </c>
      <c r="Q596" s="157">
        <v>0.60747663551401876</v>
      </c>
      <c r="R596" s="35" t="s">
        <v>2574</v>
      </c>
      <c r="S596" s="35" t="s">
        <v>2577</v>
      </c>
      <c r="T596" s="158" t="s">
        <v>2571</v>
      </c>
      <c r="U596" s="158" t="s">
        <v>2571</v>
      </c>
      <c r="V596" s="158" t="s">
        <v>2571</v>
      </c>
      <c r="W596" s="158" t="s">
        <v>2571</v>
      </c>
      <c r="X596" s="158" t="s">
        <v>2571</v>
      </c>
      <c r="Y596" s="158" t="s">
        <v>2571</v>
      </c>
    </row>
    <row r="597" spans="2:25" x14ac:dyDescent="0.45">
      <c r="B597" s="35" t="s">
        <v>16</v>
      </c>
      <c r="C597" s="35" t="s">
        <v>1918</v>
      </c>
      <c r="D597" s="35" t="s">
        <v>1918</v>
      </c>
      <c r="E597" s="35" t="s">
        <v>1588</v>
      </c>
      <c r="F597" s="35" t="s">
        <v>1919</v>
      </c>
      <c r="G597" s="154" t="s">
        <v>2546</v>
      </c>
      <c r="H597" s="155">
        <v>286100</v>
      </c>
      <c r="I597" s="155">
        <v>549700</v>
      </c>
      <c r="J597" s="155">
        <v>619550</v>
      </c>
      <c r="K597" s="156">
        <v>28610</v>
      </c>
      <c r="L597" s="157">
        <v>0.89446589446589442</v>
      </c>
      <c r="M597" s="157">
        <v>0.98672566371681414</v>
      </c>
      <c r="N597" s="157">
        <v>1.114996114996115</v>
      </c>
      <c r="O597" s="157">
        <v>0.96744659206510686</v>
      </c>
      <c r="P597" s="157">
        <v>0.9772313296903461</v>
      </c>
      <c r="Q597" s="157">
        <v>0.68459657701711496</v>
      </c>
      <c r="R597" s="35" t="s">
        <v>2569</v>
      </c>
      <c r="S597" s="35" t="s">
        <v>2570</v>
      </c>
      <c r="T597" s="158" t="s">
        <v>2571</v>
      </c>
      <c r="U597" s="158" t="s">
        <v>2571</v>
      </c>
      <c r="V597" s="158" t="s">
        <v>2571</v>
      </c>
      <c r="W597" s="158" t="s">
        <v>2571</v>
      </c>
      <c r="X597" s="158" t="s">
        <v>2571</v>
      </c>
      <c r="Y597" s="158" t="s">
        <v>2571</v>
      </c>
    </row>
    <row r="598" spans="2:25" x14ac:dyDescent="0.45">
      <c r="B598" s="35" t="s">
        <v>16</v>
      </c>
      <c r="C598" s="35" t="s">
        <v>1920</v>
      </c>
      <c r="D598" s="35" t="s">
        <v>1920</v>
      </c>
      <c r="E598" s="35" t="s">
        <v>1588</v>
      </c>
      <c r="F598" s="35" t="s">
        <v>1921</v>
      </c>
      <c r="G598" s="154" t="s">
        <v>2546</v>
      </c>
      <c r="H598" s="155">
        <v>73620</v>
      </c>
      <c r="I598" s="155">
        <v>246200</v>
      </c>
      <c r="J598" s="155">
        <v>474760</v>
      </c>
      <c r="K598" s="156">
        <v>7362</v>
      </c>
      <c r="L598" s="157">
        <v>1.0506383899588834</v>
      </c>
      <c r="M598" s="157">
        <v>0.89291483960304641</v>
      </c>
      <c r="N598" s="157">
        <v>0.98581560283687941</v>
      </c>
      <c r="O598" s="157">
        <v>1.7128082736674621</v>
      </c>
      <c r="P598" s="157">
        <v>1.1156868909148068</v>
      </c>
      <c r="Q598" s="157">
        <v>0.72136054421768703</v>
      </c>
      <c r="R598" s="35" t="s">
        <v>2569</v>
      </c>
      <c r="S598" s="35" t="s">
        <v>2570</v>
      </c>
      <c r="T598" s="158" t="s">
        <v>2571</v>
      </c>
      <c r="U598" s="158" t="s">
        <v>2571</v>
      </c>
      <c r="V598" s="158" t="s">
        <v>2571</v>
      </c>
      <c r="W598" s="158" t="s">
        <v>2571</v>
      </c>
      <c r="X598" s="158" t="s">
        <v>2571</v>
      </c>
      <c r="Y598" s="158" t="s">
        <v>2571</v>
      </c>
    </row>
    <row r="599" spans="2:25" x14ac:dyDescent="0.45">
      <c r="B599" s="35" t="s">
        <v>22</v>
      </c>
      <c r="C599" s="35" t="s">
        <v>621</v>
      </c>
      <c r="D599" s="35" t="s">
        <v>1923</v>
      </c>
      <c r="E599" s="35" t="s">
        <v>1588</v>
      </c>
      <c r="F599" s="35" t="s">
        <v>1924</v>
      </c>
      <c r="G599" s="154" t="s">
        <v>2538</v>
      </c>
      <c r="H599" s="155">
        <v>82</v>
      </c>
      <c r="I599" s="155">
        <v>76</v>
      </c>
      <c r="J599" s="155">
        <v>71</v>
      </c>
      <c r="K599" s="156">
        <v>8.2000000000000011</v>
      </c>
      <c r="L599" s="157">
        <v>1.1764705882352942</v>
      </c>
      <c r="M599" s="157">
        <v>1.1009174311926606</v>
      </c>
      <c r="N599" s="157">
        <v>0.96</v>
      </c>
      <c r="O599" s="157">
        <v>1.9819819819819819</v>
      </c>
      <c r="P599" s="157">
        <v>1.1764705882352942</v>
      </c>
      <c r="Q599" s="157">
        <v>0.38095238095238093</v>
      </c>
      <c r="R599" s="35" t="s">
        <v>2574</v>
      </c>
      <c r="S599" s="35" t="s">
        <v>2576</v>
      </c>
      <c r="T599" s="158" t="s">
        <v>2571</v>
      </c>
      <c r="U599" s="158" t="s">
        <v>2571</v>
      </c>
      <c r="V599" s="158" t="s">
        <v>2571</v>
      </c>
      <c r="W599" s="158" t="s">
        <v>2571</v>
      </c>
      <c r="X599" s="158" t="s">
        <v>2571</v>
      </c>
      <c r="Y599" s="158" t="s">
        <v>2571</v>
      </c>
    </row>
    <row r="600" spans="2:25" x14ac:dyDescent="0.45">
      <c r="B600" s="35" t="s">
        <v>22</v>
      </c>
      <c r="C600" s="35" t="s">
        <v>625</v>
      </c>
      <c r="D600" s="35" t="s">
        <v>1926</v>
      </c>
      <c r="E600" s="35" t="s">
        <v>1588</v>
      </c>
      <c r="F600" s="35" t="s">
        <v>1927</v>
      </c>
      <c r="G600" s="154" t="s">
        <v>2538</v>
      </c>
      <c r="H600" s="155">
        <v>972</v>
      </c>
      <c r="I600" s="155">
        <v>1018</v>
      </c>
      <c r="J600" s="155">
        <v>788</v>
      </c>
      <c r="K600" s="156">
        <v>97.2</v>
      </c>
      <c r="L600" s="157">
        <v>0.91803278688524592</v>
      </c>
      <c r="M600" s="157">
        <v>0.93816631130063977</v>
      </c>
      <c r="N600" s="157">
        <v>1.1242973141786383</v>
      </c>
      <c r="O600" s="157">
        <v>1.134453781512605</v>
      </c>
      <c r="P600" s="157">
        <v>0.86429112964366939</v>
      </c>
      <c r="Q600" s="157">
        <v>0.62268346923647144</v>
      </c>
      <c r="R600" s="35" t="s">
        <v>2574</v>
      </c>
      <c r="S600" s="35" t="s">
        <v>2576</v>
      </c>
      <c r="T600" s="158" t="s">
        <v>2571</v>
      </c>
      <c r="U600" s="158" t="s">
        <v>2571</v>
      </c>
      <c r="V600" s="158" t="s">
        <v>2571</v>
      </c>
      <c r="W600" s="158" t="s">
        <v>2571</v>
      </c>
      <c r="X600" s="158" t="s">
        <v>2571</v>
      </c>
      <c r="Y600" s="158" t="s">
        <v>2571</v>
      </c>
    </row>
    <row r="601" spans="2:25" x14ac:dyDescent="0.45">
      <c r="B601" s="35" t="s">
        <v>22</v>
      </c>
      <c r="C601" s="35" t="s">
        <v>629</v>
      </c>
      <c r="D601" s="35" t="s">
        <v>1928</v>
      </c>
      <c r="E601" s="35" t="s">
        <v>1588</v>
      </c>
      <c r="F601" s="35" t="s">
        <v>1929</v>
      </c>
      <c r="G601" s="154" t="s">
        <v>2541</v>
      </c>
      <c r="H601" s="155">
        <v>1482</v>
      </c>
      <c r="I601" s="155">
        <v>1487</v>
      </c>
      <c r="J601" s="155">
        <v>1511</v>
      </c>
      <c r="K601" s="156">
        <v>148.20000000000002</v>
      </c>
      <c r="L601" s="157">
        <v>0.91137423753139579</v>
      </c>
      <c r="M601" s="157">
        <v>0.7850757870190439</v>
      </c>
      <c r="N601" s="157">
        <v>1.1348684210526316</v>
      </c>
      <c r="O601" s="157">
        <v>2.4864376130198917</v>
      </c>
      <c r="P601" s="157">
        <v>1.4037854889589905</v>
      </c>
      <c r="Q601" s="157">
        <v>0.67253803042433946</v>
      </c>
      <c r="R601" s="35" t="s">
        <v>2574</v>
      </c>
      <c r="S601" s="35" t="s">
        <v>2576</v>
      </c>
      <c r="T601" s="158" t="s">
        <v>2571</v>
      </c>
      <c r="U601" s="158" t="s">
        <v>2571</v>
      </c>
      <c r="V601" s="158" t="s">
        <v>2571</v>
      </c>
      <c r="W601" s="158" t="s">
        <v>2571</v>
      </c>
      <c r="X601" s="158" t="s">
        <v>2571</v>
      </c>
      <c r="Y601" s="158" t="s">
        <v>2571</v>
      </c>
    </row>
    <row r="602" spans="2:25" x14ac:dyDescent="0.45">
      <c r="B602" s="35" t="s">
        <v>8</v>
      </c>
      <c r="C602" s="35" t="s">
        <v>1930</v>
      </c>
      <c r="D602" s="35" t="s">
        <v>1931</v>
      </c>
      <c r="E602" s="35" t="s">
        <v>1588</v>
      </c>
      <c r="F602" s="35" t="s">
        <v>1932</v>
      </c>
      <c r="G602" s="154" t="s">
        <v>2680</v>
      </c>
      <c r="H602" s="155">
        <v>4036</v>
      </c>
      <c r="I602" s="155">
        <v>9076</v>
      </c>
      <c r="J602" s="155">
        <v>8473</v>
      </c>
      <c r="K602" s="156">
        <v>403.6</v>
      </c>
      <c r="L602" s="157">
        <v>-1.1048127153495608</v>
      </c>
      <c r="M602" s="157">
        <v>0.98924462231115551</v>
      </c>
      <c r="N602" s="157">
        <v>1.3146167557932265</v>
      </c>
      <c r="O602" s="157">
        <v>1.1115178135675938</v>
      </c>
      <c r="P602" s="157">
        <v>1.0402075226977952</v>
      </c>
      <c r="Q602" s="157">
        <v>1.1640490959482643</v>
      </c>
      <c r="R602" s="35" t="s">
        <v>2574</v>
      </c>
      <c r="S602" s="35" t="s">
        <v>2577</v>
      </c>
      <c r="T602" s="158" t="s">
        <v>2571</v>
      </c>
      <c r="U602" s="158" t="s">
        <v>2571</v>
      </c>
      <c r="V602" s="158" t="s">
        <v>2571</v>
      </c>
      <c r="W602" s="158" t="s">
        <v>2571</v>
      </c>
      <c r="X602" s="158" t="s">
        <v>2571</v>
      </c>
      <c r="Y602" s="158" t="s">
        <v>2571</v>
      </c>
    </row>
    <row r="603" spans="2:25" x14ac:dyDescent="0.45">
      <c r="B603" s="35" t="s">
        <v>8</v>
      </c>
      <c r="C603" s="35" t="s">
        <v>1933</v>
      </c>
      <c r="D603" s="35" t="s">
        <v>1934</v>
      </c>
      <c r="E603" s="35" t="s">
        <v>1588</v>
      </c>
      <c r="F603" s="35" t="s">
        <v>1935</v>
      </c>
      <c r="G603" s="154" t="s">
        <v>2546</v>
      </c>
      <c r="H603" s="155">
        <v>8170</v>
      </c>
      <c r="I603" s="155">
        <v>8650</v>
      </c>
      <c r="J603" s="155">
        <v>9623</v>
      </c>
      <c r="K603" s="156">
        <v>817</v>
      </c>
      <c r="L603" s="157">
        <v>0.8903197158081706</v>
      </c>
      <c r="M603" s="157">
        <v>0.969503262751365</v>
      </c>
      <c r="N603" s="157">
        <v>0.97199999999999998</v>
      </c>
      <c r="O603" s="157">
        <v>1.2116279069767442</v>
      </c>
      <c r="P603" s="157">
        <v>1.8182983085597131</v>
      </c>
      <c r="Q603" s="157">
        <v>0.91981730525247396</v>
      </c>
      <c r="R603" s="35" t="s">
        <v>2574</v>
      </c>
      <c r="S603" s="35" t="s">
        <v>2577</v>
      </c>
      <c r="T603" s="158" t="s">
        <v>2583</v>
      </c>
      <c r="U603" s="158" t="s">
        <v>2583</v>
      </c>
      <c r="V603" s="158" t="s">
        <v>2583</v>
      </c>
      <c r="W603" s="158" t="s">
        <v>2583</v>
      </c>
      <c r="X603" s="158" t="s">
        <v>2571</v>
      </c>
      <c r="Y603" s="158" t="s">
        <v>2571</v>
      </c>
    </row>
    <row r="604" spans="2:25" x14ac:dyDescent="0.45">
      <c r="B604" s="35" t="s">
        <v>16</v>
      </c>
      <c r="C604" s="35" t="s">
        <v>1936</v>
      </c>
      <c r="D604" s="35" t="s">
        <v>1936</v>
      </c>
      <c r="E604" s="35" t="s">
        <v>1588</v>
      </c>
      <c r="F604" s="35" t="s">
        <v>1937</v>
      </c>
      <c r="G604" s="154" t="s">
        <v>2538</v>
      </c>
      <c r="H604" s="155">
        <v>63203</v>
      </c>
      <c r="I604" s="155">
        <v>61988</v>
      </c>
      <c r="J604" s="155">
        <v>61284</v>
      </c>
      <c r="K604" s="156">
        <v>6320.3</v>
      </c>
      <c r="L604" s="157">
        <v>1.0079298127214442</v>
      </c>
      <c r="M604" s="157">
        <v>0.83119371527112473</v>
      </c>
      <c r="N604" s="157">
        <v>1.0723581467985424</v>
      </c>
      <c r="O604" s="157">
        <v>1.112502371466515</v>
      </c>
      <c r="P604" s="157">
        <v>0.68280332185537773</v>
      </c>
      <c r="Q604" s="157">
        <v>0.79389880952380953</v>
      </c>
      <c r="R604" s="35" t="s">
        <v>2569</v>
      </c>
      <c r="S604" s="35" t="s">
        <v>2570</v>
      </c>
      <c r="T604" s="158" t="s">
        <v>2571</v>
      </c>
      <c r="U604" s="158" t="s">
        <v>2571</v>
      </c>
      <c r="V604" s="158" t="s">
        <v>2571</v>
      </c>
      <c r="W604" s="158" t="s">
        <v>2571</v>
      </c>
      <c r="X604" s="158" t="s">
        <v>2571</v>
      </c>
      <c r="Y604" s="158" t="s">
        <v>2571</v>
      </c>
    </row>
    <row r="605" spans="2:25" x14ac:dyDescent="0.45">
      <c r="B605" s="35" t="s">
        <v>16</v>
      </c>
      <c r="C605" s="35" t="s">
        <v>1938</v>
      </c>
      <c r="D605" s="35" t="s">
        <v>1938</v>
      </c>
      <c r="E605" s="35" t="s">
        <v>1588</v>
      </c>
      <c r="F605" s="35" t="s">
        <v>1939</v>
      </c>
      <c r="G605" s="154" t="s">
        <v>2538</v>
      </c>
      <c r="H605" s="155">
        <v>38120</v>
      </c>
      <c r="I605" s="155">
        <v>37015</v>
      </c>
      <c r="J605" s="155">
        <v>35192</v>
      </c>
      <c r="K605" s="156">
        <v>3812</v>
      </c>
      <c r="L605" s="157">
        <v>0.96211426825542312</v>
      </c>
      <c r="M605" s="157">
        <v>0.86849410131852878</v>
      </c>
      <c r="N605" s="157">
        <v>1.0229415461973601</v>
      </c>
      <c r="O605" s="157">
        <v>1.9426116838487972</v>
      </c>
      <c r="P605" s="157">
        <v>1.5454545454545454</v>
      </c>
      <c r="Q605" s="157">
        <v>0.91301460823373171</v>
      </c>
      <c r="R605" s="35" t="s">
        <v>2569</v>
      </c>
      <c r="S605" s="35" t="s">
        <v>2570</v>
      </c>
      <c r="T605" s="158" t="s">
        <v>2571</v>
      </c>
      <c r="U605" s="158" t="s">
        <v>2571</v>
      </c>
      <c r="V605" s="158" t="s">
        <v>2571</v>
      </c>
      <c r="W605" s="158" t="s">
        <v>2571</v>
      </c>
      <c r="X605" s="158" t="s">
        <v>2571</v>
      </c>
      <c r="Y605" s="158" t="s">
        <v>2571</v>
      </c>
    </row>
    <row r="606" spans="2:25" x14ac:dyDescent="0.45">
      <c r="B606" s="35" t="s">
        <v>8</v>
      </c>
      <c r="C606" s="35" t="s">
        <v>1940</v>
      </c>
      <c r="D606" s="35" t="s">
        <v>1941</v>
      </c>
      <c r="E606" s="35" t="s">
        <v>1588</v>
      </c>
      <c r="F606" s="35" t="s">
        <v>1942</v>
      </c>
      <c r="G606" s="154" t="s">
        <v>2546</v>
      </c>
      <c r="H606" s="155">
        <v>62618</v>
      </c>
      <c r="I606" s="155">
        <v>80246</v>
      </c>
      <c r="J606" s="155">
        <v>90377</v>
      </c>
      <c r="K606" s="156">
        <v>6261.8</v>
      </c>
      <c r="L606" s="157">
        <v>0.98085066778351715</v>
      </c>
      <c r="M606" s="157">
        <v>0.89732402559627689</v>
      </c>
      <c r="N606" s="157">
        <v>1.0225085668685161</v>
      </c>
      <c r="O606" s="157">
        <v>1.0556397837199629</v>
      </c>
      <c r="P606" s="157">
        <v>0.91336736298774657</v>
      </c>
      <c r="Q606" s="157">
        <v>1.0377892137249762</v>
      </c>
      <c r="R606" s="35" t="s">
        <v>2574</v>
      </c>
      <c r="S606" s="35" t="s">
        <v>2577</v>
      </c>
      <c r="T606" s="158" t="s">
        <v>2571</v>
      </c>
      <c r="U606" s="158" t="s">
        <v>2571</v>
      </c>
      <c r="V606" s="158" t="s">
        <v>2571</v>
      </c>
      <c r="W606" s="158" t="s">
        <v>2571</v>
      </c>
      <c r="X606" s="158" t="s">
        <v>2571</v>
      </c>
      <c r="Y606" s="158" t="s">
        <v>2571</v>
      </c>
    </row>
    <row r="607" spans="2:25" x14ac:dyDescent="0.45">
      <c r="B607" s="35" t="s">
        <v>8</v>
      </c>
      <c r="C607" s="35" t="s">
        <v>1943</v>
      </c>
      <c r="D607" s="35" t="s">
        <v>1944</v>
      </c>
      <c r="E607" s="35" t="s">
        <v>1588</v>
      </c>
      <c r="F607" s="35" t="s">
        <v>1945</v>
      </c>
      <c r="G607" s="154" t="s">
        <v>2546</v>
      </c>
      <c r="H607" s="155">
        <v>1600</v>
      </c>
      <c r="I607" s="155">
        <v>7221</v>
      </c>
      <c r="J607" s="155">
        <v>10791</v>
      </c>
      <c r="K607" s="156">
        <v>160</v>
      </c>
      <c r="L607" s="157">
        <v>0.92854217854217858</v>
      </c>
      <c r="M607" s="157">
        <v>0.95877378435517968</v>
      </c>
      <c r="N607" s="157">
        <v>0.91840643554874546</v>
      </c>
      <c r="O607" s="157">
        <v>1.3225</v>
      </c>
      <c r="P607" s="157">
        <v>1.4794007490636705</v>
      </c>
      <c r="Q607" s="157">
        <v>0.82261918306974624</v>
      </c>
      <c r="R607" s="35" t="s">
        <v>2574</v>
      </c>
      <c r="S607" s="35" t="s">
        <v>2577</v>
      </c>
      <c r="T607" s="158" t="s">
        <v>2578</v>
      </c>
      <c r="U607" s="158" t="s">
        <v>2578</v>
      </c>
      <c r="V607" s="158" t="s">
        <v>2578</v>
      </c>
      <c r="W607" s="158" t="s">
        <v>2578</v>
      </c>
      <c r="X607" s="158" t="s">
        <v>2578</v>
      </c>
      <c r="Y607" s="158" t="s">
        <v>2578</v>
      </c>
    </row>
    <row r="608" spans="2:25" x14ac:dyDescent="0.45">
      <c r="B608" s="35" t="s">
        <v>8</v>
      </c>
      <c r="C608" s="35" t="s">
        <v>1947</v>
      </c>
      <c r="D608" s="35" t="s">
        <v>1948</v>
      </c>
      <c r="E608" s="35" t="s">
        <v>1588</v>
      </c>
      <c r="F608" s="35" t="s">
        <v>1949</v>
      </c>
      <c r="G608" s="154" t="s">
        <v>2546</v>
      </c>
      <c r="H608" s="155">
        <v>478</v>
      </c>
      <c r="I608" s="155">
        <v>1460</v>
      </c>
      <c r="J608" s="155">
        <v>1785</v>
      </c>
      <c r="K608" s="156">
        <v>47.800000000000004</v>
      </c>
      <c r="L608" s="157">
        <v>1.0238248551191242</v>
      </c>
      <c r="M608" s="157">
        <v>1.1050102951269734</v>
      </c>
      <c r="N608" s="157">
        <v>0.97576134244872592</v>
      </c>
      <c r="O608" s="157">
        <v>1.3571428571428572</v>
      </c>
      <c r="P608" s="157">
        <v>1.0116448326055312</v>
      </c>
      <c r="Q608" s="157">
        <v>0.91580502215657311</v>
      </c>
      <c r="R608" s="35" t="s">
        <v>2574</v>
      </c>
      <c r="S608" s="35" t="s">
        <v>2577</v>
      </c>
      <c r="T608" s="158" t="s">
        <v>2578</v>
      </c>
      <c r="U608" s="158" t="s">
        <v>2578</v>
      </c>
      <c r="V608" s="158" t="s">
        <v>2578</v>
      </c>
      <c r="W608" s="158" t="s">
        <v>2578</v>
      </c>
      <c r="X608" s="158" t="s">
        <v>2578</v>
      </c>
      <c r="Y608" s="158" t="s">
        <v>2578</v>
      </c>
    </row>
    <row r="609" spans="2:25" x14ac:dyDescent="0.45">
      <c r="B609" s="35" t="s">
        <v>8</v>
      </c>
      <c r="C609" s="35" t="s">
        <v>1951</v>
      </c>
      <c r="D609" s="35" t="s">
        <v>1952</v>
      </c>
      <c r="E609" s="35" t="s">
        <v>1588</v>
      </c>
      <c r="F609" s="35" t="s">
        <v>1953</v>
      </c>
      <c r="G609" s="154" t="s">
        <v>2546</v>
      </c>
      <c r="H609" s="155">
        <v>1300</v>
      </c>
      <c r="I609" s="155">
        <v>3830</v>
      </c>
      <c r="J609" s="155">
        <v>5852</v>
      </c>
      <c r="K609" s="156">
        <v>130</v>
      </c>
      <c r="L609" s="157">
        <v>1.0507114191900766</v>
      </c>
      <c r="M609" s="157">
        <v>1.2942090944422853</v>
      </c>
      <c r="N609" s="157">
        <v>0.45942615736666076</v>
      </c>
      <c r="O609" s="157">
        <v>2.4844444444444442</v>
      </c>
      <c r="P609" s="157">
        <v>1.9432959243945658</v>
      </c>
      <c r="Q609" s="157">
        <v>0.88779284833538852</v>
      </c>
      <c r="R609" s="35" t="s">
        <v>2574</v>
      </c>
      <c r="S609" s="35" t="s">
        <v>2577</v>
      </c>
      <c r="T609" s="158" t="s">
        <v>2578</v>
      </c>
      <c r="U609" s="158" t="s">
        <v>2578</v>
      </c>
      <c r="V609" s="158" t="s">
        <v>2578</v>
      </c>
      <c r="W609" s="158" t="s">
        <v>2578</v>
      </c>
      <c r="X609" s="158" t="s">
        <v>2578</v>
      </c>
      <c r="Y609" s="158" t="s">
        <v>2578</v>
      </c>
    </row>
    <row r="610" spans="2:25" x14ac:dyDescent="0.45">
      <c r="B610" s="35" t="s">
        <v>8</v>
      </c>
      <c r="C610" s="35" t="s">
        <v>658</v>
      </c>
      <c r="D610" s="35" t="s">
        <v>1954</v>
      </c>
      <c r="E610" s="35" t="s">
        <v>1588</v>
      </c>
      <c r="F610" s="35" t="s">
        <v>1955</v>
      </c>
      <c r="G610" s="154" t="s">
        <v>2680</v>
      </c>
      <c r="H610" s="155">
        <v>1929</v>
      </c>
      <c r="I610" s="155">
        <v>4547</v>
      </c>
      <c r="J610" s="155">
        <v>3990</v>
      </c>
      <c r="K610" s="156">
        <v>192.9</v>
      </c>
      <c r="L610" s="157">
        <v>0.88899453292132158</v>
      </c>
      <c r="M610" s="157">
        <v>0.85200553250345779</v>
      </c>
      <c r="N610" s="157">
        <v>0.95779631033611323</v>
      </c>
      <c r="O610" s="157">
        <v>0.92526690391459077</v>
      </c>
      <c r="P610" s="157">
        <v>0.92760890003133811</v>
      </c>
      <c r="Q610" s="157">
        <v>0.63823163138231631</v>
      </c>
      <c r="R610" s="35" t="s">
        <v>2574</v>
      </c>
      <c r="S610" s="35" t="s">
        <v>2577</v>
      </c>
      <c r="T610" s="158" t="s">
        <v>2571</v>
      </c>
      <c r="U610" s="158" t="s">
        <v>2571</v>
      </c>
      <c r="V610" s="158" t="s">
        <v>2571</v>
      </c>
      <c r="W610" s="158" t="s">
        <v>2571</v>
      </c>
      <c r="X610" s="158" t="s">
        <v>2571</v>
      </c>
      <c r="Y610" s="158" t="s">
        <v>2571</v>
      </c>
    </row>
    <row r="611" spans="2:25" x14ac:dyDescent="0.45">
      <c r="B611" s="35" t="s">
        <v>8</v>
      </c>
      <c r="C611" s="35" t="s">
        <v>661</v>
      </c>
      <c r="D611" s="35" t="s">
        <v>1956</v>
      </c>
      <c r="E611" s="35" t="s">
        <v>1588</v>
      </c>
      <c r="F611" s="35" t="s">
        <v>1957</v>
      </c>
      <c r="G611" s="154" t="s">
        <v>2680</v>
      </c>
      <c r="H611" s="155">
        <v>796</v>
      </c>
      <c r="I611" s="155">
        <v>1673</v>
      </c>
      <c r="J611" s="155">
        <v>779</v>
      </c>
      <c r="K611" s="156">
        <v>79.600000000000009</v>
      </c>
      <c r="L611" s="157">
        <v>0.96956829440905867</v>
      </c>
      <c r="M611" s="157">
        <v>0.82234290147401079</v>
      </c>
      <c r="N611" s="157">
        <v>-4.1521284019539424</v>
      </c>
      <c r="O611" s="157">
        <v>1.0526315789473686</v>
      </c>
      <c r="P611" s="157">
        <v>1.0492845786963434</v>
      </c>
      <c r="Q611" s="157">
        <v>0.70300157977883104</v>
      </c>
      <c r="R611" s="35" t="s">
        <v>2574</v>
      </c>
      <c r="S611" s="35" t="s">
        <v>2577</v>
      </c>
      <c r="T611" s="158" t="s">
        <v>2571</v>
      </c>
      <c r="U611" s="158" t="s">
        <v>2571</v>
      </c>
      <c r="V611" s="158" t="s">
        <v>2571</v>
      </c>
      <c r="W611" s="158" t="s">
        <v>2571</v>
      </c>
      <c r="X611" s="158" t="s">
        <v>2571</v>
      </c>
      <c r="Y611" s="158" t="s">
        <v>2571</v>
      </c>
    </row>
    <row r="612" spans="2:25" x14ac:dyDescent="0.45">
      <c r="B612" s="35" t="s">
        <v>8</v>
      </c>
      <c r="C612" s="35" t="s">
        <v>1958</v>
      </c>
      <c r="D612" s="35" t="s">
        <v>1959</v>
      </c>
      <c r="E612" s="35" t="s">
        <v>1588</v>
      </c>
      <c r="F612" s="35" t="s">
        <v>1960</v>
      </c>
      <c r="G612" s="154" t="s">
        <v>2680</v>
      </c>
      <c r="H612" s="155">
        <v>63474</v>
      </c>
      <c r="I612" s="155">
        <v>77426</v>
      </c>
      <c r="J612" s="155">
        <v>75280</v>
      </c>
      <c r="K612" s="156">
        <v>6347.4000000000005</v>
      </c>
      <c r="L612" s="157">
        <v>0.93870412014571081</v>
      </c>
      <c r="M612" s="157">
        <v>0.82173655153533787</v>
      </c>
      <c r="N612" s="157">
        <v>1.0398282852373004</v>
      </c>
      <c r="O612" s="157">
        <v>1.4045873370068462</v>
      </c>
      <c r="P612" s="157">
        <v>0.65494455538778751</v>
      </c>
      <c r="Q612" s="157">
        <v>0.6012953901214626</v>
      </c>
      <c r="R612" s="35" t="s">
        <v>2574</v>
      </c>
      <c r="S612" s="35" t="s">
        <v>2585</v>
      </c>
      <c r="T612" s="158" t="s">
        <v>2571</v>
      </c>
      <c r="U612" s="158" t="s">
        <v>2571</v>
      </c>
      <c r="V612" s="158" t="s">
        <v>2571</v>
      </c>
      <c r="W612" s="158" t="s">
        <v>2571</v>
      </c>
      <c r="X612" s="158" t="s">
        <v>2571</v>
      </c>
      <c r="Y612" s="158" t="s">
        <v>2571</v>
      </c>
    </row>
    <row r="613" spans="2:25" x14ac:dyDescent="0.45">
      <c r="B613" s="35" t="s">
        <v>8</v>
      </c>
      <c r="C613" s="35" t="s">
        <v>1963</v>
      </c>
      <c r="D613" s="35" t="s">
        <v>1964</v>
      </c>
      <c r="E613" s="35" t="s">
        <v>1588</v>
      </c>
      <c r="F613" s="35" t="s">
        <v>1965</v>
      </c>
      <c r="G613" s="154" t="s">
        <v>2550</v>
      </c>
      <c r="H613" s="155">
        <v>9617</v>
      </c>
      <c r="I613" s="155">
        <v>10316</v>
      </c>
      <c r="J613" s="155">
        <v>10877</v>
      </c>
      <c r="K613" s="156">
        <v>961.7</v>
      </c>
      <c r="L613" s="157">
        <v>1.1009997436554728</v>
      </c>
      <c r="M613" s="157">
        <v>0.97675058467464582</v>
      </c>
      <c r="N613" s="157">
        <v>1.1360569255306097</v>
      </c>
      <c r="O613" s="157">
        <v>2.8917910447761193</v>
      </c>
      <c r="P613" s="157">
        <v>0.8083703597534756</v>
      </c>
      <c r="Q613" s="157">
        <v>0.87889626980071545</v>
      </c>
      <c r="R613" s="35" t="s">
        <v>2574</v>
      </c>
      <c r="S613" s="35" t="s">
        <v>2577</v>
      </c>
      <c r="T613" s="158" t="s">
        <v>2571</v>
      </c>
      <c r="U613" s="158" t="s">
        <v>2571</v>
      </c>
      <c r="V613" s="158" t="s">
        <v>2571</v>
      </c>
      <c r="W613" s="158" t="s">
        <v>2571</v>
      </c>
      <c r="X613" s="158" t="s">
        <v>2571</v>
      </c>
      <c r="Y613" s="158" t="s">
        <v>2571</v>
      </c>
    </row>
    <row r="614" spans="2:25" x14ac:dyDescent="0.45">
      <c r="B614" s="35" t="s">
        <v>8</v>
      </c>
      <c r="C614" s="35" t="s">
        <v>1966</v>
      </c>
      <c r="D614" s="35" t="s">
        <v>1967</v>
      </c>
      <c r="E614" s="35" t="s">
        <v>1588</v>
      </c>
      <c r="F614" s="35" t="s">
        <v>1968</v>
      </c>
      <c r="G614" s="154" t="s">
        <v>2550</v>
      </c>
      <c r="H614" s="155">
        <v>1588</v>
      </c>
      <c r="I614" s="155">
        <v>1613</v>
      </c>
      <c r="J614" s="155">
        <v>1548</v>
      </c>
      <c r="K614" s="156">
        <v>158.80000000000001</v>
      </c>
      <c r="L614" s="157">
        <v>1.3893967093235831</v>
      </c>
      <c r="M614" s="157">
        <v>1.0980392156862746</v>
      </c>
      <c r="N614" s="157">
        <v>1.1898512685914262</v>
      </c>
      <c r="O614" s="157">
        <v>2.975893599334996</v>
      </c>
      <c r="P614" s="157">
        <v>1.0213776722090262</v>
      </c>
      <c r="Q614" s="157">
        <v>0.83160083160083154</v>
      </c>
      <c r="R614" s="35" t="s">
        <v>2574</v>
      </c>
      <c r="S614" s="35" t="s">
        <v>2577</v>
      </c>
      <c r="T614" s="158" t="s">
        <v>2571</v>
      </c>
      <c r="U614" s="158" t="s">
        <v>2571</v>
      </c>
      <c r="V614" s="158" t="s">
        <v>2571</v>
      </c>
      <c r="W614" s="158" t="s">
        <v>2571</v>
      </c>
      <c r="X614" s="158" t="s">
        <v>2571</v>
      </c>
      <c r="Y614" s="158" t="s">
        <v>2571</v>
      </c>
    </row>
    <row r="615" spans="2:25" x14ac:dyDescent="0.45">
      <c r="B615" s="35" t="s">
        <v>8</v>
      </c>
      <c r="C615" s="35" t="s">
        <v>1969</v>
      </c>
      <c r="D615" s="35" t="s">
        <v>1970</v>
      </c>
      <c r="E615" s="35" t="s">
        <v>1588</v>
      </c>
      <c r="F615" s="35" t="s">
        <v>1971</v>
      </c>
      <c r="G615" s="154" t="s">
        <v>2680</v>
      </c>
      <c r="H615" s="155">
        <v>1620</v>
      </c>
      <c r="I615" s="155">
        <v>4978</v>
      </c>
      <c r="J615" s="155">
        <v>4469</v>
      </c>
      <c r="K615" s="156">
        <v>162</v>
      </c>
      <c r="L615" s="157">
        <v>0.89750903213538702</v>
      </c>
      <c r="M615" s="157">
        <v>0.82428539773986265</v>
      </c>
      <c r="N615" s="157">
        <v>0.94959213553649857</v>
      </c>
      <c r="O615" s="157">
        <v>1.3374705756473357</v>
      </c>
      <c r="P615" s="157">
        <v>0.74405462679538503</v>
      </c>
      <c r="Q615" s="157">
        <v>0.48115667219720315</v>
      </c>
      <c r="R615" s="35" t="s">
        <v>2574</v>
      </c>
      <c r="S615" s="35" t="s">
        <v>2577</v>
      </c>
      <c r="T615" s="158" t="s">
        <v>2571</v>
      </c>
      <c r="U615" s="158" t="s">
        <v>2571</v>
      </c>
      <c r="V615" s="158" t="s">
        <v>2571</v>
      </c>
      <c r="W615" s="158" t="s">
        <v>2571</v>
      </c>
      <c r="X615" s="158" t="s">
        <v>2571</v>
      </c>
      <c r="Y615" s="158" t="s">
        <v>2571</v>
      </c>
    </row>
    <row r="616" spans="2:25" x14ac:dyDescent="0.45">
      <c r="B616" s="35" t="s">
        <v>8</v>
      </c>
      <c r="C616" s="35" t="s">
        <v>1972</v>
      </c>
      <c r="D616" s="35" t="s">
        <v>1973</v>
      </c>
      <c r="E616" s="35" t="s">
        <v>1588</v>
      </c>
      <c r="F616" s="35" t="s">
        <v>1974</v>
      </c>
      <c r="G616" s="154" t="s">
        <v>2680</v>
      </c>
      <c r="H616" s="155">
        <v>1331</v>
      </c>
      <c r="I616" s="155">
        <v>3323</v>
      </c>
      <c r="J616" s="155">
        <v>3203</v>
      </c>
      <c r="K616" s="156">
        <v>133.1</v>
      </c>
      <c r="L616" s="157">
        <v>0.96659769435412357</v>
      </c>
      <c r="M616" s="157">
        <v>0.77098243331164618</v>
      </c>
      <c r="N616" s="157">
        <v>0.98930481283422467</v>
      </c>
      <c r="O616" s="157">
        <v>2.3114019979331726</v>
      </c>
      <c r="P616" s="157">
        <v>1.4646110721793975</v>
      </c>
      <c r="Q616" s="157">
        <v>1.0542879622344612</v>
      </c>
      <c r="R616" s="35" t="s">
        <v>2574</v>
      </c>
      <c r="S616" s="35" t="s">
        <v>2577</v>
      </c>
      <c r="T616" s="158" t="s">
        <v>2571</v>
      </c>
      <c r="U616" s="158" t="s">
        <v>2571</v>
      </c>
      <c r="V616" s="158" t="s">
        <v>2571</v>
      </c>
      <c r="W616" s="158" t="s">
        <v>2571</v>
      </c>
      <c r="X616" s="158" t="s">
        <v>2571</v>
      </c>
      <c r="Y616" s="158" t="s">
        <v>2571</v>
      </c>
    </row>
    <row r="617" spans="2:25" x14ac:dyDescent="0.45">
      <c r="B617" s="35" t="s">
        <v>8</v>
      </c>
      <c r="C617" s="35" t="s">
        <v>1975</v>
      </c>
      <c r="D617" s="35" t="s">
        <v>1976</v>
      </c>
      <c r="E617" s="35" t="s">
        <v>1588</v>
      </c>
      <c r="F617" s="35" t="s">
        <v>1977</v>
      </c>
      <c r="G617" s="154" t="s">
        <v>2541</v>
      </c>
      <c r="H617" s="155">
        <v>141365</v>
      </c>
      <c r="I617" s="155">
        <v>143461</v>
      </c>
      <c r="J617" s="155">
        <v>143630</v>
      </c>
      <c r="K617" s="156">
        <v>14136.5</v>
      </c>
      <c r="L617" s="157">
        <v>0.97067821197976556</v>
      </c>
      <c r="M617" s="157">
        <v>0.83513728112332319</v>
      </c>
      <c r="N617" s="157">
        <v>1.0180365296803653</v>
      </c>
      <c r="O617" s="157">
        <v>2.0620575006539918</v>
      </c>
      <c r="P617" s="157">
        <v>0.92430558163405818</v>
      </c>
      <c r="Q617" s="157">
        <v>0.80982487275236925</v>
      </c>
      <c r="R617" s="35" t="s">
        <v>2574</v>
      </c>
      <c r="S617" s="35" t="s">
        <v>2577</v>
      </c>
      <c r="T617" s="158" t="s">
        <v>2571</v>
      </c>
      <c r="U617" s="158" t="s">
        <v>2571</v>
      </c>
      <c r="V617" s="158" t="s">
        <v>2571</v>
      </c>
      <c r="W617" s="158" t="s">
        <v>2571</v>
      </c>
      <c r="X617" s="158" t="s">
        <v>2571</v>
      </c>
      <c r="Y617" s="158" t="s">
        <v>2571</v>
      </c>
    </row>
    <row r="618" spans="2:25" x14ac:dyDescent="0.45">
      <c r="B618" s="35" t="s">
        <v>8</v>
      </c>
      <c r="C618" s="35" t="s">
        <v>1979</v>
      </c>
      <c r="D618" s="35" t="s">
        <v>1979</v>
      </c>
      <c r="E618" s="35" t="s">
        <v>1588</v>
      </c>
      <c r="F618" s="35" t="s">
        <v>1980</v>
      </c>
      <c r="G618" s="154" t="s">
        <v>2541</v>
      </c>
      <c r="H618" s="155">
        <v>3808</v>
      </c>
      <c r="I618" s="155">
        <v>3886</v>
      </c>
      <c r="J618" s="155">
        <v>4013</v>
      </c>
      <c r="K618" s="156">
        <v>380.8</v>
      </c>
      <c r="L618" s="157">
        <v>0.88653336545410744</v>
      </c>
      <c r="M618" s="157">
        <v>0.95717160103478016</v>
      </c>
      <c r="N618" s="157">
        <v>0.93309407844142522</v>
      </c>
      <c r="O618" s="157">
        <v>1.1533333333333333</v>
      </c>
      <c r="P618" s="157">
        <v>0.70151306740027508</v>
      </c>
      <c r="Q618" s="157">
        <v>0.52125100240577382</v>
      </c>
      <c r="R618" s="35" t="s">
        <v>2574</v>
      </c>
      <c r="S618" s="35" t="s">
        <v>2577</v>
      </c>
      <c r="T618" s="158" t="s">
        <v>2583</v>
      </c>
      <c r="U618" s="158" t="s">
        <v>2583</v>
      </c>
      <c r="V618" s="158" t="s">
        <v>2583</v>
      </c>
      <c r="W618" s="158" t="s">
        <v>2583</v>
      </c>
      <c r="X618" s="158" t="s">
        <v>2571</v>
      </c>
      <c r="Y618" s="158" t="s">
        <v>2571</v>
      </c>
    </row>
    <row r="619" spans="2:25" x14ac:dyDescent="0.45">
      <c r="B619" s="35" t="s">
        <v>8</v>
      </c>
      <c r="C619" s="35" t="s">
        <v>1982</v>
      </c>
      <c r="D619" s="35" t="s">
        <v>1983</v>
      </c>
      <c r="E619" s="35" t="s">
        <v>1588</v>
      </c>
      <c r="F619" s="35" t="s">
        <v>1984</v>
      </c>
      <c r="G619" s="154" t="s">
        <v>2546</v>
      </c>
      <c r="H619" s="155">
        <v>7386</v>
      </c>
      <c r="I619" s="155">
        <v>7865</v>
      </c>
      <c r="J619" s="155">
        <v>8328</v>
      </c>
      <c r="K619" s="156">
        <v>738.6</v>
      </c>
      <c r="L619" s="157">
        <v>0.98415449368655616</v>
      </c>
      <c r="M619" s="157">
        <v>0.90947017104714223</v>
      </c>
      <c r="N619" s="157">
        <v>0.96192893401015234</v>
      </c>
      <c r="O619" s="157">
        <v>1.0203792810642514</v>
      </c>
      <c r="P619" s="157">
        <v>0.89479151209378249</v>
      </c>
      <c r="Q619" s="157">
        <v>0.91797155581094669</v>
      </c>
      <c r="R619" s="35" t="s">
        <v>2574</v>
      </c>
      <c r="S619" s="35" t="s">
        <v>2577</v>
      </c>
      <c r="T619" s="158" t="s">
        <v>2571</v>
      </c>
      <c r="U619" s="158" t="s">
        <v>2571</v>
      </c>
      <c r="V619" s="158" t="s">
        <v>2571</v>
      </c>
      <c r="W619" s="158" t="s">
        <v>2571</v>
      </c>
      <c r="X619" s="158" t="s">
        <v>2571</v>
      </c>
      <c r="Y619" s="158" t="s">
        <v>2571</v>
      </c>
    </row>
    <row r="620" spans="2:25" x14ac:dyDescent="0.45">
      <c r="B620" s="35" t="s">
        <v>16</v>
      </c>
      <c r="C620" s="35" t="s">
        <v>1985</v>
      </c>
      <c r="D620" s="35" t="s">
        <v>1985</v>
      </c>
      <c r="E620" s="35" t="s">
        <v>1588</v>
      </c>
      <c r="F620" s="35" t="s">
        <v>1986</v>
      </c>
      <c r="G620" s="154" t="s">
        <v>2546</v>
      </c>
      <c r="H620" s="155">
        <v>350</v>
      </c>
      <c r="I620" s="155">
        <v>679</v>
      </c>
      <c r="J620" s="155">
        <v>747</v>
      </c>
      <c r="K620" s="156">
        <v>35</v>
      </c>
      <c r="L620" s="157">
        <v>1.25</v>
      </c>
      <c r="M620" s="157">
        <v>1.6727272727272726</v>
      </c>
      <c r="N620" s="157">
        <v>0.8</v>
      </c>
      <c r="O620" s="157">
        <v>1.4509803921568627</v>
      </c>
      <c r="P620" s="157">
        <v>0.78333333333333333</v>
      </c>
      <c r="Q620" s="157">
        <v>0.93939393939393945</v>
      </c>
      <c r="R620" s="35" t="s">
        <v>2569</v>
      </c>
      <c r="S620" s="35" t="s">
        <v>2570</v>
      </c>
      <c r="T620" s="158" t="s">
        <v>2571</v>
      </c>
      <c r="U620" s="158" t="s">
        <v>2571</v>
      </c>
      <c r="V620" s="158" t="s">
        <v>2571</v>
      </c>
      <c r="W620" s="158" t="s">
        <v>2571</v>
      </c>
      <c r="X620" s="158" t="s">
        <v>2571</v>
      </c>
      <c r="Y620" s="158" t="s">
        <v>2571</v>
      </c>
    </row>
    <row r="621" spans="2:25" x14ac:dyDescent="0.45">
      <c r="B621" s="35" t="s">
        <v>16</v>
      </c>
      <c r="C621" s="35" t="s">
        <v>2675</v>
      </c>
      <c r="D621" s="35" t="s">
        <v>1989</v>
      </c>
      <c r="E621" s="35" t="s">
        <v>1588</v>
      </c>
      <c r="F621" s="35" t="s">
        <v>2622</v>
      </c>
      <c r="G621" s="154" t="s">
        <v>2680</v>
      </c>
      <c r="H621" s="155">
        <v>54000</v>
      </c>
      <c r="I621" s="155">
        <v>136500</v>
      </c>
      <c r="J621" s="155">
        <v>-13600</v>
      </c>
      <c r="K621" s="156">
        <v>5400</v>
      </c>
      <c r="L621" s="157">
        <v>-7.6161616161616159</v>
      </c>
      <c r="M621" s="157">
        <v>0.82089552238805974</v>
      </c>
      <c r="N621" s="157">
        <v>0.83582089552238803</v>
      </c>
      <c r="O621" s="157">
        <v>1.596774193548387</v>
      </c>
      <c r="P621" s="157">
        <v>0.92982456140350878</v>
      </c>
      <c r="Q621" s="157">
        <v>0.65217391304347827</v>
      </c>
      <c r="R621" s="35" t="s">
        <v>2569</v>
      </c>
      <c r="S621" s="35" t="s">
        <v>2570</v>
      </c>
      <c r="T621" s="158" t="s">
        <v>2571</v>
      </c>
      <c r="U621" s="158" t="s">
        <v>2571</v>
      </c>
      <c r="V621" s="158" t="s">
        <v>2571</v>
      </c>
      <c r="W621" s="158" t="s">
        <v>2571</v>
      </c>
      <c r="X621" s="158" t="s">
        <v>2571</v>
      </c>
      <c r="Y621" s="158" t="s">
        <v>2571</v>
      </c>
    </row>
    <row r="622" spans="2:25" x14ac:dyDescent="0.45">
      <c r="B622" s="35" t="s">
        <v>16</v>
      </c>
      <c r="C622" s="35" t="s">
        <v>1994</v>
      </c>
      <c r="D622" s="35" t="s">
        <v>1995</v>
      </c>
      <c r="E622" s="35" t="s">
        <v>1588</v>
      </c>
      <c r="F622" s="35" t="s">
        <v>2623</v>
      </c>
      <c r="G622" s="154" t="s">
        <v>2538</v>
      </c>
      <c r="H622" s="155">
        <v>189000</v>
      </c>
      <c r="I622" s="155">
        <v>221200</v>
      </c>
      <c r="J622" s="155">
        <v>100500</v>
      </c>
      <c r="K622" s="156">
        <v>18900</v>
      </c>
      <c r="L622" s="157">
        <v>-2.1367924528301887</v>
      </c>
      <c r="M622" s="157">
        <v>0.98709677419354835</v>
      </c>
      <c r="N622" s="157">
        <v>4.9295774647887321E-2</v>
      </c>
      <c r="O622" s="157">
        <v>1.28125</v>
      </c>
      <c r="P622" s="157">
        <v>0.73228346456692917</v>
      </c>
      <c r="Q622" s="157">
        <v>0.63522012578616349</v>
      </c>
      <c r="R622" s="35" t="s">
        <v>2569</v>
      </c>
      <c r="S622" s="35" t="s">
        <v>2570</v>
      </c>
      <c r="T622" s="158" t="s">
        <v>2578</v>
      </c>
      <c r="U622" s="158" t="s">
        <v>2578</v>
      </c>
      <c r="V622" s="158" t="s">
        <v>2578</v>
      </c>
      <c r="W622" s="158" t="s">
        <v>2578</v>
      </c>
      <c r="X622" s="158" t="s">
        <v>2578</v>
      </c>
      <c r="Y622" s="158" t="s">
        <v>2578</v>
      </c>
    </row>
    <row r="623" spans="2:25" x14ac:dyDescent="0.45">
      <c r="B623" s="35" t="s">
        <v>8</v>
      </c>
      <c r="C623" s="35" t="s">
        <v>2000</v>
      </c>
      <c r="D623" s="35" t="s">
        <v>2000</v>
      </c>
      <c r="E623" s="35" t="s">
        <v>1588</v>
      </c>
      <c r="F623" s="35" t="s">
        <v>2001</v>
      </c>
      <c r="G623" s="154" t="s">
        <v>2680</v>
      </c>
      <c r="H623" s="155">
        <v>27</v>
      </c>
      <c r="I623" s="155">
        <v>101</v>
      </c>
      <c r="J623" s="155">
        <v>52</v>
      </c>
      <c r="K623" s="156">
        <v>2.7</v>
      </c>
      <c r="L623" s="157">
        <v>0.49261083743842365</v>
      </c>
      <c r="M623" s="157">
        <v>0.8928571428571429</v>
      </c>
      <c r="N623" s="157">
        <v>0.75987841945288748</v>
      </c>
      <c r="O623" s="157">
        <v>0.80862533692722371</v>
      </c>
      <c r="P623" s="157">
        <v>0</v>
      </c>
      <c r="Q623" s="157">
        <v>0</v>
      </c>
      <c r="R623" s="35" t="s">
        <v>2574</v>
      </c>
      <c r="S623" s="35" t="s">
        <v>2579</v>
      </c>
      <c r="T623" s="158" t="s">
        <v>2571</v>
      </c>
      <c r="U623" s="158" t="s">
        <v>2571</v>
      </c>
      <c r="V623" s="158" t="s">
        <v>2572</v>
      </c>
      <c r="W623" s="158" t="s">
        <v>2572</v>
      </c>
      <c r="X623" s="158" t="s">
        <v>2572</v>
      </c>
      <c r="Y623" s="158" t="s">
        <v>2572</v>
      </c>
    </row>
    <row r="624" spans="2:25" x14ac:dyDescent="0.45">
      <c r="B624" s="35" t="s">
        <v>8</v>
      </c>
      <c r="C624" s="35" t="s">
        <v>2002</v>
      </c>
      <c r="D624" s="35" t="s">
        <v>2002</v>
      </c>
      <c r="E624" s="35" t="s">
        <v>1588</v>
      </c>
      <c r="F624" s="35" t="s">
        <v>2003</v>
      </c>
      <c r="G624" s="154" t="s">
        <v>2538</v>
      </c>
      <c r="H624" s="155">
        <v>592</v>
      </c>
      <c r="I624" s="155">
        <v>904</v>
      </c>
      <c r="J624" s="155">
        <v>724</v>
      </c>
      <c r="K624" s="156">
        <v>59.2</v>
      </c>
      <c r="L624" s="157">
        <v>0.54603174603174598</v>
      </c>
      <c r="M624" s="157">
        <v>0.97463284379172221</v>
      </c>
      <c r="N624" s="157">
        <v>0.86580086580086579</v>
      </c>
      <c r="O624" s="157">
        <v>0.7112803045481868</v>
      </c>
      <c r="P624" s="157">
        <v>0</v>
      </c>
      <c r="Q624" s="157">
        <v>0</v>
      </c>
      <c r="R624" s="35" t="s">
        <v>2574</v>
      </c>
      <c r="S624" s="35" t="s">
        <v>2579</v>
      </c>
      <c r="T624" s="158" t="s">
        <v>2571</v>
      </c>
      <c r="U624" s="158" t="s">
        <v>2571</v>
      </c>
      <c r="V624" s="158" t="s">
        <v>2572</v>
      </c>
      <c r="W624" s="158" t="s">
        <v>2572</v>
      </c>
      <c r="X624" s="158" t="s">
        <v>2572</v>
      </c>
      <c r="Y624" s="158" t="s">
        <v>2572</v>
      </c>
    </row>
    <row r="625" spans="2:25" x14ac:dyDescent="0.45">
      <c r="B625" s="35" t="s">
        <v>8</v>
      </c>
      <c r="C625" s="35" t="s">
        <v>1513</v>
      </c>
      <c r="D625" s="35" t="s">
        <v>2004</v>
      </c>
      <c r="E625" s="35" t="s">
        <v>1588</v>
      </c>
      <c r="F625" s="35" t="s">
        <v>2005</v>
      </c>
      <c r="G625" s="154" t="s">
        <v>2546</v>
      </c>
      <c r="H625" s="155">
        <v>9522</v>
      </c>
      <c r="I625" s="155">
        <v>13851</v>
      </c>
      <c r="J625" s="155">
        <v>13882</v>
      </c>
      <c r="K625" s="156">
        <v>952.2</v>
      </c>
      <c r="L625" s="157">
        <v>0.96839729119638829</v>
      </c>
      <c r="M625" s="157">
        <v>0.77874521930181462</v>
      </c>
      <c r="N625" s="157">
        <v>1.179513270584245</v>
      </c>
      <c r="O625" s="157">
        <v>2.0471405765799604</v>
      </c>
      <c r="P625" s="157">
        <v>1.1595092024539877</v>
      </c>
      <c r="Q625" s="157">
        <v>1.0039370078740157</v>
      </c>
      <c r="R625" s="35" t="s">
        <v>2574</v>
      </c>
      <c r="S625" s="35" t="s">
        <v>2577</v>
      </c>
      <c r="T625" s="158" t="s">
        <v>2571</v>
      </c>
      <c r="U625" s="158" t="s">
        <v>2571</v>
      </c>
      <c r="V625" s="158" t="s">
        <v>2571</v>
      </c>
      <c r="W625" s="158" t="s">
        <v>2571</v>
      </c>
      <c r="X625" s="158" t="s">
        <v>2571</v>
      </c>
      <c r="Y625" s="158" t="s">
        <v>2571</v>
      </c>
    </row>
    <row r="626" spans="2:25" x14ac:dyDescent="0.45">
      <c r="B626" s="35" t="s">
        <v>8</v>
      </c>
      <c r="C626" s="35" t="s">
        <v>1514</v>
      </c>
      <c r="D626" s="35" t="s">
        <v>2006</v>
      </c>
      <c r="E626" s="35" t="s">
        <v>1588</v>
      </c>
      <c r="F626" s="35" t="s">
        <v>2007</v>
      </c>
      <c r="G626" s="154" t="s">
        <v>2538</v>
      </c>
      <c r="H626" s="155">
        <v>979</v>
      </c>
      <c r="I626" s="155">
        <v>1262</v>
      </c>
      <c r="J626" s="155">
        <v>938</v>
      </c>
      <c r="K626" s="156">
        <v>97.9</v>
      </c>
      <c r="L626" s="157">
        <v>0.94660194174757284</v>
      </c>
      <c r="M626" s="157">
        <v>0.81597222222222221</v>
      </c>
      <c r="N626" s="157">
        <v>-1.5271389144434222</v>
      </c>
      <c r="O626" s="157">
        <v>1.2716174974567651</v>
      </c>
      <c r="P626" s="157">
        <v>0.8089887640449438</v>
      </c>
      <c r="Q626" s="157">
        <v>0.86046511627906974</v>
      </c>
      <c r="R626" s="35" t="s">
        <v>2574</v>
      </c>
      <c r="S626" s="35" t="s">
        <v>2577</v>
      </c>
      <c r="T626" s="158" t="s">
        <v>2571</v>
      </c>
      <c r="U626" s="158" t="s">
        <v>2571</v>
      </c>
      <c r="V626" s="158" t="s">
        <v>2571</v>
      </c>
      <c r="W626" s="158" t="s">
        <v>2571</v>
      </c>
      <c r="X626" s="158" t="s">
        <v>2571</v>
      </c>
      <c r="Y626" s="158" t="s">
        <v>2571</v>
      </c>
    </row>
    <row r="627" spans="2:25" x14ac:dyDescent="0.45">
      <c r="B627" s="35" t="s">
        <v>8</v>
      </c>
      <c r="C627" s="35" t="s">
        <v>778</v>
      </c>
      <c r="D627" s="35" t="s">
        <v>2008</v>
      </c>
      <c r="E627" s="35" t="s">
        <v>1588</v>
      </c>
      <c r="F627" s="35" t="s">
        <v>2009</v>
      </c>
      <c r="G627" s="154" t="s">
        <v>2680</v>
      </c>
      <c r="H627" s="155">
        <v>3711</v>
      </c>
      <c r="I627" s="155">
        <v>11304</v>
      </c>
      <c r="J627" s="155">
        <v>2891</v>
      </c>
      <c r="K627" s="156">
        <v>371.1</v>
      </c>
      <c r="L627" s="157">
        <v>0</v>
      </c>
      <c r="M627" s="157">
        <v>0</v>
      </c>
      <c r="N627" s="157">
        <v>0</v>
      </c>
      <c r="O627" s="157">
        <v>0</v>
      </c>
      <c r="P627" s="157">
        <v>0</v>
      </c>
      <c r="Q627" s="157">
        <v>0</v>
      </c>
      <c r="R627" s="35" t="s">
        <v>2574</v>
      </c>
      <c r="S627" s="35" t="s">
        <v>2577</v>
      </c>
      <c r="T627" s="158" t="s">
        <v>2571</v>
      </c>
      <c r="U627" s="158" t="s">
        <v>2571</v>
      </c>
      <c r="V627" s="158" t="s">
        <v>2571</v>
      </c>
      <c r="W627" s="158" t="s">
        <v>2571</v>
      </c>
      <c r="X627" s="158" t="s">
        <v>2571</v>
      </c>
      <c r="Y627" s="158" t="s">
        <v>2571</v>
      </c>
    </row>
    <row r="628" spans="2:25" x14ac:dyDescent="0.45">
      <c r="B628" s="35" t="s">
        <v>8</v>
      </c>
      <c r="C628" s="35" t="s">
        <v>2756</v>
      </c>
      <c r="D628" s="35" t="s">
        <v>2700</v>
      </c>
      <c r="E628" s="35" t="s">
        <v>1588</v>
      </c>
      <c r="F628" s="35" t="s">
        <v>2701</v>
      </c>
      <c r="G628" s="154" t="s">
        <v>11</v>
      </c>
      <c r="H628" s="155">
        <v>0</v>
      </c>
      <c r="I628" s="155">
        <v>0</v>
      </c>
      <c r="J628" s="155">
        <v>2488</v>
      </c>
      <c r="K628" s="156">
        <v>0</v>
      </c>
      <c r="L628" s="157">
        <v>1.0228166797797009</v>
      </c>
      <c r="M628" s="157">
        <v>0.98550724637681164</v>
      </c>
      <c r="N628" s="157">
        <v>1.0530209617755857</v>
      </c>
      <c r="O628" s="157">
        <v>1.3136094674556213</v>
      </c>
      <c r="P628" s="157">
        <v>0.89167767503302509</v>
      </c>
      <c r="Q628" s="157">
        <v>1.0481212920237311</v>
      </c>
      <c r="R628" s="35" t="s">
        <v>2574</v>
      </c>
      <c r="S628" s="35" t="s">
        <v>2577</v>
      </c>
      <c r="T628" s="158" t="s">
        <v>2571</v>
      </c>
      <c r="U628" s="158" t="s">
        <v>2571</v>
      </c>
      <c r="V628" s="158" t="s">
        <v>2571</v>
      </c>
      <c r="W628" s="158" t="s">
        <v>2571</v>
      </c>
      <c r="X628" s="158" t="s">
        <v>2571</v>
      </c>
      <c r="Y628" s="158" t="s">
        <v>2571</v>
      </c>
    </row>
    <row r="629" spans="2:25" x14ac:dyDescent="0.45">
      <c r="B629" s="35" t="s">
        <v>8</v>
      </c>
      <c r="C629" s="35" t="s">
        <v>2702</v>
      </c>
      <c r="D629" s="35" t="s">
        <v>2724</v>
      </c>
      <c r="E629" s="35" t="s">
        <v>1588</v>
      </c>
      <c r="F629" s="35" t="s">
        <v>2703</v>
      </c>
      <c r="G629" s="154" t="s">
        <v>11</v>
      </c>
      <c r="H629" s="155">
        <v>0</v>
      </c>
      <c r="I629" s="155">
        <v>0</v>
      </c>
      <c r="J629" s="155">
        <v>9291</v>
      </c>
      <c r="K629" s="156">
        <v>0</v>
      </c>
      <c r="L629" s="157">
        <v>0.97503690779761099</v>
      </c>
      <c r="M629" s="157">
        <v>0.8976934822791931</v>
      </c>
      <c r="N629" s="157">
        <v>0.95387170968566315</v>
      </c>
      <c r="O629" s="157">
        <v>1.1905693602034826</v>
      </c>
      <c r="P629" s="157">
        <v>0.91816184547784685</v>
      </c>
      <c r="Q629" s="157">
        <v>1.1248816593510629</v>
      </c>
      <c r="R629" s="35" t="s">
        <v>2574</v>
      </c>
      <c r="S629" s="35" t="s">
        <v>2577</v>
      </c>
      <c r="T629" s="158" t="s">
        <v>2571</v>
      </c>
      <c r="U629" s="158" t="s">
        <v>2571</v>
      </c>
      <c r="V629" s="158" t="s">
        <v>2571</v>
      </c>
      <c r="W629" s="158" t="s">
        <v>2571</v>
      </c>
      <c r="X629" s="158" t="s">
        <v>2571</v>
      </c>
      <c r="Y629" s="158" t="s">
        <v>2571</v>
      </c>
    </row>
    <row r="630" spans="2:25" x14ac:dyDescent="0.45">
      <c r="B630" s="35" t="s">
        <v>8</v>
      </c>
      <c r="C630" s="35" t="s">
        <v>2704</v>
      </c>
      <c r="D630" s="35" t="s">
        <v>2705</v>
      </c>
      <c r="E630" s="35" t="s">
        <v>1588</v>
      </c>
      <c r="F630" s="35" t="s">
        <v>2706</v>
      </c>
      <c r="G630" s="154" t="s">
        <v>11</v>
      </c>
      <c r="H630" s="155">
        <v>0</v>
      </c>
      <c r="I630" s="155">
        <v>0</v>
      </c>
      <c r="J630" s="155">
        <v>20666</v>
      </c>
      <c r="K630" s="156">
        <v>0</v>
      </c>
      <c r="L630" s="157">
        <v>21.061201572150477</v>
      </c>
      <c r="M630" s="157">
        <v>1.3216538828121454</v>
      </c>
      <c r="N630" s="157">
        <v>0.76337022706139956</v>
      </c>
      <c r="O630" s="157">
        <v>1.0764643237486688</v>
      </c>
      <c r="P630" s="157">
        <v>0.88683246577983421</v>
      </c>
      <c r="Q630" s="157">
        <v>0.96151680120142669</v>
      </c>
      <c r="R630" s="35" t="s">
        <v>2574</v>
      </c>
      <c r="S630" s="35" t="s">
        <v>2577</v>
      </c>
      <c r="T630" s="158" t="s">
        <v>2583</v>
      </c>
      <c r="U630" s="158" t="s">
        <v>2571</v>
      </c>
      <c r="V630" s="158" t="s">
        <v>2571</v>
      </c>
      <c r="W630" s="158" t="s">
        <v>2571</v>
      </c>
      <c r="X630" s="158" t="s">
        <v>2571</v>
      </c>
      <c r="Y630" s="158" t="s">
        <v>2571</v>
      </c>
    </row>
    <row r="631" spans="2:25" x14ac:dyDescent="0.45">
      <c r="B631" s="35" t="s">
        <v>8</v>
      </c>
      <c r="C631" s="35" t="s">
        <v>2707</v>
      </c>
      <c r="D631" s="35" t="s">
        <v>2707</v>
      </c>
      <c r="E631" s="35" t="s">
        <v>1588</v>
      </c>
      <c r="F631" s="35" t="s">
        <v>2708</v>
      </c>
      <c r="G631" s="154" t="s">
        <v>11</v>
      </c>
      <c r="H631" s="155">
        <v>0</v>
      </c>
      <c r="I631" s="155">
        <v>0</v>
      </c>
      <c r="J631" s="155">
        <v>102596</v>
      </c>
      <c r="K631" s="156">
        <v>0</v>
      </c>
      <c r="L631" s="157">
        <v>1.2604679802955665</v>
      </c>
      <c r="M631" s="157">
        <v>1.1026739916204062</v>
      </c>
      <c r="N631" s="157">
        <v>1.0271265577220268</v>
      </c>
      <c r="O631" s="157">
        <v>1.1515996222159053</v>
      </c>
      <c r="P631" s="157">
        <v>0.86621720146472136</v>
      </c>
      <c r="Q631" s="157">
        <v>1.0434112126287165</v>
      </c>
      <c r="R631" s="35" t="s">
        <v>2574</v>
      </c>
      <c r="S631" s="35" t="s">
        <v>2577</v>
      </c>
      <c r="T631" s="158" t="s">
        <v>2571</v>
      </c>
      <c r="U631" s="158" t="s">
        <v>2571</v>
      </c>
      <c r="V631" s="158" t="s">
        <v>2571</v>
      </c>
      <c r="W631" s="158" t="s">
        <v>2571</v>
      </c>
      <c r="X631" s="158" t="s">
        <v>2571</v>
      </c>
      <c r="Y631" s="158" t="s">
        <v>2571</v>
      </c>
    </row>
    <row r="632" spans="2:25" x14ac:dyDescent="0.45">
      <c r="B632" s="35" t="s">
        <v>8</v>
      </c>
      <c r="C632" s="35" t="s">
        <v>2709</v>
      </c>
      <c r="D632" s="35" t="s">
        <v>2709</v>
      </c>
      <c r="E632" s="35" t="s">
        <v>1588</v>
      </c>
      <c r="F632" s="35" t="s">
        <v>2710</v>
      </c>
      <c r="G632" s="154" t="s">
        <v>11</v>
      </c>
      <c r="H632" s="155">
        <v>0</v>
      </c>
      <c r="I632" s="155">
        <v>0</v>
      </c>
      <c r="J632" s="155">
        <v>9928</v>
      </c>
      <c r="K632" s="156">
        <v>0</v>
      </c>
      <c r="L632" s="157">
        <v>1.0177559928241493</v>
      </c>
      <c r="M632" s="157">
        <v>0.94851378358658756</v>
      </c>
      <c r="N632" s="157">
        <v>1.1250562176748371</v>
      </c>
      <c r="O632" s="157">
        <v>0.90796189437654296</v>
      </c>
      <c r="P632" s="157">
        <v>0.9360332332260326</v>
      </c>
      <c r="Q632" s="157">
        <v>1.0334025673329021</v>
      </c>
      <c r="R632" s="35" t="s">
        <v>2574</v>
      </c>
      <c r="S632" s="35" t="s">
        <v>2693</v>
      </c>
      <c r="T632" s="158" t="s">
        <v>2571</v>
      </c>
      <c r="U632" s="158" t="s">
        <v>2571</v>
      </c>
      <c r="V632" s="158" t="s">
        <v>2571</v>
      </c>
      <c r="W632" s="158" t="s">
        <v>2571</v>
      </c>
      <c r="X632" s="158" t="s">
        <v>2571</v>
      </c>
      <c r="Y632" s="158" t="s">
        <v>2571</v>
      </c>
    </row>
    <row r="633" spans="2:25" x14ac:dyDescent="0.45">
      <c r="B633" s="35" t="s">
        <v>8</v>
      </c>
      <c r="C633" s="35" t="s">
        <v>2711</v>
      </c>
      <c r="D633" s="35" t="s">
        <v>2711</v>
      </c>
      <c r="E633" s="35" t="s">
        <v>1588</v>
      </c>
      <c r="F633" s="35" t="s">
        <v>2712</v>
      </c>
      <c r="G633" s="154" t="s">
        <v>11</v>
      </c>
      <c r="H633" s="155">
        <v>0</v>
      </c>
      <c r="I633" s="155">
        <v>0</v>
      </c>
      <c r="J633" s="155">
        <v>23039</v>
      </c>
      <c r="K633" s="156">
        <v>0</v>
      </c>
      <c r="L633" s="157">
        <v>0.97910745789440845</v>
      </c>
      <c r="M633" s="157">
        <v>0.77264877311649993</v>
      </c>
      <c r="N633" s="157">
        <v>0.95969919499331269</v>
      </c>
      <c r="O633" s="157">
        <v>1.2350230414746544</v>
      </c>
      <c r="P633" s="157">
        <v>1.0447492344509921</v>
      </c>
      <c r="Q633" s="157">
        <v>1.1346388399512128</v>
      </c>
      <c r="R633" s="35" t="s">
        <v>2574</v>
      </c>
      <c r="S633" s="35" t="s">
        <v>2736</v>
      </c>
      <c r="T633" s="158" t="s">
        <v>2571</v>
      </c>
      <c r="U633" s="158" t="s">
        <v>2571</v>
      </c>
      <c r="V633" s="158" t="s">
        <v>2571</v>
      </c>
      <c r="W633" s="158" t="s">
        <v>2571</v>
      </c>
      <c r="X633" s="158" t="s">
        <v>2571</v>
      </c>
      <c r="Y633" s="158" t="s">
        <v>2571</v>
      </c>
    </row>
    <row r="634" spans="2:25" x14ac:dyDescent="0.45">
      <c r="B634" s="35" t="s">
        <v>8</v>
      </c>
      <c r="C634" s="35" t="s">
        <v>2737</v>
      </c>
      <c r="D634" s="35" t="s">
        <v>2738</v>
      </c>
      <c r="E634" s="35" t="s">
        <v>1588</v>
      </c>
      <c r="F634" s="35" t="s">
        <v>2739</v>
      </c>
      <c r="G634" s="154" t="s">
        <v>18</v>
      </c>
      <c r="H634" s="155">
        <v>217</v>
      </c>
      <c r="I634" s="155">
        <v>0</v>
      </c>
      <c r="J634" s="155">
        <v>0</v>
      </c>
      <c r="K634" s="156">
        <v>21.700000000000003</v>
      </c>
      <c r="L634" s="157">
        <v>0</v>
      </c>
      <c r="M634" s="157">
        <v>0</v>
      </c>
      <c r="N634" s="157">
        <v>0</v>
      </c>
      <c r="O634" s="157">
        <v>0</v>
      </c>
      <c r="P634" s="157">
        <v>0</v>
      </c>
      <c r="Q634" s="157">
        <v>0</v>
      </c>
      <c r="R634" s="35" t="s">
        <v>2574</v>
      </c>
      <c r="S634" s="35" t="s">
        <v>2579</v>
      </c>
      <c r="T634" s="158" t="s">
        <v>2572</v>
      </c>
      <c r="U634" s="158" t="s">
        <v>2572</v>
      </c>
      <c r="V634" s="158" t="s">
        <v>2572</v>
      </c>
      <c r="W634" s="158" t="s">
        <v>2572</v>
      </c>
      <c r="X634" s="158" t="s">
        <v>2572</v>
      </c>
      <c r="Y634" s="158" t="s">
        <v>2572</v>
      </c>
    </row>
    <row r="635" spans="2:25" x14ac:dyDescent="0.45">
      <c r="B635" s="35" t="s">
        <v>8</v>
      </c>
      <c r="C635" s="35" t="s">
        <v>2014</v>
      </c>
      <c r="D635" s="35" t="s">
        <v>2015</v>
      </c>
      <c r="E635" s="35" t="s">
        <v>1588</v>
      </c>
      <c r="F635" s="35" t="s">
        <v>2740</v>
      </c>
      <c r="G635" s="154" t="s">
        <v>18</v>
      </c>
      <c r="H635" s="155">
        <v>38</v>
      </c>
      <c r="I635" s="155">
        <v>0</v>
      </c>
      <c r="J635" s="155">
        <v>0</v>
      </c>
      <c r="K635" s="156">
        <v>3.8000000000000003</v>
      </c>
      <c r="L635" s="157">
        <v>0</v>
      </c>
      <c r="M635" s="157">
        <v>0</v>
      </c>
      <c r="N635" s="157">
        <v>0</v>
      </c>
      <c r="O635" s="157">
        <v>0</v>
      </c>
      <c r="P635" s="157">
        <v>0</v>
      </c>
      <c r="Q635" s="157">
        <v>0</v>
      </c>
      <c r="R635" s="35" t="s">
        <v>2574</v>
      </c>
      <c r="S635" s="35" t="s">
        <v>2579</v>
      </c>
      <c r="T635" s="158" t="s">
        <v>2572</v>
      </c>
      <c r="U635" s="158" t="s">
        <v>2572</v>
      </c>
      <c r="V635" s="158" t="s">
        <v>2572</v>
      </c>
      <c r="W635" s="158" t="s">
        <v>2572</v>
      </c>
      <c r="X635" s="158" t="s">
        <v>2572</v>
      </c>
      <c r="Y635" s="158" t="s">
        <v>2572</v>
      </c>
    </row>
    <row r="636" spans="2:25" x14ac:dyDescent="0.45">
      <c r="B636" s="35" t="s">
        <v>8</v>
      </c>
      <c r="C636" s="35" t="s">
        <v>2018</v>
      </c>
      <c r="D636" s="35" t="s">
        <v>2018</v>
      </c>
      <c r="E636" s="35" t="s">
        <v>1588</v>
      </c>
      <c r="F636" s="35" t="s">
        <v>2624</v>
      </c>
      <c r="G636" s="154" t="s">
        <v>2546</v>
      </c>
      <c r="H636" s="155">
        <v>1493</v>
      </c>
      <c r="I636" s="155">
        <v>1560</v>
      </c>
      <c r="J636" s="155">
        <v>2680</v>
      </c>
      <c r="K636" s="156">
        <v>149.30000000000001</v>
      </c>
      <c r="L636" s="157">
        <v>1.0384263494967978</v>
      </c>
      <c r="M636" s="157">
        <v>1.553921568627451</v>
      </c>
      <c r="N636" s="157">
        <v>1.0023584905660377</v>
      </c>
      <c r="O636" s="157">
        <v>1.415</v>
      </c>
      <c r="P636" s="157">
        <v>0.99099099099099097</v>
      </c>
      <c r="Q636" s="157">
        <v>0.94952523738130934</v>
      </c>
      <c r="R636" s="35" t="s">
        <v>2574</v>
      </c>
      <c r="S636" s="35" t="s">
        <v>2577</v>
      </c>
      <c r="T636" s="158" t="s">
        <v>2578</v>
      </c>
      <c r="U636" s="158" t="s">
        <v>2578</v>
      </c>
      <c r="V636" s="158" t="s">
        <v>2578</v>
      </c>
      <c r="W636" s="158" t="s">
        <v>2578</v>
      </c>
      <c r="X636" s="158" t="s">
        <v>2578</v>
      </c>
      <c r="Y636" s="158" t="s">
        <v>2578</v>
      </c>
    </row>
    <row r="637" spans="2:25" x14ac:dyDescent="0.45">
      <c r="B637" s="35" t="s">
        <v>8</v>
      </c>
      <c r="C637" s="35" t="s">
        <v>2022</v>
      </c>
      <c r="D637" s="35" t="s">
        <v>2022</v>
      </c>
      <c r="E637" s="35" t="s">
        <v>1588</v>
      </c>
      <c r="F637" s="35" t="s">
        <v>2625</v>
      </c>
      <c r="G637" s="154" t="s">
        <v>2546</v>
      </c>
      <c r="H637" s="155">
        <v>388</v>
      </c>
      <c r="I637" s="155">
        <v>445</v>
      </c>
      <c r="J637" s="155">
        <v>538</v>
      </c>
      <c r="K637" s="156">
        <v>38.800000000000004</v>
      </c>
      <c r="L637" s="157">
        <v>0.88105726872246704</v>
      </c>
      <c r="M637" s="157">
        <v>1.1170212765957446</v>
      </c>
      <c r="N637" s="157">
        <v>0.98901098901098894</v>
      </c>
      <c r="O637" s="157">
        <v>1.4929577464788732</v>
      </c>
      <c r="P637" s="157">
        <v>0.99255583126550873</v>
      </c>
      <c r="Q637" s="157">
        <v>0.95121951219512191</v>
      </c>
      <c r="R637" s="35" t="s">
        <v>2574</v>
      </c>
      <c r="S637" s="35" t="s">
        <v>2577</v>
      </c>
      <c r="T637" s="158" t="s">
        <v>2578</v>
      </c>
      <c r="U637" s="158" t="s">
        <v>2578</v>
      </c>
      <c r="V637" s="158" t="s">
        <v>2578</v>
      </c>
      <c r="W637" s="158" t="s">
        <v>2578</v>
      </c>
      <c r="X637" s="158" t="s">
        <v>2578</v>
      </c>
      <c r="Y637" s="158" t="s">
        <v>2578</v>
      </c>
    </row>
    <row r="638" spans="2:25" x14ac:dyDescent="0.45">
      <c r="B638" s="35" t="s">
        <v>8</v>
      </c>
      <c r="C638" s="35" t="s">
        <v>2025</v>
      </c>
      <c r="D638" s="35" t="s">
        <v>2025</v>
      </c>
      <c r="E638" s="35" t="s">
        <v>1588</v>
      </c>
      <c r="F638" s="35" t="s">
        <v>2626</v>
      </c>
      <c r="G638" s="154" t="s">
        <v>2546</v>
      </c>
      <c r="H638" s="155">
        <v>256</v>
      </c>
      <c r="I638" s="155">
        <v>327</v>
      </c>
      <c r="J638" s="155">
        <v>374</v>
      </c>
      <c r="K638" s="156">
        <v>25.6</v>
      </c>
      <c r="L638" s="157">
        <v>0.90625</v>
      </c>
      <c r="M638" s="157">
        <v>0.88803088803088803</v>
      </c>
      <c r="N638" s="157">
        <v>0.52264808362369342</v>
      </c>
      <c r="O638" s="157">
        <v>1.1481481481481481</v>
      </c>
      <c r="P638" s="157">
        <v>3.9130434782608696</v>
      </c>
      <c r="Q638" s="157">
        <v>2.5896414342629481</v>
      </c>
      <c r="R638" s="35" t="s">
        <v>2574</v>
      </c>
      <c r="S638" s="35" t="s">
        <v>2577</v>
      </c>
      <c r="T638" s="158" t="s">
        <v>2583</v>
      </c>
      <c r="U638" s="158" t="s">
        <v>2583</v>
      </c>
      <c r="V638" s="158" t="s">
        <v>2583</v>
      </c>
      <c r="W638" s="158" t="s">
        <v>2583</v>
      </c>
      <c r="X638" s="158" t="s">
        <v>2571</v>
      </c>
      <c r="Y638" s="158" t="s">
        <v>2571</v>
      </c>
    </row>
    <row r="639" spans="2:25" x14ac:dyDescent="0.45">
      <c r="B639" s="35" t="s">
        <v>8</v>
      </c>
      <c r="C639" s="35" t="s">
        <v>2028</v>
      </c>
      <c r="D639" s="35" t="s">
        <v>2028</v>
      </c>
      <c r="E639" s="35" t="s">
        <v>1588</v>
      </c>
      <c r="F639" s="35" t="s">
        <v>2627</v>
      </c>
      <c r="G639" s="154" t="s">
        <v>2680</v>
      </c>
      <c r="H639" s="155">
        <v>92</v>
      </c>
      <c r="I639" s="155">
        <v>111</v>
      </c>
      <c r="J639" s="155">
        <v>104</v>
      </c>
      <c r="K639" s="156">
        <v>9.2000000000000011</v>
      </c>
      <c r="L639" s="157">
        <v>0.72463768115942029</v>
      </c>
      <c r="M639" s="157">
        <v>0.83333333333333337</v>
      </c>
      <c r="N639" s="157">
        <v>0.14925373134328357</v>
      </c>
      <c r="O639" s="157">
        <v>1</v>
      </c>
      <c r="P639" s="157">
        <v>2</v>
      </c>
      <c r="Q639" s="157">
        <v>3.4042553191489362</v>
      </c>
      <c r="R639" s="35" t="s">
        <v>2574</v>
      </c>
      <c r="S639" s="35" t="s">
        <v>2577</v>
      </c>
      <c r="T639" s="158" t="s">
        <v>2583</v>
      </c>
      <c r="U639" s="158" t="s">
        <v>2583</v>
      </c>
      <c r="V639" s="158" t="s">
        <v>2583</v>
      </c>
      <c r="W639" s="158" t="s">
        <v>2583</v>
      </c>
      <c r="X639" s="158" t="s">
        <v>2571</v>
      </c>
      <c r="Y639" s="158" t="s">
        <v>2571</v>
      </c>
    </row>
    <row r="640" spans="2:25" x14ac:dyDescent="0.45">
      <c r="B640" s="35" t="s">
        <v>8</v>
      </c>
      <c r="C640" s="35" t="s">
        <v>2031</v>
      </c>
      <c r="D640" s="35" t="s">
        <v>2032</v>
      </c>
      <c r="E640" s="35" t="s">
        <v>1588</v>
      </c>
      <c r="F640" s="35" t="s">
        <v>2033</v>
      </c>
      <c r="G640" s="154" t="s">
        <v>2546</v>
      </c>
      <c r="H640" s="155">
        <v>459</v>
      </c>
      <c r="I640" s="155">
        <v>1150</v>
      </c>
      <c r="J640" s="155">
        <v>1483</v>
      </c>
      <c r="K640" s="156">
        <v>45.900000000000006</v>
      </c>
      <c r="L640" s="157">
        <v>0.95640858815875085</v>
      </c>
      <c r="M640" s="157">
        <v>1.0214655810510733</v>
      </c>
      <c r="N640" s="157">
        <v>0.97631012203876522</v>
      </c>
      <c r="O640" s="157">
        <v>1.0526315789473684</v>
      </c>
      <c r="P640" s="157">
        <v>0.8885163453478625</v>
      </c>
      <c r="Q640" s="157">
        <v>0.43252595155709345</v>
      </c>
      <c r="R640" s="35" t="s">
        <v>2574</v>
      </c>
      <c r="S640" s="35" t="s">
        <v>2577</v>
      </c>
      <c r="T640" s="158" t="s">
        <v>2583</v>
      </c>
      <c r="U640" s="158" t="s">
        <v>2583</v>
      </c>
      <c r="V640" s="158" t="s">
        <v>2583</v>
      </c>
      <c r="W640" s="158" t="s">
        <v>2583</v>
      </c>
      <c r="X640" s="158" t="s">
        <v>2571</v>
      </c>
      <c r="Y640" s="158" t="s">
        <v>2571</v>
      </c>
    </row>
    <row r="641" spans="2:25" x14ac:dyDescent="0.45">
      <c r="B641" s="35" t="s">
        <v>8</v>
      </c>
      <c r="C641" s="35" t="s">
        <v>2035</v>
      </c>
      <c r="D641" s="35" t="s">
        <v>2035</v>
      </c>
      <c r="E641" s="35" t="s">
        <v>1588</v>
      </c>
      <c r="F641" s="35" t="s">
        <v>2628</v>
      </c>
      <c r="G641" s="154" t="s">
        <v>2546</v>
      </c>
      <c r="H641" s="155">
        <v>4456</v>
      </c>
      <c r="I641" s="155">
        <v>13296</v>
      </c>
      <c r="J641" s="155">
        <v>23079</v>
      </c>
      <c r="K641" s="156">
        <v>445.6</v>
      </c>
      <c r="L641" s="157">
        <v>0.97392675834195863</v>
      </c>
      <c r="M641" s="157">
        <v>0.99014730270217544</v>
      </c>
      <c r="N641" s="157">
        <v>0.83264597351855874</v>
      </c>
      <c r="O641" s="157">
        <v>1.0019354838709678</v>
      </c>
      <c r="P641" s="157">
        <v>1.0081971783862154</v>
      </c>
      <c r="Q641" s="157">
        <v>0.64209525821100433</v>
      </c>
      <c r="R641" s="35" t="s">
        <v>2574</v>
      </c>
      <c r="S641" s="35" t="s">
        <v>2577</v>
      </c>
      <c r="T641" s="158" t="s">
        <v>2578</v>
      </c>
      <c r="U641" s="158" t="s">
        <v>2578</v>
      </c>
      <c r="V641" s="158" t="s">
        <v>2578</v>
      </c>
      <c r="W641" s="158" t="s">
        <v>2578</v>
      </c>
      <c r="X641" s="158" t="s">
        <v>2578</v>
      </c>
      <c r="Y641" s="158" t="s">
        <v>2578</v>
      </c>
    </row>
    <row r="642" spans="2:25" x14ac:dyDescent="0.45">
      <c r="B642" s="35" t="s">
        <v>16</v>
      </c>
      <c r="C642" s="35" t="s">
        <v>2039</v>
      </c>
      <c r="D642" s="35" t="s">
        <v>2039</v>
      </c>
      <c r="E642" s="35" t="s">
        <v>1588</v>
      </c>
      <c r="F642" s="35" t="s">
        <v>2040</v>
      </c>
      <c r="G642" s="154" t="s">
        <v>2538</v>
      </c>
      <c r="H642" s="155">
        <v>139700</v>
      </c>
      <c r="I642" s="155">
        <v>137310</v>
      </c>
      <c r="J642" s="155">
        <v>96970</v>
      </c>
      <c r="K642" s="156">
        <v>13970</v>
      </c>
      <c r="L642" s="157">
        <v>1.1451327433628318</v>
      </c>
      <c r="M642" s="157">
        <v>1.3435185185185186</v>
      </c>
      <c r="N642" s="157">
        <v>1.0367074527252502</v>
      </c>
      <c r="O642" s="157">
        <v>-4.1188118811881189</v>
      </c>
      <c r="P642" s="157">
        <v>1.3176954732510289</v>
      </c>
      <c r="Q642" s="157">
        <v>0.50287907869481763</v>
      </c>
      <c r="R642" s="35" t="s">
        <v>2569</v>
      </c>
      <c r="S642" s="35" t="s">
        <v>2570</v>
      </c>
      <c r="T642" s="158" t="s">
        <v>2571</v>
      </c>
      <c r="U642" s="158" t="s">
        <v>2571</v>
      </c>
      <c r="V642" s="158" t="s">
        <v>2571</v>
      </c>
      <c r="W642" s="158" t="s">
        <v>2571</v>
      </c>
      <c r="X642" s="158" t="s">
        <v>2571</v>
      </c>
      <c r="Y642" s="158" t="s">
        <v>2571</v>
      </c>
    </row>
    <row r="643" spans="2:25" x14ac:dyDescent="0.45">
      <c r="B643" s="35" t="s">
        <v>16</v>
      </c>
      <c r="C643" s="35" t="s">
        <v>2042</v>
      </c>
      <c r="D643" s="35" t="s">
        <v>2042</v>
      </c>
      <c r="E643" s="35" t="s">
        <v>1588</v>
      </c>
      <c r="F643" s="35" t="s">
        <v>2043</v>
      </c>
      <c r="G643" s="154" t="s">
        <v>2538</v>
      </c>
      <c r="H643" s="155">
        <v>7730</v>
      </c>
      <c r="I643" s="155">
        <v>13460</v>
      </c>
      <c r="J643" s="155">
        <v>-4680</v>
      </c>
      <c r="K643" s="156">
        <v>773</v>
      </c>
      <c r="L643" s="157">
        <v>0.328125</v>
      </c>
      <c r="M643" s="157">
        <v>0.68852459016393441</v>
      </c>
      <c r="N643" s="157">
        <v>-9.5760869565217384</v>
      </c>
      <c r="O643" s="157">
        <v>1.52</v>
      </c>
      <c r="P643" s="157">
        <v>1.1666666666666667</v>
      </c>
      <c r="Q643" s="157">
        <v>0.140625</v>
      </c>
      <c r="R643" s="35" t="s">
        <v>2569</v>
      </c>
      <c r="S643" s="35" t="s">
        <v>2570</v>
      </c>
      <c r="T643" s="158" t="s">
        <v>2571</v>
      </c>
      <c r="U643" s="158" t="s">
        <v>2571</v>
      </c>
      <c r="V643" s="158" t="s">
        <v>2571</v>
      </c>
      <c r="W643" s="158" t="s">
        <v>2571</v>
      </c>
      <c r="X643" s="158" t="s">
        <v>2571</v>
      </c>
      <c r="Y643" s="158" t="s">
        <v>2571</v>
      </c>
    </row>
    <row r="644" spans="2:25" x14ac:dyDescent="0.45">
      <c r="B644" s="35" t="s">
        <v>16</v>
      </c>
      <c r="C644" s="35" t="s">
        <v>2045</v>
      </c>
      <c r="D644" s="35" t="s">
        <v>2045</v>
      </c>
      <c r="E644" s="35" t="s">
        <v>1588</v>
      </c>
      <c r="F644" s="35" t="s">
        <v>2046</v>
      </c>
      <c r="G644" s="154" t="s">
        <v>2538</v>
      </c>
      <c r="H644" s="155">
        <v>34120</v>
      </c>
      <c r="I644" s="155">
        <v>33380</v>
      </c>
      <c r="J644" s="155">
        <v>14970</v>
      </c>
      <c r="K644" s="156">
        <v>3412</v>
      </c>
      <c r="L644" s="157">
        <v>0.8847736625514403</v>
      </c>
      <c r="M644" s="157">
        <v>0.62348178137651822</v>
      </c>
      <c r="N644" s="157">
        <v>-0.92176870748299322</v>
      </c>
      <c r="O644" s="157">
        <v>-0.48497854077253216</v>
      </c>
      <c r="P644" s="157">
        <v>0.53046594982078854</v>
      </c>
      <c r="Q644" s="157">
        <v>0.24820143884892087</v>
      </c>
      <c r="R644" s="35" t="s">
        <v>2569</v>
      </c>
      <c r="S644" s="35" t="s">
        <v>2576</v>
      </c>
      <c r="T644" s="158" t="s">
        <v>2578</v>
      </c>
      <c r="U644" s="158" t="s">
        <v>2578</v>
      </c>
      <c r="V644" s="158" t="s">
        <v>2578</v>
      </c>
      <c r="W644" s="158" t="s">
        <v>2578</v>
      </c>
      <c r="X644" s="158" t="s">
        <v>2578</v>
      </c>
      <c r="Y644" s="158" t="s">
        <v>2578</v>
      </c>
    </row>
    <row r="645" spans="2:25" x14ac:dyDescent="0.45">
      <c r="B645" s="35" t="s">
        <v>16</v>
      </c>
      <c r="C645" s="35" t="s">
        <v>2048</v>
      </c>
      <c r="D645" s="35" t="s">
        <v>2048</v>
      </c>
      <c r="E645" s="35" t="s">
        <v>1588</v>
      </c>
      <c r="F645" s="35" t="s">
        <v>2049</v>
      </c>
      <c r="G645" s="154" t="s">
        <v>2538</v>
      </c>
      <c r="H645" s="155">
        <v>28190</v>
      </c>
      <c r="I645" s="155">
        <v>20940</v>
      </c>
      <c r="J645" s="155">
        <v>3270</v>
      </c>
      <c r="K645" s="156">
        <v>2819</v>
      </c>
      <c r="L645" s="157">
        <v>1.0516129032258064</v>
      </c>
      <c r="M645" s="157">
        <v>1.0135135135135136</v>
      </c>
      <c r="N645" s="157">
        <v>-4.6502242152466371</v>
      </c>
      <c r="O645" s="157">
        <v>0.79508196721311475</v>
      </c>
      <c r="P645" s="157">
        <v>1.0620689655172413</v>
      </c>
      <c r="Q645" s="157">
        <v>0.26623376623376621</v>
      </c>
      <c r="R645" s="35" t="s">
        <v>2569</v>
      </c>
      <c r="S645" s="35" t="s">
        <v>2570</v>
      </c>
      <c r="T645" s="158" t="s">
        <v>2571</v>
      </c>
      <c r="U645" s="158" t="s">
        <v>2571</v>
      </c>
      <c r="V645" s="158" t="s">
        <v>2571</v>
      </c>
      <c r="W645" s="158" t="s">
        <v>2571</v>
      </c>
      <c r="X645" s="158" t="s">
        <v>2571</v>
      </c>
      <c r="Y645" s="158" t="s">
        <v>2571</v>
      </c>
    </row>
    <row r="646" spans="2:25" x14ac:dyDescent="0.45">
      <c r="B646" s="35" t="s">
        <v>16</v>
      </c>
      <c r="C646" s="35" t="s">
        <v>2051</v>
      </c>
      <c r="D646" s="35" t="s">
        <v>2051</v>
      </c>
      <c r="E646" s="35" t="s">
        <v>1588</v>
      </c>
      <c r="F646" s="35" t="s">
        <v>2052</v>
      </c>
      <c r="G646" s="154" t="s">
        <v>2538</v>
      </c>
      <c r="H646" s="155">
        <v>88340</v>
      </c>
      <c r="I646" s="155">
        <v>67370</v>
      </c>
      <c r="J646" s="155">
        <v>51060</v>
      </c>
      <c r="K646" s="156">
        <v>8834</v>
      </c>
      <c r="L646" s="157">
        <v>0.70420420420420415</v>
      </c>
      <c r="M646" s="157">
        <v>0.73270440251572322</v>
      </c>
      <c r="N646" s="157">
        <v>3.9325842696629212E-2</v>
      </c>
      <c r="O646" s="157">
        <v>1.1577777777777778</v>
      </c>
      <c r="P646" s="157">
        <v>0.66450216450216448</v>
      </c>
      <c r="Q646" s="157">
        <v>0.49542961608775138</v>
      </c>
      <c r="R646" s="35" t="s">
        <v>2569</v>
      </c>
      <c r="S646" s="35" t="s">
        <v>2576</v>
      </c>
      <c r="T646" s="158" t="s">
        <v>2578</v>
      </c>
      <c r="U646" s="158" t="s">
        <v>2578</v>
      </c>
      <c r="V646" s="158" t="s">
        <v>2578</v>
      </c>
      <c r="W646" s="158" t="s">
        <v>2578</v>
      </c>
      <c r="X646" s="158" t="s">
        <v>2578</v>
      </c>
      <c r="Y646" s="158" t="s">
        <v>2578</v>
      </c>
    </row>
    <row r="647" spans="2:25" x14ac:dyDescent="0.45">
      <c r="B647" s="35" t="s">
        <v>8</v>
      </c>
      <c r="C647" s="35" t="s">
        <v>2054</v>
      </c>
      <c r="D647" s="35" t="s">
        <v>2054</v>
      </c>
      <c r="E647" s="35" t="s">
        <v>1588</v>
      </c>
      <c r="F647" s="35" t="s">
        <v>2055</v>
      </c>
      <c r="G647" s="154" t="s">
        <v>2538</v>
      </c>
      <c r="H647" s="155">
        <v>55261</v>
      </c>
      <c r="I647" s="155">
        <v>40521</v>
      </c>
      <c r="J647" s="155">
        <v>12685</v>
      </c>
      <c r="K647" s="156">
        <v>5526.1</v>
      </c>
      <c r="L647" s="157">
        <v>-1.2035319101374762</v>
      </c>
      <c r="M647" s="157">
        <v>1.1224242424242423</v>
      </c>
      <c r="N647" s="157">
        <v>1.0598175059141601</v>
      </c>
      <c r="O647" s="157">
        <v>2.7223840466054225</v>
      </c>
      <c r="P647" s="157">
        <v>1.5644317641464573</v>
      </c>
      <c r="Q647" s="157">
        <v>1.9239690721649485</v>
      </c>
      <c r="R647" s="35" t="s">
        <v>2574</v>
      </c>
      <c r="S647" s="35" t="s">
        <v>2585</v>
      </c>
      <c r="T647" s="158" t="s">
        <v>2571</v>
      </c>
      <c r="U647" s="158" t="s">
        <v>2571</v>
      </c>
      <c r="V647" s="158" t="s">
        <v>2571</v>
      </c>
      <c r="W647" s="158" t="s">
        <v>2571</v>
      </c>
      <c r="X647" s="158" t="s">
        <v>2571</v>
      </c>
      <c r="Y647" s="158" t="s">
        <v>2571</v>
      </c>
    </row>
    <row r="648" spans="2:25" x14ac:dyDescent="0.45">
      <c r="B648" s="35" t="s">
        <v>16</v>
      </c>
      <c r="C648" s="35" t="s">
        <v>2056</v>
      </c>
      <c r="D648" s="35" t="s">
        <v>2056</v>
      </c>
      <c r="E648" s="35" t="s">
        <v>1588</v>
      </c>
      <c r="F648" s="35" t="s">
        <v>2057</v>
      </c>
      <c r="G648" s="154" t="s">
        <v>2680</v>
      </c>
      <c r="H648" s="155">
        <v>331250</v>
      </c>
      <c r="I648" s="155">
        <v>281350</v>
      </c>
      <c r="J648" s="155">
        <v>289170</v>
      </c>
      <c r="K648" s="156">
        <v>33125</v>
      </c>
      <c r="L648" s="157">
        <v>0.93470149253731338</v>
      </c>
      <c r="M648" s="157">
        <v>0.86818980667838308</v>
      </c>
      <c r="N648" s="157">
        <v>6.8346456692913379E-2</v>
      </c>
      <c r="O648" s="157">
        <v>0.95825049701789267</v>
      </c>
      <c r="P648" s="157">
        <v>1.125</v>
      </c>
      <c r="Q648" s="157">
        <v>1.1272727272727272</v>
      </c>
      <c r="R648" s="35" t="s">
        <v>2569</v>
      </c>
      <c r="S648" s="35" t="s">
        <v>2570</v>
      </c>
      <c r="T648" s="158" t="s">
        <v>2571</v>
      </c>
      <c r="U648" s="158" t="s">
        <v>2571</v>
      </c>
      <c r="V648" s="158" t="s">
        <v>2571</v>
      </c>
      <c r="W648" s="158" t="s">
        <v>2571</v>
      </c>
      <c r="X648" s="158" t="s">
        <v>2578</v>
      </c>
      <c r="Y648" s="158" t="s">
        <v>2578</v>
      </c>
    </row>
    <row r="649" spans="2:25" x14ac:dyDescent="0.45">
      <c r="B649" s="35" t="s">
        <v>8</v>
      </c>
      <c r="C649" s="35" t="s">
        <v>2059</v>
      </c>
      <c r="D649" s="35" t="s">
        <v>2060</v>
      </c>
      <c r="E649" s="35" t="s">
        <v>1588</v>
      </c>
      <c r="F649" s="35" t="s">
        <v>2061</v>
      </c>
      <c r="G649" s="154" t="s">
        <v>2546</v>
      </c>
      <c r="H649" s="155">
        <v>10154</v>
      </c>
      <c r="I649" s="155">
        <v>24531</v>
      </c>
      <c r="J649" s="155">
        <v>28045</v>
      </c>
      <c r="K649" s="156">
        <v>1015.4000000000001</v>
      </c>
      <c r="L649" s="157">
        <v>0.95976658476658472</v>
      </c>
      <c r="M649" s="157">
        <v>0.80980653499737465</v>
      </c>
      <c r="N649" s="157">
        <v>1.0067572424699878</v>
      </c>
      <c r="O649" s="157">
        <v>2.5782635594968033</v>
      </c>
      <c r="P649" s="157">
        <v>1.1014148945183428</v>
      </c>
      <c r="Q649" s="157">
        <v>1.6248378976275839</v>
      </c>
      <c r="R649" s="35" t="s">
        <v>2574</v>
      </c>
      <c r="S649" s="35" t="s">
        <v>2577</v>
      </c>
      <c r="T649" s="158" t="s">
        <v>2571</v>
      </c>
      <c r="U649" s="158" t="s">
        <v>2571</v>
      </c>
      <c r="V649" s="158" t="s">
        <v>2571</v>
      </c>
      <c r="W649" s="158" t="s">
        <v>2571</v>
      </c>
      <c r="X649" s="158" t="s">
        <v>2571</v>
      </c>
      <c r="Y649" s="158" t="s">
        <v>2571</v>
      </c>
    </row>
    <row r="650" spans="2:25" x14ac:dyDescent="0.45">
      <c r="B650" s="35" t="s">
        <v>8</v>
      </c>
      <c r="C650" s="35" t="s">
        <v>2062</v>
      </c>
      <c r="D650" s="35" t="s">
        <v>2063</v>
      </c>
      <c r="E650" s="35" t="s">
        <v>1588</v>
      </c>
      <c r="F650" s="35" t="s">
        <v>2064</v>
      </c>
      <c r="G650" s="154" t="s">
        <v>2538</v>
      </c>
      <c r="H650" s="155">
        <v>12871</v>
      </c>
      <c r="I650" s="155">
        <v>21197</v>
      </c>
      <c r="J650" s="155">
        <v>13146</v>
      </c>
      <c r="K650" s="156">
        <v>1287.1000000000001</v>
      </c>
      <c r="L650" s="157">
        <v>-1.8328973992005133</v>
      </c>
      <c r="M650" s="157">
        <v>0.86846904838536632</v>
      </c>
      <c r="N650" s="157">
        <v>0.98969438521677333</v>
      </c>
      <c r="O650" s="157">
        <v>1.577137703624373</v>
      </c>
      <c r="P650" s="157">
        <v>0.69432259681664366</v>
      </c>
      <c r="Q650" s="157">
        <v>0.68159635614358527</v>
      </c>
      <c r="R650" s="35" t="s">
        <v>2574</v>
      </c>
      <c r="S650" s="35" t="s">
        <v>2577</v>
      </c>
      <c r="T650" s="158" t="s">
        <v>2571</v>
      </c>
      <c r="U650" s="158" t="s">
        <v>2571</v>
      </c>
      <c r="V650" s="158" t="s">
        <v>2571</v>
      </c>
      <c r="W650" s="158" t="s">
        <v>2571</v>
      </c>
      <c r="X650" s="158" t="s">
        <v>2571</v>
      </c>
      <c r="Y650" s="158" t="s">
        <v>2571</v>
      </c>
    </row>
    <row r="651" spans="2:25" x14ac:dyDescent="0.45">
      <c r="B651" s="35" t="s">
        <v>8</v>
      </c>
      <c r="C651" s="35" t="s">
        <v>887</v>
      </c>
      <c r="D651" s="35" t="s">
        <v>2065</v>
      </c>
      <c r="E651" s="35" t="s">
        <v>1588</v>
      </c>
      <c r="F651" s="35" t="s">
        <v>2066</v>
      </c>
      <c r="G651" s="154" t="s">
        <v>2546</v>
      </c>
      <c r="H651" s="155">
        <v>12707</v>
      </c>
      <c r="I651" s="155">
        <v>12561</v>
      </c>
      <c r="J651" s="155">
        <v>22031</v>
      </c>
      <c r="K651" s="156">
        <v>1270.7</v>
      </c>
      <c r="L651" s="157">
        <v>1.3451021114572517</v>
      </c>
      <c r="M651" s="157">
        <v>1.2681686046511629</v>
      </c>
      <c r="N651" s="157">
        <v>1.4329713081536715</v>
      </c>
      <c r="O651" s="157">
        <v>1.3497048406139316</v>
      </c>
      <c r="P651" s="157">
        <v>0.96956585869511769</v>
      </c>
      <c r="Q651" s="157">
        <v>0.96278749904485361</v>
      </c>
      <c r="R651" s="35" t="s">
        <v>2574</v>
      </c>
      <c r="S651" s="35" t="s">
        <v>2577</v>
      </c>
      <c r="T651" s="158" t="s">
        <v>2571</v>
      </c>
      <c r="U651" s="158" t="s">
        <v>2571</v>
      </c>
      <c r="V651" s="158" t="s">
        <v>2571</v>
      </c>
      <c r="W651" s="158" t="s">
        <v>2571</v>
      </c>
      <c r="X651" s="158" t="s">
        <v>2571</v>
      </c>
      <c r="Y651" s="158" t="s">
        <v>2571</v>
      </c>
    </row>
    <row r="652" spans="2:25" x14ac:dyDescent="0.45">
      <c r="B652" s="35" t="s">
        <v>8</v>
      </c>
      <c r="C652" s="35" t="s">
        <v>890</v>
      </c>
      <c r="D652" s="35" t="s">
        <v>2067</v>
      </c>
      <c r="E652" s="35" t="s">
        <v>1588</v>
      </c>
      <c r="F652" s="35" t="s">
        <v>2068</v>
      </c>
      <c r="G652" s="154" t="s">
        <v>2546</v>
      </c>
      <c r="H652" s="155">
        <v>523</v>
      </c>
      <c r="I652" s="155">
        <v>479</v>
      </c>
      <c r="J652" s="155">
        <v>626</v>
      </c>
      <c r="K652" s="156">
        <v>52.300000000000004</v>
      </c>
      <c r="L652" s="157">
        <v>0.91093117408906887</v>
      </c>
      <c r="M652" s="157">
        <v>0.8936170212765957</v>
      </c>
      <c r="N652" s="157">
        <v>0.96892138939670924</v>
      </c>
      <c r="O652" s="157">
        <v>3.597430406852248</v>
      </c>
      <c r="P652" s="157">
        <v>2.3943661971830985</v>
      </c>
      <c r="Q652" s="157">
        <v>1.1278195488721805</v>
      </c>
      <c r="R652" s="35" t="s">
        <v>2574</v>
      </c>
      <c r="S652" s="35" t="s">
        <v>2577</v>
      </c>
      <c r="T652" s="158" t="s">
        <v>2571</v>
      </c>
      <c r="U652" s="158" t="s">
        <v>2571</v>
      </c>
      <c r="V652" s="158" t="s">
        <v>2571</v>
      </c>
      <c r="W652" s="158" t="s">
        <v>2571</v>
      </c>
      <c r="X652" s="158" t="s">
        <v>2571</v>
      </c>
      <c r="Y652" s="158" t="s">
        <v>2571</v>
      </c>
    </row>
    <row r="653" spans="2:25" x14ac:dyDescent="0.45">
      <c r="B653" s="35" t="s">
        <v>16</v>
      </c>
      <c r="C653" s="35" t="s">
        <v>2073</v>
      </c>
      <c r="D653" s="35" t="s">
        <v>2073</v>
      </c>
      <c r="E653" s="35" t="s">
        <v>1588</v>
      </c>
      <c r="F653" s="35" t="s">
        <v>2074</v>
      </c>
      <c r="G653" s="154" t="s">
        <v>2680</v>
      </c>
      <c r="H653" s="155">
        <v>35650</v>
      </c>
      <c r="I653" s="155">
        <v>101890</v>
      </c>
      <c r="J653" s="155">
        <v>82130</v>
      </c>
      <c r="K653" s="156">
        <v>3565</v>
      </c>
      <c r="L653" s="157">
        <v>0.92735042735042739</v>
      </c>
      <c r="M653" s="157">
        <v>0.98266666666666669</v>
      </c>
      <c r="N653" s="157">
        <v>-0.59209257473481192</v>
      </c>
      <c r="O653" s="157">
        <v>0.59023668639053251</v>
      </c>
      <c r="P653" s="157">
        <v>1.4830729166666667</v>
      </c>
      <c r="Q653" s="157">
        <v>1.3169590643274853</v>
      </c>
      <c r="R653" s="35" t="s">
        <v>2569</v>
      </c>
      <c r="S653" s="35" t="s">
        <v>2570</v>
      </c>
      <c r="T653" s="158" t="s">
        <v>2571</v>
      </c>
      <c r="U653" s="158" t="s">
        <v>2571</v>
      </c>
      <c r="V653" s="158" t="s">
        <v>2571</v>
      </c>
      <c r="W653" s="158" t="s">
        <v>2571</v>
      </c>
      <c r="X653" s="158" t="s">
        <v>2571</v>
      </c>
      <c r="Y653" s="158" t="s">
        <v>2571</v>
      </c>
    </row>
    <row r="654" spans="2:25" x14ac:dyDescent="0.45">
      <c r="B654" s="35" t="s">
        <v>16</v>
      </c>
      <c r="C654" s="35" t="s">
        <v>2075</v>
      </c>
      <c r="D654" s="35" t="s">
        <v>2075</v>
      </c>
      <c r="E654" s="35" t="s">
        <v>1588</v>
      </c>
      <c r="F654" s="35" t="s">
        <v>2076</v>
      </c>
      <c r="G654" s="154" t="s">
        <v>2680</v>
      </c>
      <c r="H654" s="155">
        <v>37180</v>
      </c>
      <c r="I654" s="155">
        <v>178890</v>
      </c>
      <c r="J654" s="155">
        <v>37320</v>
      </c>
      <c r="K654" s="156">
        <v>3718</v>
      </c>
      <c r="L654" s="157">
        <v>0.6910112359550562</v>
      </c>
      <c r="M654" s="157">
        <v>0.72969837587006958</v>
      </c>
      <c r="N654" s="157">
        <v>-3.5457598656591101</v>
      </c>
      <c r="O654" s="157">
        <v>1.3606060606060606</v>
      </c>
      <c r="P654" s="157">
        <v>0.872</v>
      </c>
      <c r="Q654" s="157">
        <v>0.3664670658682635</v>
      </c>
      <c r="R654" s="35" t="s">
        <v>2569</v>
      </c>
      <c r="S654" s="35" t="s">
        <v>2570</v>
      </c>
      <c r="T654" s="158" t="s">
        <v>2571</v>
      </c>
      <c r="U654" s="158" t="s">
        <v>2571</v>
      </c>
      <c r="V654" s="158" t="s">
        <v>2571</v>
      </c>
      <c r="W654" s="158" t="s">
        <v>2571</v>
      </c>
      <c r="X654" s="158" t="s">
        <v>2571</v>
      </c>
      <c r="Y654" s="158" t="s">
        <v>2571</v>
      </c>
    </row>
    <row r="655" spans="2:25" x14ac:dyDescent="0.45">
      <c r="B655" s="35" t="s">
        <v>16</v>
      </c>
      <c r="C655" s="35" t="s">
        <v>2077</v>
      </c>
      <c r="D655" s="35" t="s">
        <v>2077</v>
      </c>
      <c r="E655" s="35" t="s">
        <v>1588</v>
      </c>
      <c r="F655" s="35" t="s">
        <v>2078</v>
      </c>
      <c r="G655" s="154" t="s">
        <v>2680</v>
      </c>
      <c r="H655" s="155">
        <v>212960</v>
      </c>
      <c r="I655" s="155">
        <v>612750</v>
      </c>
      <c r="J655" s="155">
        <v>289030</v>
      </c>
      <c r="K655" s="156">
        <v>21296</v>
      </c>
      <c r="L655" s="157">
        <v>0.70386766076421248</v>
      </c>
      <c r="M655" s="157">
        <v>0.78001148765077544</v>
      </c>
      <c r="N655" s="157">
        <v>1.0741587037806397</v>
      </c>
      <c r="O655" s="157">
        <v>-1.664654594232059</v>
      </c>
      <c r="P655" s="157">
        <v>0.85823981098641466</v>
      </c>
      <c r="Q655" s="157">
        <v>0.38690002651816496</v>
      </c>
      <c r="R655" s="35" t="s">
        <v>2569</v>
      </c>
      <c r="S655" s="35" t="s">
        <v>2570</v>
      </c>
      <c r="T655" s="158" t="s">
        <v>2571</v>
      </c>
      <c r="U655" s="158" t="s">
        <v>2571</v>
      </c>
      <c r="V655" s="158" t="s">
        <v>2571</v>
      </c>
      <c r="W655" s="158" t="s">
        <v>2571</v>
      </c>
      <c r="X655" s="158" t="s">
        <v>2571</v>
      </c>
      <c r="Y655" s="158" t="s">
        <v>2571</v>
      </c>
    </row>
    <row r="656" spans="2:25" x14ac:dyDescent="0.45">
      <c r="B656" s="35" t="s">
        <v>8</v>
      </c>
      <c r="C656" s="35" t="s">
        <v>900</v>
      </c>
      <c r="D656" s="35" t="s">
        <v>2079</v>
      </c>
      <c r="E656" s="35" t="s">
        <v>1588</v>
      </c>
      <c r="F656" s="35" t="s">
        <v>2080</v>
      </c>
      <c r="G656" s="154" t="s">
        <v>2546</v>
      </c>
      <c r="H656" s="155">
        <v>1096</v>
      </c>
      <c r="I656" s="155">
        <v>1413</v>
      </c>
      <c r="J656" s="155">
        <v>1524</v>
      </c>
      <c r="K656" s="156">
        <v>109.60000000000001</v>
      </c>
      <c r="L656" s="157">
        <v>0.85734364019676734</v>
      </c>
      <c r="M656" s="157">
        <v>0.89711934156378603</v>
      </c>
      <c r="N656" s="157">
        <v>0.96111518708730737</v>
      </c>
      <c r="O656" s="157">
        <v>2.4481658692185007</v>
      </c>
      <c r="P656" s="157">
        <v>1.4100486223662885</v>
      </c>
      <c r="Q656" s="157">
        <v>0.81288343558282206</v>
      </c>
      <c r="R656" s="35" t="s">
        <v>2574</v>
      </c>
      <c r="S656" s="35" t="s">
        <v>2577</v>
      </c>
      <c r="T656" s="158" t="s">
        <v>2571</v>
      </c>
      <c r="U656" s="158" t="s">
        <v>2571</v>
      </c>
      <c r="V656" s="158" t="s">
        <v>2571</v>
      </c>
      <c r="W656" s="158" t="s">
        <v>2571</v>
      </c>
      <c r="X656" s="158" t="s">
        <v>2571</v>
      </c>
      <c r="Y656" s="158" t="s">
        <v>2571</v>
      </c>
    </row>
    <row r="657" spans="2:25" x14ac:dyDescent="0.45">
      <c r="B657" s="35" t="s">
        <v>8</v>
      </c>
      <c r="C657" s="35" t="s">
        <v>2082</v>
      </c>
      <c r="D657" s="35" t="s">
        <v>2082</v>
      </c>
      <c r="E657" s="35" t="s">
        <v>1588</v>
      </c>
      <c r="F657" s="35" t="s">
        <v>2083</v>
      </c>
      <c r="G657" s="154" t="s">
        <v>2546</v>
      </c>
      <c r="H657" s="155">
        <v>671</v>
      </c>
      <c r="I657" s="155">
        <v>1017</v>
      </c>
      <c r="J657" s="155">
        <v>1146</v>
      </c>
      <c r="K657" s="156">
        <v>67.100000000000009</v>
      </c>
      <c r="L657" s="157">
        <v>0.9573542210617928</v>
      </c>
      <c r="M657" s="157">
        <v>0.94801223241590216</v>
      </c>
      <c r="N657" s="157">
        <v>0.95367847411444151</v>
      </c>
      <c r="O657" s="157">
        <v>1.441263573543929</v>
      </c>
      <c r="P657" s="157">
        <v>0.88172043010752688</v>
      </c>
      <c r="Q657" s="157">
        <v>0.49111807732497387</v>
      </c>
      <c r="R657" s="35" t="s">
        <v>2574</v>
      </c>
      <c r="S657" s="35" t="s">
        <v>2577</v>
      </c>
      <c r="T657" s="158" t="s">
        <v>2571</v>
      </c>
      <c r="U657" s="158" t="s">
        <v>2571</v>
      </c>
      <c r="V657" s="158" t="s">
        <v>2571</v>
      </c>
      <c r="W657" s="158" t="s">
        <v>2571</v>
      </c>
      <c r="X657" s="158" t="s">
        <v>2571</v>
      </c>
      <c r="Y657" s="158" t="s">
        <v>2571</v>
      </c>
    </row>
    <row r="658" spans="2:25" x14ac:dyDescent="0.45">
      <c r="B658" s="35" t="s">
        <v>8</v>
      </c>
      <c r="C658" s="35" t="s">
        <v>2084</v>
      </c>
      <c r="D658" s="35" t="s">
        <v>2084</v>
      </c>
      <c r="E658" s="35" t="s">
        <v>1588</v>
      </c>
      <c r="F658" s="35" t="s">
        <v>2085</v>
      </c>
      <c r="G658" s="154" t="s">
        <v>2546</v>
      </c>
      <c r="H658" s="155">
        <v>461</v>
      </c>
      <c r="I658" s="155">
        <v>918</v>
      </c>
      <c r="J658" s="155">
        <v>1077</v>
      </c>
      <c r="K658" s="156">
        <v>46.1</v>
      </c>
      <c r="L658" s="157">
        <v>1.0104861773117253</v>
      </c>
      <c r="M658" s="157">
        <v>1.0044642857142858</v>
      </c>
      <c r="N658" s="157">
        <v>1.0657370517928286</v>
      </c>
      <c r="O658" s="157">
        <v>1.0054054054054054</v>
      </c>
      <c r="P658" s="157">
        <v>0.97877358490566047</v>
      </c>
      <c r="Q658" s="157">
        <v>0.69794050343249425</v>
      </c>
      <c r="R658" s="35" t="s">
        <v>2574</v>
      </c>
      <c r="S658" s="35" t="s">
        <v>2577</v>
      </c>
      <c r="T658" s="158" t="s">
        <v>2571</v>
      </c>
      <c r="U658" s="158" t="s">
        <v>2571</v>
      </c>
      <c r="V658" s="158" t="s">
        <v>2571</v>
      </c>
      <c r="W658" s="158" t="s">
        <v>2571</v>
      </c>
      <c r="X658" s="158" t="s">
        <v>2571</v>
      </c>
      <c r="Y658" s="158" t="s">
        <v>2571</v>
      </c>
    </row>
    <row r="659" spans="2:25" x14ac:dyDescent="0.45">
      <c r="B659" s="35" t="s">
        <v>8</v>
      </c>
      <c r="C659" s="35" t="s">
        <v>2086</v>
      </c>
      <c r="D659" s="35" t="s">
        <v>2087</v>
      </c>
      <c r="E659" s="35" t="s">
        <v>1588</v>
      </c>
      <c r="F659" s="35" t="s">
        <v>2088</v>
      </c>
      <c r="G659" s="154" t="s">
        <v>2546</v>
      </c>
      <c r="H659" s="155">
        <v>12823</v>
      </c>
      <c r="I659" s="155">
        <v>15868</v>
      </c>
      <c r="J659" s="155">
        <v>21651</v>
      </c>
      <c r="K659" s="156">
        <v>1282.3000000000002</v>
      </c>
      <c r="L659" s="157">
        <v>0.94678611641454935</v>
      </c>
      <c r="M659" s="157">
        <v>1.0790908036646178</v>
      </c>
      <c r="N659" s="157">
        <v>1.0474572781552398</v>
      </c>
      <c r="O659" s="157">
        <v>1.053199593702387</v>
      </c>
      <c r="P659" s="157">
        <v>1.2252693996236956</v>
      </c>
      <c r="Q659" s="157">
        <v>0.97228745890089241</v>
      </c>
      <c r="R659" s="35" t="s">
        <v>2574</v>
      </c>
      <c r="S659" s="35" t="s">
        <v>2577</v>
      </c>
      <c r="T659" s="158" t="s">
        <v>2583</v>
      </c>
      <c r="U659" s="158" t="s">
        <v>2583</v>
      </c>
      <c r="V659" s="158" t="s">
        <v>2583</v>
      </c>
      <c r="W659" s="158" t="s">
        <v>2583</v>
      </c>
      <c r="X659" s="158" t="s">
        <v>2571</v>
      </c>
      <c r="Y659" s="158" t="s">
        <v>2571</v>
      </c>
    </row>
    <row r="660" spans="2:25" x14ac:dyDescent="0.45">
      <c r="B660" s="35" t="s">
        <v>8</v>
      </c>
      <c r="C660" s="35" t="s">
        <v>2089</v>
      </c>
      <c r="D660" s="35" t="s">
        <v>2090</v>
      </c>
      <c r="E660" s="35" t="s">
        <v>1588</v>
      </c>
      <c r="F660" s="35" t="s">
        <v>2091</v>
      </c>
      <c r="G660" s="154" t="s">
        <v>2680</v>
      </c>
      <c r="H660" s="155">
        <v>346</v>
      </c>
      <c r="I660" s="155">
        <v>1042</v>
      </c>
      <c r="J660" s="155">
        <v>835</v>
      </c>
      <c r="K660" s="156">
        <v>34.6</v>
      </c>
      <c r="L660" s="157">
        <v>0.79303675048355893</v>
      </c>
      <c r="M660" s="157">
        <v>0.84507042253521125</v>
      </c>
      <c r="N660" s="157">
        <v>0.85910652920962205</v>
      </c>
      <c r="O660" s="157">
        <v>0.73750000000000004</v>
      </c>
      <c r="P660" s="157">
        <v>0.73085846867749416</v>
      </c>
      <c r="Q660" s="157">
        <v>0.60989643268124272</v>
      </c>
      <c r="R660" s="35" t="s">
        <v>2574</v>
      </c>
      <c r="S660" s="35" t="s">
        <v>2577</v>
      </c>
      <c r="T660" s="158" t="s">
        <v>2583</v>
      </c>
      <c r="U660" s="158" t="s">
        <v>2583</v>
      </c>
      <c r="V660" s="158" t="s">
        <v>2583</v>
      </c>
      <c r="W660" s="158" t="s">
        <v>2583</v>
      </c>
      <c r="X660" s="158" t="s">
        <v>2571</v>
      </c>
      <c r="Y660" s="158" t="s">
        <v>2571</v>
      </c>
    </row>
    <row r="661" spans="2:25" x14ac:dyDescent="0.45">
      <c r="B661" s="35" t="s">
        <v>8</v>
      </c>
      <c r="C661" s="35" t="s">
        <v>2093</v>
      </c>
      <c r="D661" s="35" t="s">
        <v>2094</v>
      </c>
      <c r="E661" s="35" t="s">
        <v>1588</v>
      </c>
      <c r="F661" s="35" t="s">
        <v>2095</v>
      </c>
      <c r="G661" s="154" t="s">
        <v>2680</v>
      </c>
      <c r="H661" s="155">
        <v>469</v>
      </c>
      <c r="I661" s="155">
        <v>1679</v>
      </c>
      <c r="J661" s="155">
        <v>1206</v>
      </c>
      <c r="K661" s="156">
        <v>46.900000000000006</v>
      </c>
      <c r="L661" s="157">
        <v>0.90909090909090906</v>
      </c>
      <c r="M661" s="157">
        <v>0.90909090909090906</v>
      </c>
      <c r="N661" s="157">
        <v>1.0401310401310402</v>
      </c>
      <c r="O661" s="157">
        <v>1.2333333333333334</v>
      </c>
      <c r="P661" s="157">
        <v>0.76146788990825687</v>
      </c>
      <c r="Q661" s="157">
        <v>0.51376146788990829</v>
      </c>
      <c r="R661" s="35" t="s">
        <v>2574</v>
      </c>
      <c r="S661" s="35" t="s">
        <v>2577</v>
      </c>
      <c r="T661" s="158" t="s">
        <v>2583</v>
      </c>
      <c r="U661" s="158" t="s">
        <v>2583</v>
      </c>
      <c r="V661" s="158" t="s">
        <v>2583</v>
      </c>
      <c r="W661" s="158" t="s">
        <v>2583</v>
      </c>
      <c r="X661" s="158" t="s">
        <v>2571</v>
      </c>
      <c r="Y661" s="158" t="s">
        <v>2571</v>
      </c>
    </row>
    <row r="662" spans="2:25" x14ac:dyDescent="0.45">
      <c r="B662" s="35" t="s">
        <v>8</v>
      </c>
      <c r="C662" s="35" t="s">
        <v>2096</v>
      </c>
      <c r="D662" s="35" t="s">
        <v>2097</v>
      </c>
      <c r="E662" s="35" t="s">
        <v>1588</v>
      </c>
      <c r="F662" s="35" t="s">
        <v>2629</v>
      </c>
      <c r="G662" s="154" t="s">
        <v>2546</v>
      </c>
      <c r="H662" s="155">
        <v>6468</v>
      </c>
      <c r="I662" s="155">
        <v>6566</v>
      </c>
      <c r="J662" s="155">
        <v>7360</v>
      </c>
      <c r="K662" s="156">
        <v>646.80000000000007</v>
      </c>
      <c r="L662" s="157">
        <v>1.2476370510396975</v>
      </c>
      <c r="M662" s="157">
        <v>-2.0415507933911337</v>
      </c>
      <c r="N662" s="157">
        <v>1.5353168294344766</v>
      </c>
      <c r="O662" s="157">
        <v>1.3734847761763862</v>
      </c>
      <c r="P662" s="157">
        <v>0.88421052631578945</v>
      </c>
      <c r="Q662" s="157">
        <v>0.68029418126757513</v>
      </c>
      <c r="R662" s="35" t="s">
        <v>2574</v>
      </c>
      <c r="S662" s="35" t="s">
        <v>2577</v>
      </c>
      <c r="T662" s="158" t="s">
        <v>2571</v>
      </c>
      <c r="U662" s="158" t="s">
        <v>2571</v>
      </c>
      <c r="V662" s="158" t="s">
        <v>2571</v>
      </c>
      <c r="W662" s="158" t="s">
        <v>2571</v>
      </c>
      <c r="X662" s="158" t="s">
        <v>2571</v>
      </c>
      <c r="Y662" s="158" t="s">
        <v>2571</v>
      </c>
    </row>
    <row r="663" spans="2:25" x14ac:dyDescent="0.45">
      <c r="B663" s="35" t="s">
        <v>8</v>
      </c>
      <c r="C663" s="35" t="s">
        <v>2102</v>
      </c>
      <c r="D663" s="35" t="s">
        <v>2102</v>
      </c>
      <c r="E663" s="35" t="s">
        <v>1588</v>
      </c>
      <c r="F663" s="35" t="s">
        <v>2103</v>
      </c>
      <c r="G663" s="154" t="s">
        <v>2550</v>
      </c>
      <c r="H663" s="155">
        <v>383</v>
      </c>
      <c r="I663" s="155">
        <v>337</v>
      </c>
      <c r="J663" s="155">
        <v>283</v>
      </c>
      <c r="K663" s="156">
        <v>38.300000000000004</v>
      </c>
      <c r="L663" s="157">
        <v>0.90966619205821864</v>
      </c>
      <c r="M663" s="157">
        <v>0.87301587301587302</v>
      </c>
      <c r="N663" s="157">
        <v>0.96525096525096521</v>
      </c>
      <c r="O663" s="157">
        <v>1.0389610389610389</v>
      </c>
      <c r="P663" s="157">
        <v>0.65179050686297058</v>
      </c>
      <c r="Q663" s="157">
        <v>0.15623047119110112</v>
      </c>
      <c r="R663" s="35" t="s">
        <v>2574</v>
      </c>
      <c r="S663" s="35" t="s">
        <v>2577</v>
      </c>
      <c r="T663" s="158" t="s">
        <v>2583</v>
      </c>
      <c r="U663" s="158" t="s">
        <v>2583</v>
      </c>
      <c r="V663" s="158" t="s">
        <v>2583</v>
      </c>
      <c r="W663" s="158" t="s">
        <v>2583</v>
      </c>
      <c r="X663" s="158" t="s">
        <v>2571</v>
      </c>
      <c r="Y663" s="158" t="s">
        <v>2571</v>
      </c>
    </row>
    <row r="664" spans="2:25" x14ac:dyDescent="0.45">
      <c r="B664" s="35" t="s">
        <v>8</v>
      </c>
      <c r="C664" s="35" t="s">
        <v>2104</v>
      </c>
      <c r="D664" s="35" t="s">
        <v>2104</v>
      </c>
      <c r="E664" s="35" t="s">
        <v>1588</v>
      </c>
      <c r="F664" s="35" t="s">
        <v>2630</v>
      </c>
      <c r="G664" s="154" t="s">
        <v>2538</v>
      </c>
      <c r="H664" s="155">
        <v>746</v>
      </c>
      <c r="I664" s="155">
        <v>938</v>
      </c>
      <c r="J664" s="155">
        <v>609</v>
      </c>
      <c r="K664" s="156">
        <v>74.600000000000009</v>
      </c>
      <c r="L664" s="157">
        <v>0.78091106290672452</v>
      </c>
      <c r="M664" s="157">
        <v>-2.4626865671641789</v>
      </c>
      <c r="N664" s="157">
        <v>0.94910591471801919</v>
      </c>
      <c r="O664" s="157">
        <v>1.6161616161616161</v>
      </c>
      <c r="P664" s="157">
        <v>0.9375</v>
      </c>
      <c r="Q664" s="157">
        <v>0.79173838209982783</v>
      </c>
      <c r="R664" s="35" t="s">
        <v>2574</v>
      </c>
      <c r="S664" s="35" t="s">
        <v>2577</v>
      </c>
      <c r="T664" s="158" t="s">
        <v>2578</v>
      </c>
      <c r="U664" s="158" t="s">
        <v>2578</v>
      </c>
      <c r="V664" s="158" t="s">
        <v>2578</v>
      </c>
      <c r="W664" s="158" t="s">
        <v>2578</v>
      </c>
      <c r="X664" s="158" t="s">
        <v>2578</v>
      </c>
      <c r="Y664" s="158" t="s">
        <v>2578</v>
      </c>
    </row>
    <row r="665" spans="2:25" x14ac:dyDescent="0.45">
      <c r="B665" s="35" t="s">
        <v>8</v>
      </c>
      <c r="C665" s="35" t="s">
        <v>2107</v>
      </c>
      <c r="D665" s="35" t="s">
        <v>2107</v>
      </c>
      <c r="E665" s="35" t="s">
        <v>1588</v>
      </c>
      <c r="F665" s="35" t="s">
        <v>2631</v>
      </c>
      <c r="G665" s="154" t="s">
        <v>2538</v>
      </c>
      <c r="H665" s="155">
        <v>384</v>
      </c>
      <c r="I665" s="155">
        <v>560</v>
      </c>
      <c r="J665" s="155">
        <v>274</v>
      </c>
      <c r="K665" s="156">
        <v>38.400000000000006</v>
      </c>
      <c r="L665" s="157">
        <v>-2.6366559485530545</v>
      </c>
      <c r="M665" s="157">
        <v>0.84337349397590367</v>
      </c>
      <c r="N665" s="157">
        <v>0.84444444444444444</v>
      </c>
      <c r="O665" s="157">
        <v>1.6550116550116551</v>
      </c>
      <c r="P665" s="157">
        <v>0.7978723404255319</v>
      </c>
      <c r="Q665" s="157">
        <v>0.3888888888888889</v>
      </c>
      <c r="R665" s="35" t="s">
        <v>2574</v>
      </c>
      <c r="S665" s="35" t="s">
        <v>2577</v>
      </c>
      <c r="T665" s="158" t="s">
        <v>2578</v>
      </c>
      <c r="U665" s="158" t="s">
        <v>2578</v>
      </c>
      <c r="V665" s="158" t="s">
        <v>2578</v>
      </c>
      <c r="W665" s="158" t="s">
        <v>2578</v>
      </c>
      <c r="X665" s="158" t="s">
        <v>2578</v>
      </c>
      <c r="Y665" s="158" t="s">
        <v>2578</v>
      </c>
    </row>
    <row r="666" spans="2:25" x14ac:dyDescent="0.45">
      <c r="B666" s="35" t="s">
        <v>8</v>
      </c>
      <c r="C666" s="35" t="s">
        <v>2110</v>
      </c>
      <c r="D666" s="35" t="s">
        <v>2110</v>
      </c>
      <c r="E666" s="35" t="s">
        <v>1588</v>
      </c>
      <c r="F666" s="35" t="s">
        <v>2111</v>
      </c>
      <c r="G666" s="154" t="s">
        <v>2680</v>
      </c>
      <c r="H666" s="155">
        <v>69</v>
      </c>
      <c r="I666" s="155">
        <v>418</v>
      </c>
      <c r="J666" s="155">
        <v>352</v>
      </c>
      <c r="K666" s="156">
        <v>6.9</v>
      </c>
      <c r="L666" s="157">
        <v>1.113861386138614</v>
      </c>
      <c r="M666" s="157">
        <v>-2.7027027027027029E-2</v>
      </c>
      <c r="N666" s="157">
        <v>0.96534653465346543</v>
      </c>
      <c r="O666" s="157">
        <v>1.1666666666666667</v>
      </c>
      <c r="P666" s="157">
        <v>1.0429447852760736</v>
      </c>
      <c r="Q666" s="157">
        <v>0.84848484848484851</v>
      </c>
      <c r="R666" s="35" t="s">
        <v>2574</v>
      </c>
      <c r="S666" s="35" t="s">
        <v>2577</v>
      </c>
      <c r="T666" s="158" t="s">
        <v>2571</v>
      </c>
      <c r="U666" s="158" t="s">
        <v>2571</v>
      </c>
      <c r="V666" s="158" t="s">
        <v>2571</v>
      </c>
      <c r="W666" s="158" t="s">
        <v>2571</v>
      </c>
      <c r="X666" s="158" t="s">
        <v>2571</v>
      </c>
      <c r="Y666" s="158" t="s">
        <v>2571</v>
      </c>
    </row>
    <row r="667" spans="2:25" x14ac:dyDescent="0.45">
      <c r="B667" s="35" t="s">
        <v>8</v>
      </c>
      <c r="C667" s="35" t="s">
        <v>2112</v>
      </c>
      <c r="D667" s="35" t="s">
        <v>2112</v>
      </c>
      <c r="E667" s="35" t="s">
        <v>1588</v>
      </c>
      <c r="F667" s="35" t="s">
        <v>2113</v>
      </c>
      <c r="G667" s="154" t="s">
        <v>2546</v>
      </c>
      <c r="H667" s="155">
        <v>18</v>
      </c>
      <c r="I667" s="155">
        <v>130</v>
      </c>
      <c r="J667" s="155">
        <v>132</v>
      </c>
      <c r="K667" s="156">
        <v>1.8</v>
      </c>
      <c r="L667" s="157">
        <v>0.73825503355704691</v>
      </c>
      <c r="M667" s="157">
        <v>0.72992700729927007</v>
      </c>
      <c r="N667" s="157">
        <v>1.3333333333333333</v>
      </c>
      <c r="O667" s="157">
        <v>1.0810810810810811</v>
      </c>
      <c r="P667" s="157">
        <v>1.0476190476190477</v>
      </c>
      <c r="Q667" s="157">
        <v>1.4583333333333335</v>
      </c>
      <c r="R667" s="35" t="s">
        <v>2574</v>
      </c>
      <c r="S667" s="35" t="s">
        <v>2577</v>
      </c>
      <c r="T667" s="158" t="s">
        <v>2571</v>
      </c>
      <c r="U667" s="158" t="s">
        <v>2571</v>
      </c>
      <c r="V667" s="158" t="s">
        <v>2571</v>
      </c>
      <c r="W667" s="158" t="s">
        <v>2571</v>
      </c>
      <c r="X667" s="158" t="s">
        <v>2571</v>
      </c>
      <c r="Y667" s="158" t="s">
        <v>2571</v>
      </c>
    </row>
    <row r="668" spans="2:25" x14ac:dyDescent="0.45">
      <c r="B668" s="35" t="s">
        <v>8</v>
      </c>
      <c r="C668" s="35" t="s">
        <v>2114</v>
      </c>
      <c r="D668" s="35" t="s">
        <v>2115</v>
      </c>
      <c r="E668" s="35" t="s">
        <v>1588</v>
      </c>
      <c r="F668" s="35" t="s">
        <v>2116</v>
      </c>
      <c r="G668" s="154" t="s">
        <v>2680</v>
      </c>
      <c r="H668" s="155">
        <v>8</v>
      </c>
      <c r="I668" s="155">
        <v>84</v>
      </c>
      <c r="J668" s="155">
        <v>46</v>
      </c>
      <c r="K668" s="156">
        <v>0.8</v>
      </c>
      <c r="L668" s="157">
        <v>-1.7821782178217822</v>
      </c>
      <c r="M668" s="157">
        <v>0.75268817204301075</v>
      </c>
      <c r="N668" s="157">
        <v>0.98039215686274517</v>
      </c>
      <c r="O668" s="157">
        <v>0.88888888888888884</v>
      </c>
      <c r="P668" s="157">
        <v>-0.73170731707317083</v>
      </c>
      <c r="Q668" s="157">
        <v>0.72289156626506013</v>
      </c>
      <c r="R668" s="35" t="s">
        <v>2574</v>
      </c>
      <c r="S668" s="35" t="s">
        <v>2577</v>
      </c>
      <c r="T668" s="158" t="s">
        <v>2571</v>
      </c>
      <c r="U668" s="158" t="s">
        <v>2571</v>
      </c>
      <c r="V668" s="158" t="s">
        <v>2571</v>
      </c>
      <c r="W668" s="158" t="s">
        <v>2571</v>
      </c>
      <c r="X668" s="158" t="s">
        <v>2571</v>
      </c>
      <c r="Y668" s="158" t="s">
        <v>2571</v>
      </c>
    </row>
    <row r="669" spans="2:25" x14ac:dyDescent="0.45">
      <c r="B669" s="35" t="s">
        <v>8</v>
      </c>
      <c r="C669" s="35" t="s">
        <v>2117</v>
      </c>
      <c r="D669" s="35" t="s">
        <v>2117</v>
      </c>
      <c r="E669" s="35" t="s">
        <v>1588</v>
      </c>
      <c r="F669" s="35" t="s">
        <v>2118</v>
      </c>
      <c r="G669" s="154" t="s">
        <v>2550</v>
      </c>
      <c r="H669" s="155">
        <v>870</v>
      </c>
      <c r="I669" s="155">
        <v>460</v>
      </c>
      <c r="J669" s="155">
        <v>400</v>
      </c>
      <c r="K669" s="156">
        <v>87</v>
      </c>
      <c r="L669" s="157">
        <v>0.14285714285714285</v>
      </c>
      <c r="M669" s="157">
        <v>0.8</v>
      </c>
      <c r="N669" s="157">
        <v>0.1111111111111111</v>
      </c>
      <c r="O669" s="157">
        <v>0.5</v>
      </c>
      <c r="P669" s="157">
        <v>0</v>
      </c>
      <c r="Q669" s="157">
        <v>0.6</v>
      </c>
      <c r="R669" s="35" t="s">
        <v>2569</v>
      </c>
      <c r="S669" s="35" t="s">
        <v>2570</v>
      </c>
      <c r="T669" s="158" t="s">
        <v>2571</v>
      </c>
      <c r="U669" s="158" t="s">
        <v>2571</v>
      </c>
      <c r="V669" s="158" t="s">
        <v>2571</v>
      </c>
      <c r="W669" s="158" t="s">
        <v>2571</v>
      </c>
      <c r="X669" s="158" t="s">
        <v>2571</v>
      </c>
      <c r="Y669" s="158" t="s">
        <v>2571</v>
      </c>
    </row>
    <row r="670" spans="2:25" x14ac:dyDescent="0.45">
      <c r="B670" s="35" t="s">
        <v>16</v>
      </c>
      <c r="C670" s="35" t="s">
        <v>2119</v>
      </c>
      <c r="D670" s="35" t="s">
        <v>2119</v>
      </c>
      <c r="E670" s="35" t="s">
        <v>1588</v>
      </c>
      <c r="F670" s="35" t="s">
        <v>2120</v>
      </c>
      <c r="G670" s="154" t="s">
        <v>2550</v>
      </c>
      <c r="H670" s="155">
        <v>9370</v>
      </c>
      <c r="I670" s="155">
        <v>14710</v>
      </c>
      <c r="J670" s="155">
        <v>14630</v>
      </c>
      <c r="K670" s="156">
        <v>937</v>
      </c>
      <c r="L670" s="157">
        <v>1.5826771653543308</v>
      </c>
      <c r="M670" s="157">
        <v>0.70967741935483875</v>
      </c>
      <c r="N670" s="157">
        <v>0.5</v>
      </c>
      <c r="O670" s="157">
        <v>0.9</v>
      </c>
      <c r="P670" s="157">
        <v>0.47154471544715448</v>
      </c>
      <c r="Q670" s="157">
        <v>1.2561983471074381</v>
      </c>
      <c r="R670" s="35" t="s">
        <v>2569</v>
      </c>
      <c r="S670" s="35" t="s">
        <v>2570</v>
      </c>
      <c r="T670" s="158" t="s">
        <v>2571</v>
      </c>
      <c r="U670" s="158" t="s">
        <v>2571</v>
      </c>
      <c r="V670" s="158" t="s">
        <v>2571</v>
      </c>
      <c r="W670" s="158" t="s">
        <v>2571</v>
      </c>
      <c r="X670" s="158" t="s">
        <v>2571</v>
      </c>
      <c r="Y670" s="158" t="s">
        <v>2571</v>
      </c>
    </row>
    <row r="671" spans="2:25" x14ac:dyDescent="0.45">
      <c r="B671" s="35" t="s">
        <v>8</v>
      </c>
      <c r="C671" s="35" t="s">
        <v>2122</v>
      </c>
      <c r="D671" s="35" t="s">
        <v>2122</v>
      </c>
      <c r="E671" s="35" t="s">
        <v>1588</v>
      </c>
      <c r="F671" s="35" t="s">
        <v>2123</v>
      </c>
      <c r="G671" s="154" t="s">
        <v>2680</v>
      </c>
      <c r="H671" s="155">
        <v>7160</v>
      </c>
      <c r="I671" s="155">
        <v>14879</v>
      </c>
      <c r="J671" s="155">
        <v>8101</v>
      </c>
      <c r="K671" s="156">
        <v>716</v>
      </c>
      <c r="L671" s="157">
        <v>-2.608877139279254</v>
      </c>
      <c r="M671" s="157">
        <v>1.0360432590375399</v>
      </c>
      <c r="N671" s="157">
        <v>1.2363091954928691</v>
      </c>
      <c r="O671" s="157">
        <v>1.9776349530950759</v>
      </c>
      <c r="P671" s="157">
        <v>0.96403788341131524</v>
      </c>
      <c r="Q671" s="157">
        <v>0.47022974394949141</v>
      </c>
      <c r="R671" s="35" t="s">
        <v>2574</v>
      </c>
      <c r="S671" s="35" t="s">
        <v>2575</v>
      </c>
      <c r="T671" s="158" t="s">
        <v>2571</v>
      </c>
      <c r="U671" s="158" t="s">
        <v>2571</v>
      </c>
      <c r="V671" s="158" t="s">
        <v>2571</v>
      </c>
      <c r="W671" s="158" t="s">
        <v>2571</v>
      </c>
      <c r="X671" s="158" t="s">
        <v>2571</v>
      </c>
      <c r="Y671" s="158" t="s">
        <v>2571</v>
      </c>
    </row>
    <row r="672" spans="2:25" x14ac:dyDescent="0.45">
      <c r="B672" s="35" t="s">
        <v>22</v>
      </c>
      <c r="C672" s="35" t="s">
        <v>2124</v>
      </c>
      <c r="D672" s="35" t="s">
        <v>2124</v>
      </c>
      <c r="E672" s="35" t="s">
        <v>1588</v>
      </c>
      <c r="F672" s="35" t="s">
        <v>2125</v>
      </c>
      <c r="G672" s="154" t="s">
        <v>2538</v>
      </c>
      <c r="H672" s="155">
        <v>41</v>
      </c>
      <c r="I672" s="155">
        <v>6</v>
      </c>
      <c r="J672" s="155">
        <v>-15</v>
      </c>
      <c r="K672" s="156">
        <v>4.1000000000000005</v>
      </c>
      <c r="L672" s="157">
        <v>0</v>
      </c>
      <c r="M672" s="157">
        <v>0</v>
      </c>
      <c r="N672" s="157">
        <v>0</v>
      </c>
      <c r="O672" s="157">
        <v>0</v>
      </c>
      <c r="P672" s="157">
        <v>1</v>
      </c>
      <c r="Q672" s="157">
        <v>1</v>
      </c>
      <c r="R672" s="35" t="s">
        <v>2569</v>
      </c>
      <c r="S672" s="35" t="s">
        <v>2570</v>
      </c>
      <c r="T672" s="158" t="s">
        <v>2571</v>
      </c>
      <c r="U672" s="158" t="s">
        <v>2571</v>
      </c>
      <c r="V672" s="158" t="s">
        <v>2571</v>
      </c>
      <c r="W672" s="158" t="s">
        <v>2571</v>
      </c>
      <c r="X672" s="158" t="s">
        <v>2571</v>
      </c>
      <c r="Y672" s="158" t="s">
        <v>2571</v>
      </c>
    </row>
    <row r="673" spans="2:25" x14ac:dyDescent="0.45">
      <c r="B673" s="35" t="s">
        <v>22</v>
      </c>
      <c r="C673" s="35" t="s">
        <v>2127</v>
      </c>
      <c r="D673" s="35" t="s">
        <v>2127</v>
      </c>
      <c r="E673" s="35" t="s">
        <v>1588</v>
      </c>
      <c r="F673" s="35" t="s">
        <v>2128</v>
      </c>
      <c r="G673" s="154" t="s">
        <v>2538</v>
      </c>
      <c r="H673" s="155">
        <v>368</v>
      </c>
      <c r="I673" s="155">
        <v>156</v>
      </c>
      <c r="J673" s="155">
        <v>45</v>
      </c>
      <c r="K673" s="156">
        <v>36.800000000000004</v>
      </c>
      <c r="L673" s="157">
        <v>0.41666666666666669</v>
      </c>
      <c r="M673" s="157">
        <v>1.5</v>
      </c>
      <c r="N673" s="157">
        <v>0.53333333333333333</v>
      </c>
      <c r="O673" s="157">
        <v>0.76923076923076927</v>
      </c>
      <c r="P673" s="157">
        <v>1</v>
      </c>
      <c r="Q673" s="157">
        <v>0.33333333333333331</v>
      </c>
      <c r="R673" s="35" t="s">
        <v>2569</v>
      </c>
      <c r="S673" s="35" t="s">
        <v>2570</v>
      </c>
      <c r="T673" s="158" t="s">
        <v>2571</v>
      </c>
      <c r="U673" s="158" t="s">
        <v>2571</v>
      </c>
      <c r="V673" s="158" t="s">
        <v>2571</v>
      </c>
      <c r="W673" s="158" t="s">
        <v>2571</v>
      </c>
      <c r="X673" s="158" t="s">
        <v>2571</v>
      </c>
      <c r="Y673" s="158" t="s">
        <v>2571</v>
      </c>
    </row>
    <row r="674" spans="2:25" x14ac:dyDescent="0.45">
      <c r="B674" s="35" t="s">
        <v>22</v>
      </c>
      <c r="C674" s="35" t="s">
        <v>2130</v>
      </c>
      <c r="D674" s="35" t="s">
        <v>2131</v>
      </c>
      <c r="E674" s="35" t="s">
        <v>1588</v>
      </c>
      <c r="F674" s="35" t="s">
        <v>2132</v>
      </c>
      <c r="G674" s="154" t="s">
        <v>2546</v>
      </c>
      <c r="H674" s="155">
        <v>17235</v>
      </c>
      <c r="I674" s="155">
        <v>24643</v>
      </c>
      <c r="J674" s="155">
        <v>28612</v>
      </c>
      <c r="K674" s="156">
        <v>1723.5</v>
      </c>
      <c r="L674" s="157">
        <v>0.93521462639109698</v>
      </c>
      <c r="M674" s="157">
        <v>0.90280000000000005</v>
      </c>
      <c r="N674" s="157">
        <v>1.2312633832976445</v>
      </c>
      <c r="O674" s="157">
        <v>1.1018476791347454</v>
      </c>
      <c r="P674" s="157">
        <v>0.69108983799705448</v>
      </c>
      <c r="Q674" s="157">
        <v>0.67057101024890187</v>
      </c>
      <c r="R674" s="35" t="s">
        <v>2569</v>
      </c>
      <c r="S674" s="35" t="s">
        <v>2570</v>
      </c>
      <c r="T674" s="158" t="s">
        <v>2583</v>
      </c>
      <c r="U674" s="158" t="s">
        <v>2583</v>
      </c>
      <c r="V674" s="158" t="s">
        <v>2583</v>
      </c>
      <c r="W674" s="158" t="s">
        <v>2583</v>
      </c>
      <c r="X674" s="158" t="s">
        <v>2583</v>
      </c>
      <c r="Y674" s="158" t="s">
        <v>2583</v>
      </c>
    </row>
    <row r="675" spans="2:25" x14ac:dyDescent="0.45">
      <c r="B675" s="35" t="s">
        <v>16</v>
      </c>
      <c r="C675" s="35" t="s">
        <v>2135</v>
      </c>
      <c r="D675" s="35" t="s">
        <v>2136</v>
      </c>
      <c r="E675" s="35" t="s">
        <v>1588</v>
      </c>
      <c r="F675" s="35" t="s">
        <v>2137</v>
      </c>
      <c r="G675" s="154" t="s">
        <v>2538</v>
      </c>
      <c r="H675" s="155">
        <v>640820</v>
      </c>
      <c r="I675" s="155">
        <v>1178090</v>
      </c>
      <c r="J675" s="155">
        <v>988730</v>
      </c>
      <c r="K675" s="156">
        <v>64082</v>
      </c>
      <c r="L675" s="157">
        <v>1.1349989502414444</v>
      </c>
      <c r="M675" s="157">
        <v>0.87697516930022579</v>
      </c>
      <c r="N675" s="157">
        <v>-1.4810113191579392E-3</v>
      </c>
      <c r="O675" s="157">
        <v>1.33424317617866</v>
      </c>
      <c r="P675" s="157">
        <v>0.97527687660812168</v>
      </c>
      <c r="Q675" s="157">
        <v>1.0033743332970502</v>
      </c>
      <c r="R675" s="35" t="s">
        <v>2569</v>
      </c>
      <c r="S675" s="35" t="s">
        <v>2570</v>
      </c>
      <c r="T675" s="158" t="s">
        <v>2571</v>
      </c>
      <c r="U675" s="158" t="s">
        <v>2571</v>
      </c>
      <c r="V675" s="158" t="s">
        <v>2571</v>
      </c>
      <c r="W675" s="158" t="s">
        <v>2571</v>
      </c>
      <c r="X675" s="158" t="s">
        <v>2571</v>
      </c>
      <c r="Y675" s="158" t="s">
        <v>2571</v>
      </c>
    </row>
    <row r="676" spans="2:25" x14ac:dyDescent="0.45">
      <c r="B676" s="35" t="s">
        <v>8</v>
      </c>
      <c r="C676" s="35" t="s">
        <v>2139</v>
      </c>
      <c r="D676" s="35" t="s">
        <v>2139</v>
      </c>
      <c r="E676" s="35" t="s">
        <v>1588</v>
      </c>
      <c r="F676" s="35" t="s">
        <v>2140</v>
      </c>
      <c r="G676" s="154" t="s">
        <v>2680</v>
      </c>
      <c r="H676" s="155">
        <v>86</v>
      </c>
      <c r="I676" s="155">
        <v>175</v>
      </c>
      <c r="J676" s="155">
        <v>-7</v>
      </c>
      <c r="K676" s="156">
        <v>8.6</v>
      </c>
      <c r="L676" s="157">
        <v>-2.9325513196480939</v>
      </c>
      <c r="M676" s="157">
        <v>0.89470061940812118</v>
      </c>
      <c r="N676" s="157">
        <v>0.80917060013486175</v>
      </c>
      <c r="O676" s="157">
        <v>2.663622526636225</v>
      </c>
      <c r="P676" s="157">
        <v>1.2135922330097086</v>
      </c>
      <c r="Q676" s="157">
        <v>0.46948356807511737</v>
      </c>
      <c r="R676" s="35" t="s">
        <v>2574</v>
      </c>
      <c r="S676" s="35" t="s">
        <v>2577</v>
      </c>
      <c r="T676" s="158" t="s">
        <v>2571</v>
      </c>
      <c r="U676" s="158" t="s">
        <v>2571</v>
      </c>
      <c r="V676" s="158" t="s">
        <v>2571</v>
      </c>
      <c r="W676" s="158" t="s">
        <v>2571</v>
      </c>
      <c r="X676" s="158" t="s">
        <v>2571</v>
      </c>
      <c r="Y676" s="158" t="s">
        <v>2571</v>
      </c>
    </row>
    <row r="677" spans="2:25" x14ac:dyDescent="0.45">
      <c r="B677" s="35" t="s">
        <v>8</v>
      </c>
      <c r="C677" s="35" t="s">
        <v>2141</v>
      </c>
      <c r="D677" s="35" t="s">
        <v>2141</v>
      </c>
      <c r="E677" s="35" t="s">
        <v>1588</v>
      </c>
      <c r="F677" s="35" t="s">
        <v>2142</v>
      </c>
      <c r="G677" s="154" t="s">
        <v>2538</v>
      </c>
      <c r="H677" s="155">
        <v>1369</v>
      </c>
      <c r="I677" s="155">
        <v>1280</v>
      </c>
      <c r="J677" s="155">
        <v>1216</v>
      </c>
      <c r="K677" s="156">
        <v>136.9</v>
      </c>
      <c r="L677" s="157">
        <v>0.10634618710012106</v>
      </c>
      <c r="M677" s="157">
        <v>0.10407006697578568</v>
      </c>
      <c r="N677" s="157">
        <v>0.12098230408089564</v>
      </c>
      <c r="O677" s="157">
        <v>0.1722643553629469</v>
      </c>
      <c r="P677" s="157">
        <v>0.11198208286674131</v>
      </c>
      <c r="Q677" s="157">
        <v>0.11064593301435408</v>
      </c>
      <c r="R677" s="35" t="s">
        <v>2574</v>
      </c>
      <c r="S677" s="35" t="s">
        <v>2585</v>
      </c>
      <c r="T677" s="158" t="s">
        <v>2571</v>
      </c>
      <c r="U677" s="158" t="s">
        <v>2571</v>
      </c>
      <c r="V677" s="158" t="s">
        <v>2571</v>
      </c>
      <c r="W677" s="158" t="s">
        <v>2571</v>
      </c>
      <c r="X677" s="158" t="s">
        <v>2571</v>
      </c>
      <c r="Y677" s="158" t="s">
        <v>2571</v>
      </c>
    </row>
    <row r="678" spans="2:25" x14ac:dyDescent="0.45">
      <c r="B678" s="35" t="s">
        <v>16</v>
      </c>
      <c r="C678" s="35" t="s">
        <v>2144</v>
      </c>
      <c r="D678" s="35" t="s">
        <v>2144</v>
      </c>
      <c r="E678" s="35" t="s">
        <v>1588</v>
      </c>
      <c r="F678" s="35" t="s">
        <v>2145</v>
      </c>
      <c r="G678" s="154" t="s">
        <v>2550</v>
      </c>
      <c r="H678" s="155">
        <v>120820</v>
      </c>
      <c r="I678" s="155">
        <v>496280</v>
      </c>
      <c r="J678" s="155">
        <v>471150</v>
      </c>
      <c r="K678" s="156">
        <v>12082</v>
      </c>
      <c r="L678" s="157">
        <v>0.83951465201465203</v>
      </c>
      <c r="M678" s="157">
        <v>0.79619565217391308</v>
      </c>
      <c r="N678" s="157">
        <v>0.97202543142597642</v>
      </c>
      <c r="O678" s="157">
        <v>2.6677429770745884</v>
      </c>
      <c r="P678" s="157">
        <v>0.70556946182728408</v>
      </c>
      <c r="Q678" s="157">
        <v>0.55886736214605071</v>
      </c>
      <c r="R678" s="35" t="s">
        <v>2569</v>
      </c>
      <c r="S678" s="35" t="s">
        <v>2570</v>
      </c>
      <c r="T678" s="158" t="s">
        <v>2571</v>
      </c>
      <c r="U678" s="158" t="s">
        <v>2571</v>
      </c>
      <c r="V678" s="158" t="s">
        <v>2571</v>
      </c>
      <c r="W678" s="158" t="s">
        <v>2571</v>
      </c>
      <c r="X678" s="158" t="s">
        <v>2571</v>
      </c>
      <c r="Y678" s="158" t="s">
        <v>2571</v>
      </c>
    </row>
    <row r="679" spans="2:25" x14ac:dyDescent="0.45">
      <c r="B679" s="35" t="s">
        <v>16</v>
      </c>
      <c r="C679" s="35" t="s">
        <v>2147</v>
      </c>
      <c r="D679" s="35" t="s">
        <v>2147</v>
      </c>
      <c r="E679" s="35" t="s">
        <v>1588</v>
      </c>
      <c r="F679" s="35" t="s">
        <v>2148</v>
      </c>
      <c r="G679" s="154" t="s">
        <v>2550</v>
      </c>
      <c r="H679" s="155">
        <v>77500</v>
      </c>
      <c r="I679" s="155">
        <v>333540</v>
      </c>
      <c r="J679" s="155">
        <v>302880</v>
      </c>
      <c r="K679" s="156">
        <v>7750</v>
      </c>
      <c r="L679" s="157">
        <v>0.83050847457627119</v>
      </c>
      <c r="M679" s="157">
        <v>0.84196185286103542</v>
      </c>
      <c r="N679" s="157">
        <v>0.98139668002289637</v>
      </c>
      <c r="O679" s="157">
        <v>2.8392675483214651</v>
      </c>
      <c r="P679" s="157">
        <v>0.74155495978552277</v>
      </c>
      <c r="Q679" s="157">
        <v>0.32218506131549612</v>
      </c>
      <c r="R679" s="35" t="s">
        <v>2569</v>
      </c>
      <c r="S679" s="35" t="s">
        <v>2570</v>
      </c>
      <c r="T679" s="158" t="s">
        <v>2571</v>
      </c>
      <c r="U679" s="158" t="s">
        <v>2571</v>
      </c>
      <c r="V679" s="158" t="s">
        <v>2571</v>
      </c>
      <c r="W679" s="158" t="s">
        <v>2571</v>
      </c>
      <c r="X679" s="158" t="s">
        <v>2571</v>
      </c>
      <c r="Y679" s="158" t="s">
        <v>2571</v>
      </c>
    </row>
    <row r="680" spans="2:25" x14ac:dyDescent="0.45">
      <c r="B680" s="35" t="s">
        <v>8</v>
      </c>
      <c r="C680" s="35" t="s">
        <v>2149</v>
      </c>
      <c r="D680" s="35" t="s">
        <v>2150</v>
      </c>
      <c r="E680" s="35" t="s">
        <v>1588</v>
      </c>
      <c r="F680" s="35" t="s">
        <v>2151</v>
      </c>
      <c r="G680" s="154" t="s">
        <v>2680</v>
      </c>
      <c r="H680" s="155">
        <v>540</v>
      </c>
      <c r="I680" s="155">
        <v>1845</v>
      </c>
      <c r="J680" s="155">
        <v>1549</v>
      </c>
      <c r="K680" s="156">
        <v>54</v>
      </c>
      <c r="L680" s="157">
        <v>1.0354374307862679</v>
      </c>
      <c r="M680" s="157">
        <v>0.80437580437580436</v>
      </c>
      <c r="N680" s="157">
        <v>0.89126559714795006</v>
      </c>
      <c r="O680" s="157">
        <v>1.0861423220973783</v>
      </c>
      <c r="P680" s="157">
        <v>0.7723855092276144</v>
      </c>
      <c r="Q680" s="157">
        <v>0.52027027027027029</v>
      </c>
      <c r="R680" s="35" t="s">
        <v>2574</v>
      </c>
      <c r="S680" s="35" t="s">
        <v>2579</v>
      </c>
      <c r="T680" s="158" t="s">
        <v>2571</v>
      </c>
      <c r="U680" s="158" t="s">
        <v>2571</v>
      </c>
      <c r="V680" s="158" t="s">
        <v>2571</v>
      </c>
      <c r="W680" s="158" t="s">
        <v>2571</v>
      </c>
      <c r="X680" s="158" t="s">
        <v>2571</v>
      </c>
      <c r="Y680" s="158" t="s">
        <v>2571</v>
      </c>
    </row>
    <row r="681" spans="2:25" x14ac:dyDescent="0.45">
      <c r="B681" s="35" t="s">
        <v>8</v>
      </c>
      <c r="C681" s="35" t="s">
        <v>2152</v>
      </c>
      <c r="D681" s="35" t="s">
        <v>2153</v>
      </c>
      <c r="E681" s="35" t="s">
        <v>1588</v>
      </c>
      <c r="F681" s="35" t="s">
        <v>2154</v>
      </c>
      <c r="G681" s="154" t="s">
        <v>2680</v>
      </c>
      <c r="H681" s="155">
        <v>1399</v>
      </c>
      <c r="I681" s="155">
        <v>4418</v>
      </c>
      <c r="J681" s="155">
        <v>4245</v>
      </c>
      <c r="K681" s="156">
        <v>139.9</v>
      </c>
      <c r="L681" s="157">
        <v>1.0496046010064701</v>
      </c>
      <c r="M681" s="157">
        <v>0.7559508239602406</v>
      </c>
      <c r="N681" s="157">
        <v>0.95845903922023679</v>
      </c>
      <c r="O681" s="157">
        <v>2.7728690228690227</v>
      </c>
      <c r="P681" s="157">
        <v>1.3407821229050281</v>
      </c>
      <c r="Q681" s="157">
        <v>0.67829457364341084</v>
      </c>
      <c r="R681" s="35" t="s">
        <v>2574</v>
      </c>
      <c r="S681" s="35" t="s">
        <v>2579</v>
      </c>
      <c r="T681" s="158" t="s">
        <v>2571</v>
      </c>
      <c r="U681" s="158" t="s">
        <v>2571</v>
      </c>
      <c r="V681" s="158" t="s">
        <v>2571</v>
      </c>
      <c r="W681" s="158" t="s">
        <v>2571</v>
      </c>
      <c r="X681" s="158" t="s">
        <v>2571</v>
      </c>
      <c r="Y681" s="158" t="s">
        <v>2571</v>
      </c>
    </row>
    <row r="682" spans="2:25" x14ac:dyDescent="0.45">
      <c r="B682" s="35" t="s">
        <v>8</v>
      </c>
      <c r="C682" s="35" t="s">
        <v>2155</v>
      </c>
      <c r="D682" s="35" t="s">
        <v>2156</v>
      </c>
      <c r="E682" s="35" t="s">
        <v>1588</v>
      </c>
      <c r="F682" s="35" t="s">
        <v>2157</v>
      </c>
      <c r="G682" s="154" t="s">
        <v>2680</v>
      </c>
      <c r="H682" s="155">
        <v>135</v>
      </c>
      <c r="I682" s="155">
        <v>507</v>
      </c>
      <c r="J682" s="155">
        <v>454</v>
      </c>
      <c r="K682" s="156">
        <v>13.5</v>
      </c>
      <c r="L682" s="157">
        <v>1.0917030567685591</v>
      </c>
      <c r="M682" s="157">
        <v>0.86956521739130432</v>
      </c>
      <c r="N682" s="157">
        <v>0.94713656387665202</v>
      </c>
      <c r="O682" s="157">
        <v>1.0657596371882085</v>
      </c>
      <c r="P682" s="157">
        <v>0.94059405940594065</v>
      </c>
      <c r="Q682" s="157">
        <v>0.81280788177339902</v>
      </c>
      <c r="R682" s="35" t="s">
        <v>2574</v>
      </c>
      <c r="S682" s="35" t="s">
        <v>2577</v>
      </c>
      <c r="T682" s="158" t="s">
        <v>2571</v>
      </c>
      <c r="U682" s="158" t="s">
        <v>2571</v>
      </c>
      <c r="V682" s="158" t="s">
        <v>2571</v>
      </c>
      <c r="W682" s="158" t="s">
        <v>2571</v>
      </c>
      <c r="X682" s="158" t="s">
        <v>2571</v>
      </c>
      <c r="Y682" s="158" t="s">
        <v>2571</v>
      </c>
    </row>
    <row r="683" spans="2:25" x14ac:dyDescent="0.45">
      <c r="B683" s="35" t="s">
        <v>8</v>
      </c>
      <c r="C683" s="35" t="s">
        <v>2158</v>
      </c>
      <c r="D683" s="35" t="s">
        <v>2159</v>
      </c>
      <c r="E683" s="35" t="s">
        <v>1588</v>
      </c>
      <c r="F683" s="35" t="s">
        <v>2160</v>
      </c>
      <c r="G683" s="154" t="s">
        <v>2680</v>
      </c>
      <c r="H683" s="155">
        <v>618</v>
      </c>
      <c r="I683" s="155">
        <v>1682</v>
      </c>
      <c r="J683" s="155">
        <v>612</v>
      </c>
      <c r="K683" s="156">
        <v>61.800000000000004</v>
      </c>
      <c r="L683" s="157">
        <v>-3.9737704918032786</v>
      </c>
      <c r="M683" s="157">
        <v>0.83152566883586398</v>
      </c>
      <c r="N683" s="157">
        <v>0.97093791281373842</v>
      </c>
      <c r="O683" s="157">
        <v>0.89734874235214146</v>
      </c>
      <c r="P683" s="157">
        <v>0.89829250185597631</v>
      </c>
      <c r="Q683" s="157">
        <v>0.45084996304508496</v>
      </c>
      <c r="R683" s="35" t="s">
        <v>2574</v>
      </c>
      <c r="S683" s="35" t="s">
        <v>2577</v>
      </c>
      <c r="T683" s="158" t="s">
        <v>2571</v>
      </c>
      <c r="U683" s="158" t="s">
        <v>2571</v>
      </c>
      <c r="V683" s="158" t="s">
        <v>2571</v>
      </c>
      <c r="W683" s="158" t="s">
        <v>2571</v>
      </c>
      <c r="X683" s="158" t="s">
        <v>2571</v>
      </c>
      <c r="Y683" s="158" t="s">
        <v>2571</v>
      </c>
    </row>
    <row r="684" spans="2:25" x14ac:dyDescent="0.45">
      <c r="B684" s="35" t="s">
        <v>8</v>
      </c>
      <c r="C684" s="35" t="s">
        <v>2161</v>
      </c>
      <c r="D684" s="35" t="s">
        <v>2161</v>
      </c>
      <c r="E684" s="35" t="s">
        <v>1588</v>
      </c>
      <c r="F684" s="35" t="s">
        <v>2632</v>
      </c>
      <c r="G684" s="154" t="s">
        <v>2546</v>
      </c>
      <c r="H684" s="155">
        <v>2289</v>
      </c>
      <c r="I684" s="155">
        <v>2979</v>
      </c>
      <c r="J684" s="155">
        <v>3375</v>
      </c>
      <c r="K684" s="156">
        <v>228.9</v>
      </c>
      <c r="L684" s="157">
        <v>1.4223281684545095</v>
      </c>
      <c r="M684" s="157">
        <v>1.0765550239234449</v>
      </c>
      <c r="N684" s="157">
        <v>0.91327433628318588</v>
      </c>
      <c r="O684" s="157">
        <v>2.1852928957208144</v>
      </c>
      <c r="P684" s="157">
        <v>1.0065543071161049</v>
      </c>
      <c r="Q684" s="157">
        <v>0.78986587183308499</v>
      </c>
      <c r="R684" s="35" t="s">
        <v>2574</v>
      </c>
      <c r="S684" s="35" t="s">
        <v>2577</v>
      </c>
      <c r="T684" s="158" t="s">
        <v>2571</v>
      </c>
      <c r="U684" s="158" t="s">
        <v>2571</v>
      </c>
      <c r="V684" s="158" t="s">
        <v>2571</v>
      </c>
      <c r="W684" s="158" t="s">
        <v>2571</v>
      </c>
      <c r="X684" s="158" t="s">
        <v>2571</v>
      </c>
      <c r="Y684" s="158" t="s">
        <v>2571</v>
      </c>
    </row>
    <row r="685" spans="2:25" x14ac:dyDescent="0.45">
      <c r="B685" s="35" t="s">
        <v>8</v>
      </c>
      <c r="C685" s="35" t="s">
        <v>2164</v>
      </c>
      <c r="D685" s="35" t="s">
        <v>2164</v>
      </c>
      <c r="E685" s="35" t="s">
        <v>1588</v>
      </c>
      <c r="F685" s="35" t="s">
        <v>2165</v>
      </c>
      <c r="G685" s="154" t="s">
        <v>2541</v>
      </c>
      <c r="H685" s="155">
        <v>41205</v>
      </c>
      <c r="I685" s="155">
        <v>41598</v>
      </c>
      <c r="J685" s="155">
        <v>40971</v>
      </c>
      <c r="K685" s="156">
        <v>4120.5</v>
      </c>
      <c r="L685" s="157">
        <v>0.8754965894610599</v>
      </c>
      <c r="M685" s="157">
        <v>0.7824832385640329</v>
      </c>
      <c r="N685" s="157">
        <v>1.0665971437675619</v>
      </c>
      <c r="O685" s="157">
        <v>2.5158356851677643</v>
      </c>
      <c r="P685" s="157">
        <v>1.1587057010785824</v>
      </c>
      <c r="Q685" s="157">
        <v>0.71630359721263104</v>
      </c>
      <c r="R685" s="35" t="s">
        <v>2574</v>
      </c>
      <c r="S685" s="35" t="s">
        <v>2577</v>
      </c>
      <c r="T685" s="158" t="s">
        <v>2571</v>
      </c>
      <c r="U685" s="158" t="s">
        <v>2571</v>
      </c>
      <c r="V685" s="158" t="s">
        <v>2571</v>
      </c>
      <c r="W685" s="158" t="s">
        <v>2571</v>
      </c>
      <c r="X685" s="158" t="s">
        <v>2571</v>
      </c>
      <c r="Y685" s="158" t="s">
        <v>2571</v>
      </c>
    </row>
    <row r="686" spans="2:25" x14ac:dyDescent="0.45">
      <c r="B686" s="35" t="s">
        <v>8</v>
      </c>
      <c r="C686" s="35" t="s">
        <v>2166</v>
      </c>
      <c r="D686" s="35" t="s">
        <v>2167</v>
      </c>
      <c r="E686" s="35" t="s">
        <v>1588</v>
      </c>
      <c r="F686" s="35" t="s">
        <v>2168</v>
      </c>
      <c r="G686" s="154" t="s">
        <v>2538</v>
      </c>
      <c r="H686" s="155">
        <v>28925</v>
      </c>
      <c r="I686" s="155">
        <v>28448</v>
      </c>
      <c r="J686" s="155">
        <v>24154</v>
      </c>
      <c r="K686" s="156">
        <v>2892.5</v>
      </c>
      <c r="L686" s="157">
        <v>0.91646517432337582</v>
      </c>
      <c r="M686" s="157">
        <v>0.86524695776664284</v>
      </c>
      <c r="N686" s="157">
        <v>0.63091084864024216</v>
      </c>
      <c r="O686" s="157">
        <v>1.317705962676377</v>
      </c>
      <c r="P686" s="157">
        <v>1.0523095747935149</v>
      </c>
      <c r="Q686" s="157">
        <v>0.93041317179248217</v>
      </c>
      <c r="R686" s="35" t="s">
        <v>2574</v>
      </c>
      <c r="S686" s="35" t="s">
        <v>2577</v>
      </c>
      <c r="T686" s="158" t="s">
        <v>2571</v>
      </c>
      <c r="U686" s="158" t="s">
        <v>2571</v>
      </c>
      <c r="V686" s="158" t="s">
        <v>2571</v>
      </c>
      <c r="W686" s="158" t="s">
        <v>2571</v>
      </c>
      <c r="X686" s="158" t="s">
        <v>2571</v>
      </c>
      <c r="Y686" s="158" t="s">
        <v>2571</v>
      </c>
    </row>
    <row r="687" spans="2:25" x14ac:dyDescent="0.45">
      <c r="B687" s="35" t="s">
        <v>8</v>
      </c>
      <c r="C687" s="35" t="s">
        <v>1069</v>
      </c>
      <c r="D687" s="35" t="s">
        <v>2169</v>
      </c>
      <c r="E687" s="35" t="s">
        <v>1588</v>
      </c>
      <c r="F687" s="35" t="s">
        <v>2170</v>
      </c>
      <c r="G687" s="154" t="s">
        <v>2550</v>
      </c>
      <c r="H687" s="155">
        <v>15014</v>
      </c>
      <c r="I687" s="155">
        <v>21543</v>
      </c>
      <c r="J687" s="155">
        <v>23901</v>
      </c>
      <c r="K687" s="156">
        <v>1501.4</v>
      </c>
      <c r="L687" s="157">
        <v>1.2502774284234668</v>
      </c>
      <c r="M687" s="157">
        <v>1.2250885950539192</v>
      </c>
      <c r="N687" s="157">
        <v>1.1488986186063876</v>
      </c>
      <c r="O687" s="157">
        <v>2.6932372817721042</v>
      </c>
      <c r="P687" s="157">
        <v>1.7206535623725001</v>
      </c>
      <c r="Q687" s="157">
        <v>1.4596780465043937</v>
      </c>
      <c r="R687" s="35" t="s">
        <v>2574</v>
      </c>
      <c r="S687" s="35" t="s">
        <v>2579</v>
      </c>
      <c r="T687" s="158" t="s">
        <v>2578</v>
      </c>
      <c r="U687" s="158" t="s">
        <v>2578</v>
      </c>
      <c r="V687" s="158" t="s">
        <v>2578</v>
      </c>
      <c r="W687" s="158" t="s">
        <v>2578</v>
      </c>
      <c r="X687" s="158" t="s">
        <v>2578</v>
      </c>
      <c r="Y687" s="158" t="s">
        <v>2578</v>
      </c>
    </row>
    <row r="688" spans="2:25" x14ac:dyDescent="0.45">
      <c r="B688" s="35" t="s">
        <v>8</v>
      </c>
      <c r="C688" s="35" t="s">
        <v>1066</v>
      </c>
      <c r="D688" s="35" t="s">
        <v>2171</v>
      </c>
      <c r="E688" s="35" t="s">
        <v>1588</v>
      </c>
      <c r="F688" s="35" t="s">
        <v>2172</v>
      </c>
      <c r="G688" s="154" t="s">
        <v>2550</v>
      </c>
      <c r="H688" s="155">
        <v>691</v>
      </c>
      <c r="I688" s="155">
        <v>2097</v>
      </c>
      <c r="J688" s="155">
        <v>1778</v>
      </c>
      <c r="K688" s="156">
        <v>69.100000000000009</v>
      </c>
      <c r="L688" s="157">
        <v>0.70241064006650045</v>
      </c>
      <c r="M688" s="157">
        <v>0.8040201005025126</v>
      </c>
      <c r="N688" s="157">
        <v>0.70132417851888174</v>
      </c>
      <c r="O688" s="157">
        <v>2.8836889194769442</v>
      </c>
      <c r="P688" s="157">
        <v>1.4671467146714672</v>
      </c>
      <c r="Q688" s="157">
        <v>0.38321167883211676</v>
      </c>
      <c r="R688" s="35" t="s">
        <v>2574</v>
      </c>
      <c r="S688" s="35" t="s">
        <v>2575</v>
      </c>
      <c r="T688" s="158" t="s">
        <v>2578</v>
      </c>
      <c r="U688" s="158" t="s">
        <v>2578</v>
      </c>
      <c r="V688" s="158" t="s">
        <v>2578</v>
      </c>
      <c r="W688" s="158" t="s">
        <v>2578</v>
      </c>
      <c r="X688" s="158" t="s">
        <v>2578</v>
      </c>
      <c r="Y688" s="158" t="s">
        <v>2578</v>
      </c>
    </row>
    <row r="689" spans="2:25" x14ac:dyDescent="0.45">
      <c r="B689" s="35" t="s">
        <v>8</v>
      </c>
      <c r="C689" s="35" t="s">
        <v>2174</v>
      </c>
      <c r="D689" s="35" t="s">
        <v>2175</v>
      </c>
      <c r="E689" s="35" t="s">
        <v>1588</v>
      </c>
      <c r="F689" s="35" t="s">
        <v>2176</v>
      </c>
      <c r="G689" s="154" t="s">
        <v>2550</v>
      </c>
      <c r="H689" s="155">
        <v>11382</v>
      </c>
      <c r="I689" s="155">
        <v>14527</v>
      </c>
      <c r="J689" s="155">
        <v>17452</v>
      </c>
      <c r="K689" s="156">
        <v>1138.2</v>
      </c>
      <c r="L689" s="157">
        <v>0.92777601018135536</v>
      </c>
      <c r="M689" s="157">
        <v>1.1458881019391953</v>
      </c>
      <c r="N689" s="157">
        <v>0.89479493507620944</v>
      </c>
      <c r="O689" s="157">
        <v>2.2866057499442838</v>
      </c>
      <c r="P689" s="157">
        <v>1.0230017523641128</v>
      </c>
      <c r="Q689" s="157">
        <v>0.54615828355570439</v>
      </c>
      <c r="R689" s="35" t="s">
        <v>2574</v>
      </c>
      <c r="S689" s="35" t="s">
        <v>2577</v>
      </c>
      <c r="T689" s="158" t="s">
        <v>2578</v>
      </c>
      <c r="U689" s="158" t="s">
        <v>2578</v>
      </c>
      <c r="V689" s="158" t="s">
        <v>2578</v>
      </c>
      <c r="W689" s="158" t="s">
        <v>2578</v>
      </c>
      <c r="X689" s="158" t="s">
        <v>2578</v>
      </c>
      <c r="Y689" s="158" t="s">
        <v>2578</v>
      </c>
    </row>
    <row r="690" spans="2:25" x14ac:dyDescent="0.45">
      <c r="B690" s="35" t="s">
        <v>8</v>
      </c>
      <c r="C690" s="35" t="s">
        <v>2179</v>
      </c>
      <c r="D690" s="35" t="s">
        <v>2179</v>
      </c>
      <c r="E690" s="35" t="s">
        <v>1588</v>
      </c>
      <c r="F690" s="35" t="s">
        <v>2180</v>
      </c>
      <c r="G690" s="154" t="s">
        <v>2550</v>
      </c>
      <c r="H690" s="155">
        <v>2225</v>
      </c>
      <c r="I690" s="155">
        <v>5705</v>
      </c>
      <c r="J690" s="155">
        <v>8181</v>
      </c>
      <c r="K690" s="156">
        <v>222.5</v>
      </c>
      <c r="L690" s="157">
        <v>0.80162915528769185</v>
      </c>
      <c r="M690" s="157">
        <v>-0.16789982925441094</v>
      </c>
      <c r="N690" s="157">
        <v>1.0406207211319032</v>
      </c>
      <c r="O690" s="157">
        <v>1.5865424034545903</v>
      </c>
      <c r="P690" s="157">
        <v>0.95095095095095106</v>
      </c>
      <c r="Q690" s="157">
        <v>0.75419893903699819</v>
      </c>
      <c r="R690" s="35" t="s">
        <v>2574</v>
      </c>
      <c r="S690" s="35" t="s">
        <v>2577</v>
      </c>
      <c r="T690" s="158" t="s">
        <v>2578</v>
      </c>
      <c r="U690" s="158" t="s">
        <v>2578</v>
      </c>
      <c r="V690" s="158" t="s">
        <v>2578</v>
      </c>
      <c r="W690" s="158" t="s">
        <v>2578</v>
      </c>
      <c r="X690" s="158" t="s">
        <v>2578</v>
      </c>
      <c r="Y690" s="158" t="s">
        <v>2578</v>
      </c>
    </row>
    <row r="691" spans="2:25" x14ac:dyDescent="0.45">
      <c r="B691" s="35" t="s">
        <v>8</v>
      </c>
      <c r="C691" s="35" t="s">
        <v>2182</v>
      </c>
      <c r="D691" s="35" t="s">
        <v>2183</v>
      </c>
      <c r="E691" s="35" t="s">
        <v>1588</v>
      </c>
      <c r="F691" s="35" t="s">
        <v>2184</v>
      </c>
      <c r="G691" s="154" t="s">
        <v>2680</v>
      </c>
      <c r="H691" s="155">
        <v>117</v>
      </c>
      <c r="I691" s="155">
        <v>370</v>
      </c>
      <c r="J691" s="155">
        <v>352</v>
      </c>
      <c r="K691" s="156">
        <v>11.700000000000001</v>
      </c>
      <c r="L691" s="157">
        <v>0.83333333333333337</v>
      </c>
      <c r="M691" s="157">
        <v>0.8571428571428571</v>
      </c>
      <c r="N691" s="157">
        <v>0.8479532163742689</v>
      </c>
      <c r="O691" s="157">
        <v>1.4666666666666666</v>
      </c>
      <c r="P691" s="157">
        <v>0.71942446043165464</v>
      </c>
      <c r="Q691" s="157">
        <v>0.51094890510948909</v>
      </c>
      <c r="R691" s="35" t="s">
        <v>2574</v>
      </c>
      <c r="S691" s="35" t="s">
        <v>2577</v>
      </c>
      <c r="T691" s="158" t="s">
        <v>2578</v>
      </c>
      <c r="U691" s="158" t="s">
        <v>2578</v>
      </c>
      <c r="V691" s="158" t="s">
        <v>2578</v>
      </c>
      <c r="W691" s="158" t="s">
        <v>2578</v>
      </c>
      <c r="X691" s="158" t="s">
        <v>2578</v>
      </c>
      <c r="Y691" s="158" t="s">
        <v>2578</v>
      </c>
    </row>
    <row r="692" spans="2:25" x14ac:dyDescent="0.45">
      <c r="B692" s="35" t="s">
        <v>8</v>
      </c>
      <c r="C692" s="35" t="s">
        <v>2186</v>
      </c>
      <c r="D692" s="35" t="s">
        <v>2187</v>
      </c>
      <c r="E692" s="35" t="s">
        <v>1588</v>
      </c>
      <c r="F692" s="35" t="s">
        <v>2188</v>
      </c>
      <c r="G692" s="154" t="s">
        <v>2680</v>
      </c>
      <c r="H692" s="155">
        <v>611</v>
      </c>
      <c r="I692" s="155">
        <v>1664</v>
      </c>
      <c r="J692" s="155">
        <v>1399</v>
      </c>
      <c r="K692" s="156">
        <v>61.1</v>
      </c>
      <c r="L692" s="157">
        <v>0.94366197183098588</v>
      </c>
      <c r="M692" s="157">
        <v>0.6492411467116358</v>
      </c>
      <c r="N692" s="157">
        <v>0.93023255813953487</v>
      </c>
      <c r="O692" s="157">
        <v>2.915936952714536</v>
      </c>
      <c r="P692" s="157">
        <v>1.872791519434629</v>
      </c>
      <c r="Q692" s="157">
        <v>0.85501858736059488</v>
      </c>
      <c r="R692" s="35" t="s">
        <v>2574</v>
      </c>
      <c r="S692" s="35" t="s">
        <v>2577</v>
      </c>
      <c r="T692" s="158" t="s">
        <v>2578</v>
      </c>
      <c r="U692" s="158" t="s">
        <v>2578</v>
      </c>
      <c r="V692" s="158" t="s">
        <v>2578</v>
      </c>
      <c r="W692" s="158" t="s">
        <v>2578</v>
      </c>
      <c r="X692" s="158" t="s">
        <v>2578</v>
      </c>
      <c r="Y692" s="158" t="s">
        <v>2578</v>
      </c>
    </row>
    <row r="693" spans="2:25" x14ac:dyDescent="0.45">
      <c r="B693" s="35" t="s">
        <v>8</v>
      </c>
      <c r="C693" s="35" t="s">
        <v>2189</v>
      </c>
      <c r="D693" s="35" t="s">
        <v>2190</v>
      </c>
      <c r="E693" s="35" t="s">
        <v>1588</v>
      </c>
      <c r="F693" s="35" t="s">
        <v>2191</v>
      </c>
      <c r="G693" s="154" t="s">
        <v>2680</v>
      </c>
      <c r="H693" s="155">
        <v>311</v>
      </c>
      <c r="I693" s="155">
        <v>777</v>
      </c>
      <c r="J693" s="155">
        <v>427</v>
      </c>
      <c r="K693" s="156">
        <v>31.1</v>
      </c>
      <c r="L693" s="157">
        <v>0.65714285714285714</v>
      </c>
      <c r="M693" s="157">
        <v>0.81850533807829173</v>
      </c>
      <c r="N693" s="157">
        <v>0.81833060556464809</v>
      </c>
      <c r="O693" s="157">
        <v>2.82</v>
      </c>
      <c r="P693" s="157">
        <v>-9.4219653179190743</v>
      </c>
      <c r="Q693" s="157">
        <v>0.5988023952095809</v>
      </c>
      <c r="R693" s="35" t="s">
        <v>2574</v>
      </c>
      <c r="S693" s="35" t="s">
        <v>2577</v>
      </c>
      <c r="T693" s="158" t="s">
        <v>2578</v>
      </c>
      <c r="U693" s="158" t="s">
        <v>2578</v>
      </c>
      <c r="V693" s="158" t="s">
        <v>2578</v>
      </c>
      <c r="W693" s="158" t="s">
        <v>2578</v>
      </c>
      <c r="X693" s="158" t="s">
        <v>2578</v>
      </c>
      <c r="Y693" s="158" t="s">
        <v>2578</v>
      </c>
    </row>
    <row r="694" spans="2:25" x14ac:dyDescent="0.45">
      <c r="B694" s="35" t="s">
        <v>8</v>
      </c>
      <c r="C694" s="35" t="s">
        <v>2192</v>
      </c>
      <c r="D694" s="35" t="s">
        <v>2193</v>
      </c>
      <c r="E694" s="35" t="s">
        <v>1588</v>
      </c>
      <c r="F694" s="35" t="s">
        <v>2194</v>
      </c>
      <c r="G694" s="154" t="s">
        <v>2546</v>
      </c>
      <c r="H694" s="155">
        <v>27447</v>
      </c>
      <c r="I694" s="155">
        <v>44758</v>
      </c>
      <c r="J694" s="155">
        <v>52043</v>
      </c>
      <c r="K694" s="156">
        <v>2744.7000000000003</v>
      </c>
      <c r="L694" s="157">
        <v>0.94754788887774544</v>
      </c>
      <c r="M694" s="157">
        <v>0.86647075029846632</v>
      </c>
      <c r="N694" s="157">
        <v>1.0212869678258043</v>
      </c>
      <c r="O694" s="157">
        <v>1.1459340362867871</v>
      </c>
      <c r="P694" s="157">
        <v>0.80549776770061465</v>
      </c>
      <c r="Q694" s="157">
        <v>0.88092955302926534</v>
      </c>
      <c r="R694" s="35" t="s">
        <v>2574</v>
      </c>
      <c r="S694" s="35" t="s">
        <v>2577</v>
      </c>
      <c r="T694" s="158" t="s">
        <v>2571</v>
      </c>
      <c r="U694" s="158" t="s">
        <v>2571</v>
      </c>
      <c r="V694" s="158" t="s">
        <v>2571</v>
      </c>
      <c r="W694" s="158" t="s">
        <v>2571</v>
      </c>
      <c r="X694" s="158" t="s">
        <v>2571</v>
      </c>
      <c r="Y694" s="158" t="s">
        <v>2571</v>
      </c>
    </row>
    <row r="695" spans="2:25" x14ac:dyDescent="0.45">
      <c r="B695" s="35" t="s">
        <v>8</v>
      </c>
      <c r="C695" s="35" t="s">
        <v>2195</v>
      </c>
      <c r="D695" s="35" t="s">
        <v>2196</v>
      </c>
      <c r="E695" s="35" t="s">
        <v>1588</v>
      </c>
      <c r="F695" s="35" t="s">
        <v>2197</v>
      </c>
      <c r="G695" s="154" t="s">
        <v>2541</v>
      </c>
      <c r="H695" s="155">
        <v>158328</v>
      </c>
      <c r="I695" s="155">
        <v>159513</v>
      </c>
      <c r="J695" s="155">
        <v>164238</v>
      </c>
      <c r="K695" s="156">
        <v>15832.800000000001</v>
      </c>
      <c r="L695" s="157">
        <v>0.9508029729491807</v>
      </c>
      <c r="M695" s="157">
        <v>0.81356029756680148</v>
      </c>
      <c r="N695" s="157">
        <v>0.97390606693494985</v>
      </c>
      <c r="O695" s="157">
        <v>1.7586629652072205</v>
      </c>
      <c r="P695" s="157">
        <v>0.89242722696432475</v>
      </c>
      <c r="Q695" s="157">
        <v>0.86833580707019276</v>
      </c>
      <c r="R695" s="35" t="s">
        <v>2574</v>
      </c>
      <c r="S695" s="35" t="s">
        <v>2577</v>
      </c>
      <c r="T695" s="158" t="s">
        <v>2571</v>
      </c>
      <c r="U695" s="158" t="s">
        <v>2571</v>
      </c>
      <c r="V695" s="158" t="s">
        <v>2571</v>
      </c>
      <c r="W695" s="158" t="s">
        <v>2571</v>
      </c>
      <c r="X695" s="158" t="s">
        <v>2571</v>
      </c>
      <c r="Y695" s="158" t="s">
        <v>2571</v>
      </c>
    </row>
    <row r="696" spans="2:25" x14ac:dyDescent="0.45">
      <c r="B696" s="35" t="s">
        <v>8</v>
      </c>
      <c r="C696" s="35" t="s">
        <v>2199</v>
      </c>
      <c r="D696" s="35" t="s">
        <v>2200</v>
      </c>
      <c r="E696" s="35" t="s">
        <v>1588</v>
      </c>
      <c r="F696" s="35" t="s">
        <v>2201</v>
      </c>
      <c r="G696" s="154" t="s">
        <v>2541</v>
      </c>
      <c r="H696" s="155">
        <v>44393</v>
      </c>
      <c r="I696" s="155">
        <v>42525</v>
      </c>
      <c r="J696" s="155">
        <v>42704</v>
      </c>
      <c r="K696" s="156">
        <v>4439.3</v>
      </c>
      <c r="L696" s="157">
        <v>0.88439856504868586</v>
      </c>
      <c r="M696" s="157">
        <v>0.82229550737957502</v>
      </c>
      <c r="N696" s="157">
        <v>1.125</v>
      </c>
      <c r="O696" s="157">
        <v>1.928726877040261</v>
      </c>
      <c r="P696" s="157">
        <v>1.0716406095388877</v>
      </c>
      <c r="Q696" s="157">
        <v>1.0386996904024768</v>
      </c>
      <c r="R696" s="35" t="s">
        <v>2574</v>
      </c>
      <c r="S696" s="35" t="s">
        <v>2577</v>
      </c>
      <c r="T696" s="158" t="s">
        <v>2571</v>
      </c>
      <c r="U696" s="158" t="s">
        <v>2571</v>
      </c>
      <c r="V696" s="158" t="s">
        <v>2571</v>
      </c>
      <c r="W696" s="158" t="s">
        <v>2571</v>
      </c>
      <c r="X696" s="158" t="s">
        <v>2571</v>
      </c>
      <c r="Y696" s="158" t="s">
        <v>2571</v>
      </c>
    </row>
    <row r="697" spans="2:25" x14ac:dyDescent="0.45">
      <c r="B697" s="35" t="s">
        <v>16</v>
      </c>
      <c r="C697" s="35" t="s">
        <v>1127</v>
      </c>
      <c r="D697" s="35" t="s">
        <v>2202</v>
      </c>
      <c r="E697" s="35" t="s">
        <v>1588</v>
      </c>
      <c r="F697" s="35" t="s">
        <v>2203</v>
      </c>
      <c r="G697" s="154" t="s">
        <v>2546</v>
      </c>
      <c r="H697" s="155">
        <v>5704650</v>
      </c>
      <c r="I697" s="155">
        <v>7515050</v>
      </c>
      <c r="J697" s="155">
        <v>8885150</v>
      </c>
      <c r="K697" s="156">
        <v>570465</v>
      </c>
      <c r="L697" s="157">
        <v>0.9027050824243017</v>
      </c>
      <c r="M697" s="157">
        <v>0.26690092051865782</v>
      </c>
      <c r="N697" s="157">
        <v>0.94584947991025903</v>
      </c>
      <c r="O697" s="157">
        <v>1.3411312613766602</v>
      </c>
      <c r="P697" s="157">
        <v>0.79315043042051159</v>
      </c>
      <c r="Q697" s="157">
        <v>0.89936951415502531</v>
      </c>
      <c r="R697" s="35" t="s">
        <v>2569</v>
      </c>
      <c r="S697" s="35" t="s">
        <v>2570</v>
      </c>
      <c r="T697" s="158" t="s">
        <v>2571</v>
      </c>
      <c r="U697" s="158" t="s">
        <v>2571</v>
      </c>
      <c r="V697" s="158" t="s">
        <v>2571</v>
      </c>
      <c r="W697" s="158" t="s">
        <v>2571</v>
      </c>
      <c r="X697" s="158" t="s">
        <v>2571</v>
      </c>
      <c r="Y697" s="158" t="s">
        <v>2571</v>
      </c>
    </row>
    <row r="698" spans="2:25" x14ac:dyDescent="0.45">
      <c r="B698" s="35" t="s">
        <v>8</v>
      </c>
      <c r="C698" s="35" t="s">
        <v>2205</v>
      </c>
      <c r="D698" s="35" t="s">
        <v>2206</v>
      </c>
      <c r="E698" s="35" t="s">
        <v>1588</v>
      </c>
      <c r="F698" s="35" t="s">
        <v>2207</v>
      </c>
      <c r="G698" s="154" t="s">
        <v>2541</v>
      </c>
      <c r="H698" s="155">
        <v>5047</v>
      </c>
      <c r="I698" s="155">
        <v>5074</v>
      </c>
      <c r="J698" s="155">
        <v>5336</v>
      </c>
      <c r="K698" s="156">
        <v>504.70000000000005</v>
      </c>
      <c r="L698" s="157">
        <v>0.8640282131661442</v>
      </c>
      <c r="M698" s="157">
        <v>1.0526315789473684</v>
      </c>
      <c r="N698" s="157">
        <v>1.0620689655172413</v>
      </c>
      <c r="O698" s="157">
        <v>2.3206032595475552</v>
      </c>
      <c r="P698" s="157">
        <v>1.7472118959107805</v>
      </c>
      <c r="Q698" s="157">
        <v>0.64536340852130325</v>
      </c>
      <c r="R698" s="35" t="s">
        <v>2574</v>
      </c>
      <c r="S698" s="35" t="s">
        <v>2577</v>
      </c>
      <c r="T698" s="158" t="s">
        <v>2571</v>
      </c>
      <c r="U698" s="158" t="s">
        <v>2571</v>
      </c>
      <c r="V698" s="158" t="s">
        <v>2571</v>
      </c>
      <c r="W698" s="158" t="s">
        <v>2571</v>
      </c>
      <c r="X698" s="158" t="s">
        <v>2571</v>
      </c>
      <c r="Y698" s="158" t="s">
        <v>2571</v>
      </c>
    </row>
    <row r="699" spans="2:25" x14ac:dyDescent="0.45">
      <c r="B699" s="35" t="s">
        <v>8</v>
      </c>
      <c r="C699" s="35" t="s">
        <v>2208</v>
      </c>
      <c r="D699" s="35" t="s">
        <v>2208</v>
      </c>
      <c r="E699" s="35" t="s">
        <v>1588</v>
      </c>
      <c r="F699" s="35" t="s">
        <v>2209</v>
      </c>
      <c r="G699" s="154" t="s">
        <v>2546</v>
      </c>
      <c r="H699" s="155">
        <v>1482</v>
      </c>
      <c r="I699" s="155">
        <v>1519</v>
      </c>
      <c r="J699" s="155">
        <v>1771</v>
      </c>
      <c r="K699" s="156">
        <v>148.20000000000002</v>
      </c>
      <c r="L699" s="157">
        <v>0.87493290391841116</v>
      </c>
      <c r="M699" s="157">
        <v>0.97350585335797901</v>
      </c>
      <c r="N699" s="157">
        <v>0.9537088678192972</v>
      </c>
      <c r="O699" s="157">
        <v>1.008</v>
      </c>
      <c r="P699" s="157">
        <v>0.61296859169199591</v>
      </c>
      <c r="Q699" s="157">
        <v>0.4582843713278496</v>
      </c>
      <c r="R699" s="35" t="s">
        <v>2574</v>
      </c>
      <c r="S699" s="35" t="s">
        <v>2577</v>
      </c>
      <c r="T699" s="158" t="s">
        <v>2583</v>
      </c>
      <c r="U699" s="158" t="s">
        <v>2583</v>
      </c>
      <c r="V699" s="158" t="s">
        <v>2583</v>
      </c>
      <c r="W699" s="158" t="s">
        <v>2583</v>
      </c>
      <c r="X699" s="158" t="s">
        <v>2571</v>
      </c>
      <c r="Y699" s="158" t="s">
        <v>2571</v>
      </c>
    </row>
    <row r="700" spans="2:25" x14ac:dyDescent="0.45">
      <c r="B700" s="35" t="s">
        <v>8</v>
      </c>
      <c r="C700" s="35" t="s">
        <v>1153</v>
      </c>
      <c r="D700" s="35" t="s">
        <v>2210</v>
      </c>
      <c r="E700" s="35" t="s">
        <v>1588</v>
      </c>
      <c r="F700" s="35" t="s">
        <v>2211</v>
      </c>
      <c r="G700" s="154" t="s">
        <v>2538</v>
      </c>
      <c r="H700" s="155">
        <v>169</v>
      </c>
      <c r="I700" s="155">
        <v>165</v>
      </c>
      <c r="J700" s="155">
        <v>144</v>
      </c>
      <c r="K700" s="156">
        <v>16.900000000000002</v>
      </c>
      <c r="L700" s="157">
        <v>0.99337748344370869</v>
      </c>
      <c r="M700" s="157">
        <v>0.8571428571428571</v>
      </c>
      <c r="N700" s="157">
        <v>0.75268817204301075</v>
      </c>
      <c r="O700" s="157">
        <v>1.3333333333333333</v>
      </c>
      <c r="P700" s="157">
        <v>0.70967741935483875</v>
      </c>
      <c r="Q700" s="157">
        <v>0.67669172932330823</v>
      </c>
      <c r="R700" s="35" t="s">
        <v>2574</v>
      </c>
      <c r="S700" s="35" t="s">
        <v>2577</v>
      </c>
      <c r="T700" s="158" t="s">
        <v>2583</v>
      </c>
      <c r="U700" s="158" t="s">
        <v>2583</v>
      </c>
      <c r="V700" s="158" t="s">
        <v>2583</v>
      </c>
      <c r="W700" s="158" t="s">
        <v>2583</v>
      </c>
      <c r="X700" s="158" t="s">
        <v>2571</v>
      </c>
      <c r="Y700" s="158" t="s">
        <v>2571</v>
      </c>
    </row>
    <row r="701" spans="2:25" x14ac:dyDescent="0.45">
      <c r="B701" s="35" t="s">
        <v>8</v>
      </c>
      <c r="C701" s="35" t="s">
        <v>1156</v>
      </c>
      <c r="D701" s="35" t="s">
        <v>2212</v>
      </c>
      <c r="E701" s="35" t="s">
        <v>1588</v>
      </c>
      <c r="F701" s="35" t="s">
        <v>2213</v>
      </c>
      <c r="G701" s="154" t="s">
        <v>2538</v>
      </c>
      <c r="H701" s="155">
        <v>5567</v>
      </c>
      <c r="I701" s="155">
        <v>4244</v>
      </c>
      <c r="J701" s="155">
        <v>4129</v>
      </c>
      <c r="K701" s="156">
        <v>556.70000000000005</v>
      </c>
      <c r="L701" s="157">
        <v>0.95057034220532322</v>
      </c>
      <c r="M701" s="157">
        <v>0.9771986970684039</v>
      </c>
      <c r="N701" s="157">
        <v>1.0474777448071217</v>
      </c>
      <c r="O701" s="157">
        <v>1.3358778625954197</v>
      </c>
      <c r="P701" s="157">
        <v>0.90636908002177474</v>
      </c>
      <c r="Q701" s="157">
        <v>0.69315805198685387</v>
      </c>
      <c r="R701" s="35" t="s">
        <v>2574</v>
      </c>
      <c r="S701" s="35" t="s">
        <v>2577</v>
      </c>
      <c r="T701" s="158" t="s">
        <v>2583</v>
      </c>
      <c r="U701" s="158" t="s">
        <v>2583</v>
      </c>
      <c r="V701" s="158" t="s">
        <v>2583</v>
      </c>
      <c r="W701" s="158" t="s">
        <v>2583</v>
      </c>
      <c r="X701" s="158" t="s">
        <v>2571</v>
      </c>
      <c r="Y701" s="158" t="s">
        <v>2571</v>
      </c>
    </row>
    <row r="702" spans="2:25" x14ac:dyDescent="0.45">
      <c r="B702" s="35" t="s">
        <v>8</v>
      </c>
      <c r="C702" s="35" t="s">
        <v>2214</v>
      </c>
      <c r="D702" s="35" t="s">
        <v>2215</v>
      </c>
      <c r="E702" s="35" t="s">
        <v>1588</v>
      </c>
      <c r="F702" s="35" t="s">
        <v>2216</v>
      </c>
      <c r="G702" s="154" t="s">
        <v>2680</v>
      </c>
      <c r="H702" s="155">
        <v>378</v>
      </c>
      <c r="I702" s="155">
        <v>1323</v>
      </c>
      <c r="J702" s="155">
        <v>1183</v>
      </c>
      <c r="K702" s="156">
        <v>37.800000000000004</v>
      </c>
      <c r="L702" s="157">
        <v>0.94143810229799851</v>
      </c>
      <c r="M702" s="157">
        <v>0.96020761245674746</v>
      </c>
      <c r="N702" s="157">
        <v>0.9575289575289575</v>
      </c>
      <c r="O702" s="157">
        <v>1.1555555555555554</v>
      </c>
      <c r="P702" s="157">
        <v>0.73092369477911645</v>
      </c>
      <c r="Q702" s="157">
        <v>0.55917986952469712</v>
      </c>
      <c r="R702" s="35" t="s">
        <v>2574</v>
      </c>
      <c r="S702" s="35" t="s">
        <v>2577</v>
      </c>
      <c r="T702" s="158" t="s">
        <v>2583</v>
      </c>
      <c r="U702" s="158" t="s">
        <v>2583</v>
      </c>
      <c r="V702" s="158" t="s">
        <v>2583</v>
      </c>
      <c r="W702" s="158" t="s">
        <v>2583</v>
      </c>
      <c r="X702" s="158" t="s">
        <v>2571</v>
      </c>
      <c r="Y702" s="158" t="s">
        <v>2571</v>
      </c>
    </row>
    <row r="703" spans="2:25" x14ac:dyDescent="0.45">
      <c r="B703" s="35" t="s">
        <v>8</v>
      </c>
      <c r="C703" s="35" t="s">
        <v>2217</v>
      </c>
      <c r="D703" s="35" t="s">
        <v>2218</v>
      </c>
      <c r="E703" s="35" t="s">
        <v>1588</v>
      </c>
      <c r="F703" s="35" t="s">
        <v>2219</v>
      </c>
      <c r="G703" s="154" t="s">
        <v>2680</v>
      </c>
      <c r="H703" s="155">
        <v>427</v>
      </c>
      <c r="I703" s="155">
        <v>1629</v>
      </c>
      <c r="J703" s="155">
        <v>1509</v>
      </c>
      <c r="K703" s="156">
        <v>42.7</v>
      </c>
      <c r="L703" s="157">
        <v>1.014760147601476</v>
      </c>
      <c r="M703" s="157">
        <v>0.77813504823151125</v>
      </c>
      <c r="N703" s="157">
        <v>1.0983050847457627</v>
      </c>
      <c r="O703" s="157">
        <v>1.4407381121362668</v>
      </c>
      <c r="P703" s="157">
        <v>0.91908876669285156</v>
      </c>
      <c r="Q703" s="157">
        <v>0.47781569965870307</v>
      </c>
      <c r="R703" s="35" t="s">
        <v>2574</v>
      </c>
      <c r="S703" s="35" t="s">
        <v>2577</v>
      </c>
      <c r="T703" s="158" t="s">
        <v>2571</v>
      </c>
      <c r="U703" s="158" t="s">
        <v>2571</v>
      </c>
      <c r="V703" s="158" t="s">
        <v>2571</v>
      </c>
      <c r="W703" s="158" t="s">
        <v>2571</v>
      </c>
      <c r="X703" s="158" t="s">
        <v>2571</v>
      </c>
      <c r="Y703" s="158" t="s">
        <v>2571</v>
      </c>
    </row>
    <row r="704" spans="2:25" x14ac:dyDescent="0.45">
      <c r="B704" s="35" t="s">
        <v>8</v>
      </c>
      <c r="C704" s="35" t="s">
        <v>2220</v>
      </c>
      <c r="D704" s="35" t="s">
        <v>2221</v>
      </c>
      <c r="E704" s="35" t="s">
        <v>1588</v>
      </c>
      <c r="F704" s="35" t="s">
        <v>2222</v>
      </c>
      <c r="G704" s="154" t="s">
        <v>2546</v>
      </c>
      <c r="H704" s="155">
        <v>4505</v>
      </c>
      <c r="I704" s="155">
        <v>4839</v>
      </c>
      <c r="J704" s="155">
        <v>6195</v>
      </c>
      <c r="K704" s="156">
        <v>450.5</v>
      </c>
      <c r="L704" s="157">
        <v>0.7785608916571054</v>
      </c>
      <c r="M704" s="157">
        <v>1.001995123032587</v>
      </c>
      <c r="N704" s="157">
        <v>0.99347826086956526</v>
      </c>
      <c r="O704" s="157">
        <v>1.0525</v>
      </c>
      <c r="P704" s="157">
        <v>1.0818919872926227</v>
      </c>
      <c r="Q704" s="157">
        <v>0.91728091728091732</v>
      </c>
      <c r="R704" s="35" t="s">
        <v>2574</v>
      </c>
      <c r="S704" s="35" t="s">
        <v>2577</v>
      </c>
      <c r="T704" s="158" t="s">
        <v>2583</v>
      </c>
      <c r="U704" s="158" t="s">
        <v>2583</v>
      </c>
      <c r="V704" s="158" t="s">
        <v>2583</v>
      </c>
      <c r="W704" s="158" t="s">
        <v>2583</v>
      </c>
      <c r="X704" s="158" t="s">
        <v>2571</v>
      </c>
      <c r="Y704" s="158" t="s">
        <v>2571</v>
      </c>
    </row>
    <row r="705" spans="2:25" x14ac:dyDescent="0.45">
      <c r="B705" s="35" t="s">
        <v>8</v>
      </c>
      <c r="C705" s="35" t="s">
        <v>2223</v>
      </c>
      <c r="D705" s="35" t="s">
        <v>2224</v>
      </c>
      <c r="E705" s="35" t="s">
        <v>1588</v>
      </c>
      <c r="F705" s="35" t="s">
        <v>2225</v>
      </c>
      <c r="G705" s="154" t="s">
        <v>2546</v>
      </c>
      <c r="H705" s="155">
        <v>21362</v>
      </c>
      <c r="I705" s="155">
        <v>23288</v>
      </c>
      <c r="J705" s="155">
        <v>30204</v>
      </c>
      <c r="K705" s="156">
        <v>2136.2000000000003</v>
      </c>
      <c r="L705" s="157">
        <v>0.98004313148255906</v>
      </c>
      <c r="M705" s="157">
        <v>0.98808136255968726</v>
      </c>
      <c r="N705" s="157">
        <v>0.96695666054752971</v>
      </c>
      <c r="O705" s="157">
        <v>1.1243243243243244</v>
      </c>
      <c r="P705" s="157">
        <v>1.1242931150393483</v>
      </c>
      <c r="Q705" s="157">
        <v>0.661302339442706</v>
      </c>
      <c r="R705" s="35" t="s">
        <v>2574</v>
      </c>
      <c r="S705" s="35" t="s">
        <v>2577</v>
      </c>
      <c r="T705" s="158" t="s">
        <v>2583</v>
      </c>
      <c r="U705" s="158" t="s">
        <v>2583</v>
      </c>
      <c r="V705" s="158" t="s">
        <v>2583</v>
      </c>
      <c r="W705" s="158" t="s">
        <v>2583</v>
      </c>
      <c r="X705" s="158" t="s">
        <v>2571</v>
      </c>
      <c r="Y705" s="158" t="s">
        <v>2571</v>
      </c>
    </row>
    <row r="706" spans="2:25" x14ac:dyDescent="0.45">
      <c r="B706" s="35" t="s">
        <v>8</v>
      </c>
      <c r="C706" s="35" t="s">
        <v>2226</v>
      </c>
      <c r="D706" s="35" t="s">
        <v>2227</v>
      </c>
      <c r="E706" s="35" t="s">
        <v>1588</v>
      </c>
      <c r="F706" s="35" t="s">
        <v>2228</v>
      </c>
      <c r="G706" s="154" t="s">
        <v>2546</v>
      </c>
      <c r="H706" s="155">
        <v>522</v>
      </c>
      <c r="I706" s="155">
        <v>910</v>
      </c>
      <c r="J706" s="155">
        <v>1051</v>
      </c>
      <c r="K706" s="156">
        <v>52.2</v>
      </c>
      <c r="L706" s="157">
        <v>0.9758551307847082</v>
      </c>
      <c r="M706" s="157">
        <v>0.97206703910614523</v>
      </c>
      <c r="N706" s="157">
        <v>0.95890410958904104</v>
      </c>
      <c r="O706" s="157">
        <v>1.125</v>
      </c>
      <c r="P706" s="157">
        <v>1.025974025974026</v>
      </c>
      <c r="Q706" s="157">
        <v>0.87898089171974525</v>
      </c>
      <c r="R706" s="35" t="s">
        <v>2574</v>
      </c>
      <c r="S706" s="35" t="s">
        <v>2577</v>
      </c>
      <c r="T706" s="158" t="s">
        <v>2583</v>
      </c>
      <c r="U706" s="158" t="s">
        <v>2583</v>
      </c>
      <c r="V706" s="158" t="s">
        <v>2583</v>
      </c>
      <c r="W706" s="158" t="s">
        <v>2583</v>
      </c>
      <c r="X706" s="158" t="s">
        <v>2571</v>
      </c>
      <c r="Y706" s="158" t="s">
        <v>2571</v>
      </c>
    </row>
    <row r="707" spans="2:25" x14ac:dyDescent="0.45">
      <c r="B707" s="35" t="s">
        <v>16</v>
      </c>
      <c r="C707" s="35" t="s">
        <v>2230</v>
      </c>
      <c r="D707" s="35" t="s">
        <v>2230</v>
      </c>
      <c r="E707" s="35" t="s">
        <v>1588</v>
      </c>
      <c r="F707" s="35" t="s">
        <v>2231</v>
      </c>
      <c r="G707" s="154" t="s">
        <v>2546</v>
      </c>
      <c r="H707" s="155">
        <v>595410</v>
      </c>
      <c r="I707" s="155">
        <v>622830</v>
      </c>
      <c r="J707" s="155">
        <v>704480</v>
      </c>
      <c r="K707" s="156">
        <v>59541</v>
      </c>
      <c r="L707" s="157">
        <v>0.93368866593509958</v>
      </c>
      <c r="M707" s="157">
        <v>0.99848739495798322</v>
      </c>
      <c r="N707" s="157">
        <v>0.97617426820966646</v>
      </c>
      <c r="O707" s="157">
        <v>1.4151380982500528</v>
      </c>
      <c r="P707" s="157">
        <v>0.89823529411764702</v>
      </c>
      <c r="Q707" s="157">
        <v>0.96070217434669858</v>
      </c>
      <c r="R707" s="35" t="s">
        <v>2569</v>
      </c>
      <c r="S707" s="35" t="s">
        <v>2570</v>
      </c>
      <c r="T707" s="158" t="s">
        <v>2578</v>
      </c>
      <c r="U707" s="158" t="s">
        <v>2578</v>
      </c>
      <c r="V707" s="158" t="s">
        <v>2578</v>
      </c>
      <c r="W707" s="158" t="s">
        <v>2578</v>
      </c>
      <c r="X707" s="158" t="s">
        <v>2578</v>
      </c>
      <c r="Y707" s="158" t="s">
        <v>2578</v>
      </c>
    </row>
    <row r="708" spans="2:25" x14ac:dyDescent="0.45">
      <c r="B708" s="35" t="s">
        <v>16</v>
      </c>
      <c r="C708" s="35" t="s">
        <v>2233</v>
      </c>
      <c r="D708" s="35" t="s">
        <v>2233</v>
      </c>
      <c r="E708" s="35" t="s">
        <v>1588</v>
      </c>
      <c r="F708" s="35" t="s">
        <v>2234</v>
      </c>
      <c r="G708" s="154" t="s">
        <v>2538</v>
      </c>
      <c r="H708" s="155">
        <v>302640</v>
      </c>
      <c r="I708" s="155">
        <v>236330</v>
      </c>
      <c r="J708" s="155">
        <v>181430</v>
      </c>
      <c r="K708" s="156">
        <v>30264</v>
      </c>
      <c r="L708" s="157">
        <v>0.65056698866022677</v>
      </c>
      <c r="M708" s="157">
        <v>0.69544131910766249</v>
      </c>
      <c r="N708" s="157">
        <v>0.77705527171388755</v>
      </c>
      <c r="O708" s="157">
        <v>2.6138686131386861</v>
      </c>
      <c r="P708" s="157">
        <v>-1.9085841694537347</v>
      </c>
      <c r="Q708" s="157">
        <v>0.467984934086629</v>
      </c>
      <c r="R708" s="35" t="s">
        <v>2569</v>
      </c>
      <c r="S708" s="35" t="s">
        <v>2570</v>
      </c>
      <c r="T708" s="158" t="s">
        <v>2578</v>
      </c>
      <c r="U708" s="158" t="s">
        <v>2578</v>
      </c>
      <c r="V708" s="158" t="s">
        <v>2578</v>
      </c>
      <c r="W708" s="158" t="s">
        <v>2578</v>
      </c>
      <c r="X708" s="158" t="s">
        <v>2578</v>
      </c>
      <c r="Y708" s="158" t="s">
        <v>2578</v>
      </c>
    </row>
    <row r="709" spans="2:25" x14ac:dyDescent="0.45">
      <c r="B709" s="35" t="s">
        <v>16</v>
      </c>
      <c r="C709" s="35" t="s">
        <v>2236</v>
      </c>
      <c r="D709" s="35" t="s">
        <v>2236</v>
      </c>
      <c r="E709" s="35" t="s">
        <v>1588</v>
      </c>
      <c r="F709" s="35" t="s">
        <v>2237</v>
      </c>
      <c r="G709" s="154" t="s">
        <v>2541</v>
      </c>
      <c r="H709" s="155">
        <v>475290</v>
      </c>
      <c r="I709" s="155">
        <v>504460</v>
      </c>
      <c r="J709" s="155">
        <v>510900</v>
      </c>
      <c r="K709" s="156">
        <v>47529</v>
      </c>
      <c r="L709" s="157">
        <v>0.936054124836316</v>
      </c>
      <c r="M709" s="157">
        <v>0.99647887323943662</v>
      </c>
      <c r="N709" s="157">
        <v>1.4253304399289801</v>
      </c>
      <c r="O709" s="157">
        <v>2.5118333859261597</v>
      </c>
      <c r="P709" s="157">
        <v>0.87998913928862343</v>
      </c>
      <c r="Q709" s="157">
        <v>0.58425553319919521</v>
      </c>
      <c r="R709" s="35" t="s">
        <v>2569</v>
      </c>
      <c r="S709" s="35" t="s">
        <v>2570</v>
      </c>
      <c r="T709" s="158" t="s">
        <v>2578</v>
      </c>
      <c r="U709" s="158" t="s">
        <v>2578</v>
      </c>
      <c r="V709" s="158" t="s">
        <v>2578</v>
      </c>
      <c r="W709" s="158" t="s">
        <v>2578</v>
      </c>
      <c r="X709" s="158" t="s">
        <v>2578</v>
      </c>
      <c r="Y709" s="158" t="s">
        <v>2578</v>
      </c>
    </row>
    <row r="710" spans="2:25" x14ac:dyDescent="0.45">
      <c r="B710" s="35" t="s">
        <v>16</v>
      </c>
      <c r="C710" s="35" t="s">
        <v>2239</v>
      </c>
      <c r="D710" s="35" t="s">
        <v>2239</v>
      </c>
      <c r="E710" s="35" t="s">
        <v>1588</v>
      </c>
      <c r="F710" s="35" t="s">
        <v>2240</v>
      </c>
      <c r="G710" s="154" t="s">
        <v>2680</v>
      </c>
      <c r="H710" s="155">
        <v>555200</v>
      </c>
      <c r="I710" s="155">
        <v>732350</v>
      </c>
      <c r="J710" s="155">
        <v>705510</v>
      </c>
      <c r="K710" s="156">
        <v>55520</v>
      </c>
      <c r="L710" s="157">
        <v>0.96336567413850782</v>
      </c>
      <c r="M710" s="157">
        <v>1.1277833167165172</v>
      </c>
      <c r="N710" s="157">
        <v>1.0184030418250951</v>
      </c>
      <c r="O710" s="157">
        <v>1.5463831561392536</v>
      </c>
      <c r="P710" s="157">
        <v>1.0696088984571224</v>
      </c>
      <c r="Q710" s="157">
        <v>0.57488099597217135</v>
      </c>
      <c r="R710" s="35" t="s">
        <v>2569</v>
      </c>
      <c r="S710" s="35" t="s">
        <v>2570</v>
      </c>
      <c r="T710" s="158" t="s">
        <v>2578</v>
      </c>
      <c r="U710" s="158" t="s">
        <v>2578</v>
      </c>
      <c r="V710" s="158" t="s">
        <v>2578</v>
      </c>
      <c r="W710" s="158" t="s">
        <v>2578</v>
      </c>
      <c r="X710" s="158" t="s">
        <v>2578</v>
      </c>
      <c r="Y710" s="158" t="s">
        <v>2578</v>
      </c>
    </row>
    <row r="711" spans="2:25" x14ac:dyDescent="0.45">
      <c r="B711" s="35" t="s">
        <v>16</v>
      </c>
      <c r="C711" s="35" t="s">
        <v>2242</v>
      </c>
      <c r="D711" s="35" t="s">
        <v>2242</v>
      </c>
      <c r="E711" s="35" t="s">
        <v>1588</v>
      </c>
      <c r="F711" s="35" t="s">
        <v>2243</v>
      </c>
      <c r="G711" s="154" t="s">
        <v>2538</v>
      </c>
      <c r="H711" s="155">
        <v>41370</v>
      </c>
      <c r="I711" s="155">
        <v>36150</v>
      </c>
      <c r="J711" s="155">
        <v>27990</v>
      </c>
      <c r="K711" s="156">
        <v>4137</v>
      </c>
      <c r="L711" s="157">
        <v>-1.7947214076246334</v>
      </c>
      <c r="M711" s="157">
        <v>0.89197530864197527</v>
      </c>
      <c r="N711" s="157">
        <v>0.88970588235294112</v>
      </c>
      <c r="O711" s="157">
        <v>0.96240601503759393</v>
      </c>
      <c r="P711" s="157">
        <v>0.89215686274509809</v>
      </c>
      <c r="Q711" s="157">
        <v>0.8571428571428571</v>
      </c>
      <c r="R711" s="35" t="s">
        <v>2569</v>
      </c>
      <c r="S711" s="35" t="s">
        <v>2570</v>
      </c>
      <c r="T711" s="158" t="s">
        <v>2571</v>
      </c>
      <c r="U711" s="158" t="s">
        <v>2571</v>
      </c>
      <c r="V711" s="158" t="s">
        <v>2571</v>
      </c>
      <c r="W711" s="158" t="s">
        <v>2571</v>
      </c>
      <c r="X711" s="158" t="s">
        <v>2571</v>
      </c>
      <c r="Y711" s="158" t="s">
        <v>2571</v>
      </c>
    </row>
    <row r="712" spans="2:25" x14ac:dyDescent="0.45">
      <c r="B712" s="35" t="s">
        <v>16</v>
      </c>
      <c r="C712" s="35" t="s">
        <v>2245</v>
      </c>
      <c r="D712" s="35" t="s">
        <v>2245</v>
      </c>
      <c r="E712" s="35" t="s">
        <v>1588</v>
      </c>
      <c r="F712" s="35" t="s">
        <v>2246</v>
      </c>
      <c r="G712" s="154" t="s">
        <v>2546</v>
      </c>
      <c r="H712" s="155">
        <v>71960</v>
      </c>
      <c r="I712" s="155">
        <v>53690</v>
      </c>
      <c r="J712" s="155">
        <v>61080</v>
      </c>
      <c r="K712" s="156">
        <v>7196</v>
      </c>
      <c r="L712" s="157">
        <v>0.9073359073359073</v>
      </c>
      <c r="M712" s="157">
        <v>0.9837067209775967</v>
      </c>
      <c r="N712" s="157">
        <v>0.7508090614886731</v>
      </c>
      <c r="O712" s="157">
        <v>2.0767326732673266</v>
      </c>
      <c r="P712" s="157">
        <v>0.98922413793103448</v>
      </c>
      <c r="Q712" s="157">
        <v>0.94117647058823528</v>
      </c>
      <c r="R712" s="35" t="s">
        <v>2569</v>
      </c>
      <c r="S712" s="35" t="s">
        <v>2570</v>
      </c>
      <c r="T712" s="158" t="s">
        <v>2578</v>
      </c>
      <c r="U712" s="158" t="s">
        <v>2578</v>
      </c>
      <c r="V712" s="158" t="s">
        <v>2578</v>
      </c>
      <c r="W712" s="158" t="s">
        <v>2578</v>
      </c>
      <c r="X712" s="158" t="s">
        <v>2578</v>
      </c>
      <c r="Y712" s="158" t="s">
        <v>2578</v>
      </c>
    </row>
    <row r="713" spans="2:25" x14ac:dyDescent="0.45">
      <c r="B713" s="35" t="s">
        <v>16</v>
      </c>
      <c r="C713" s="35" t="s">
        <v>2248</v>
      </c>
      <c r="D713" s="35" t="s">
        <v>2248</v>
      </c>
      <c r="E713" s="35" t="s">
        <v>1588</v>
      </c>
      <c r="F713" s="35" t="s">
        <v>2249</v>
      </c>
      <c r="G713" s="154" t="s">
        <v>2538</v>
      </c>
      <c r="H713" s="155">
        <v>134700</v>
      </c>
      <c r="I713" s="155">
        <v>80360</v>
      </c>
      <c r="J713" s="155">
        <v>78030</v>
      </c>
      <c r="K713" s="156">
        <v>13470</v>
      </c>
      <c r="L713" s="157">
        <v>0.79663212435233166</v>
      </c>
      <c r="M713" s="157">
        <v>0.97169811320754718</v>
      </c>
      <c r="N713" s="157">
        <v>0.56316916488222701</v>
      </c>
      <c r="O713" s="157">
        <v>1.2639344262295082</v>
      </c>
      <c r="P713" s="157">
        <v>0.71469329529243941</v>
      </c>
      <c r="Q713" s="157">
        <v>0.52680965147453085</v>
      </c>
      <c r="R713" s="35" t="s">
        <v>2569</v>
      </c>
      <c r="S713" s="35" t="s">
        <v>2570</v>
      </c>
      <c r="T713" s="158" t="s">
        <v>2578</v>
      </c>
      <c r="U713" s="158" t="s">
        <v>2578</v>
      </c>
      <c r="V713" s="158" t="s">
        <v>2578</v>
      </c>
      <c r="W713" s="158" t="s">
        <v>2578</v>
      </c>
      <c r="X713" s="158" t="s">
        <v>2578</v>
      </c>
      <c r="Y713" s="158" t="s">
        <v>2578</v>
      </c>
    </row>
    <row r="714" spans="2:25" x14ac:dyDescent="0.45">
      <c r="B714" s="35" t="s">
        <v>22</v>
      </c>
      <c r="C714" s="35" t="s">
        <v>2692</v>
      </c>
      <c r="D714" s="35" t="s">
        <v>2281</v>
      </c>
      <c r="E714" s="35" t="s">
        <v>1588</v>
      </c>
      <c r="F714" s="159" t="s">
        <v>2282</v>
      </c>
      <c r="G714" s="154" t="s">
        <v>11</v>
      </c>
      <c r="H714" s="155">
        <v>0</v>
      </c>
      <c r="I714" s="155">
        <v>0</v>
      </c>
      <c r="J714" s="155">
        <v>10960</v>
      </c>
      <c r="K714" s="156">
        <v>0</v>
      </c>
      <c r="L714" s="157">
        <v>0</v>
      </c>
      <c r="M714" s="157">
        <v>0</v>
      </c>
      <c r="N714" s="157">
        <v>0</v>
      </c>
      <c r="O714" s="157">
        <v>0</v>
      </c>
      <c r="P714" s="157">
        <v>1.0349307159353349</v>
      </c>
      <c r="Q714" s="157">
        <v>1.0548523206751055</v>
      </c>
      <c r="R714" s="7" t="s">
        <v>2574</v>
      </c>
      <c r="S714" s="7" t="s">
        <v>2570</v>
      </c>
      <c r="T714" s="158" t="s">
        <v>2571</v>
      </c>
      <c r="U714" s="158" t="s">
        <v>2571</v>
      </c>
      <c r="V714" s="158" t="s">
        <v>2571</v>
      </c>
      <c r="W714" s="158" t="s">
        <v>2571</v>
      </c>
      <c r="X714" s="158" t="s">
        <v>2571</v>
      </c>
      <c r="Y714" s="158" t="s">
        <v>2571</v>
      </c>
    </row>
    <row r="715" spans="2:25" x14ac:dyDescent="0.45">
      <c r="B715" s="35" t="s">
        <v>8</v>
      </c>
      <c r="C715" s="35" t="s">
        <v>2251</v>
      </c>
      <c r="D715" s="35" t="s">
        <v>2252</v>
      </c>
      <c r="E715" s="35" t="s">
        <v>1588</v>
      </c>
      <c r="F715" s="35" t="s">
        <v>2253</v>
      </c>
      <c r="G715" s="154" t="s">
        <v>2550</v>
      </c>
      <c r="H715" s="155">
        <v>385</v>
      </c>
      <c r="I715" s="155">
        <v>1049</v>
      </c>
      <c r="J715" s="155">
        <v>1568</v>
      </c>
      <c r="K715" s="156">
        <v>38.5</v>
      </c>
      <c r="L715" s="157">
        <v>1.1793372319688109</v>
      </c>
      <c r="M715" s="157">
        <v>1.1946902654867255</v>
      </c>
      <c r="N715" s="157">
        <v>1.379980563654033</v>
      </c>
      <c r="O715" s="157">
        <v>1.6489738145789099</v>
      </c>
      <c r="P715" s="157">
        <v>1.8197879858657244</v>
      </c>
      <c r="Q715" s="157">
        <v>1.0032362459546926</v>
      </c>
      <c r="R715" s="35" t="s">
        <v>2574</v>
      </c>
      <c r="S715" s="35" t="s">
        <v>2577</v>
      </c>
      <c r="T715" s="158" t="s">
        <v>2571</v>
      </c>
      <c r="U715" s="158" t="s">
        <v>2571</v>
      </c>
      <c r="V715" s="158" t="s">
        <v>2571</v>
      </c>
      <c r="W715" s="158" t="s">
        <v>2571</v>
      </c>
      <c r="X715" s="158" t="s">
        <v>2571</v>
      </c>
      <c r="Y715" s="158" t="s">
        <v>2571</v>
      </c>
    </row>
    <row r="716" spans="2:25" x14ac:dyDescent="0.45">
      <c r="B716" s="35" t="s">
        <v>8</v>
      </c>
      <c r="C716" s="35" t="s">
        <v>2254</v>
      </c>
      <c r="D716" s="35" t="s">
        <v>2255</v>
      </c>
      <c r="E716" s="35" t="s">
        <v>1588</v>
      </c>
      <c r="F716" s="35" t="s">
        <v>2256</v>
      </c>
      <c r="G716" s="154" t="s">
        <v>2550</v>
      </c>
      <c r="H716" s="155">
        <v>954</v>
      </c>
      <c r="I716" s="155">
        <v>2012</v>
      </c>
      <c r="J716" s="155">
        <v>1124</v>
      </c>
      <c r="K716" s="156">
        <v>95.4</v>
      </c>
      <c r="L716" s="157">
        <v>-7.7262569832402237</v>
      </c>
      <c r="M716" s="157">
        <v>1.3134517766497462</v>
      </c>
      <c r="N716" s="157">
        <v>1.2360801781737194</v>
      </c>
      <c r="O716" s="157">
        <v>1.2413793103448276</v>
      </c>
      <c r="P716" s="157">
        <v>0.94228094575799715</v>
      </c>
      <c r="Q716" s="157">
        <v>1.395219566425792</v>
      </c>
      <c r="R716" s="35" t="s">
        <v>2574</v>
      </c>
      <c r="S716" s="35" t="s">
        <v>2577</v>
      </c>
      <c r="T716" s="158" t="s">
        <v>2571</v>
      </c>
      <c r="U716" s="158" t="s">
        <v>2571</v>
      </c>
      <c r="V716" s="158" t="s">
        <v>2571</v>
      </c>
      <c r="W716" s="158" t="s">
        <v>2571</v>
      </c>
      <c r="X716" s="158" t="s">
        <v>2571</v>
      </c>
      <c r="Y716" s="158" t="s">
        <v>2571</v>
      </c>
    </row>
    <row r="717" spans="2:25" x14ac:dyDescent="0.45">
      <c r="B717" s="35" t="s">
        <v>16</v>
      </c>
      <c r="C717" s="35" t="s">
        <v>2257</v>
      </c>
      <c r="D717" s="35" t="s">
        <v>2257</v>
      </c>
      <c r="E717" s="35" t="s">
        <v>1588</v>
      </c>
      <c r="F717" s="35" t="s">
        <v>2258</v>
      </c>
      <c r="G717" s="154" t="s">
        <v>18</v>
      </c>
      <c r="H717" s="155">
        <v>7</v>
      </c>
      <c r="I717" s="155">
        <v>0</v>
      </c>
      <c r="J717" s="155">
        <v>0</v>
      </c>
      <c r="K717" s="156">
        <v>0.70000000000000007</v>
      </c>
      <c r="L717" s="157">
        <v>0</v>
      </c>
      <c r="M717" s="157">
        <v>0</v>
      </c>
      <c r="N717" s="157">
        <v>0</v>
      </c>
      <c r="O717" s="157">
        <v>0</v>
      </c>
      <c r="P717" s="157">
        <v>0</v>
      </c>
      <c r="Q717" s="157">
        <v>0</v>
      </c>
      <c r="R717" s="35" t="s">
        <v>2569</v>
      </c>
      <c r="S717" s="35" t="s">
        <v>2570</v>
      </c>
      <c r="T717" s="158" t="s">
        <v>2571</v>
      </c>
      <c r="U717" s="158" t="s">
        <v>2571</v>
      </c>
      <c r="V717" s="158" t="s">
        <v>2571</v>
      </c>
      <c r="W717" s="158" t="s">
        <v>2571</v>
      </c>
      <c r="X717" s="158" t="s">
        <v>2571</v>
      </c>
      <c r="Y717" s="158" t="s">
        <v>2571</v>
      </c>
    </row>
    <row r="718" spans="2:25" x14ac:dyDescent="0.45">
      <c r="B718" s="35" t="s">
        <v>16</v>
      </c>
      <c r="C718" s="35" t="s">
        <v>2259</v>
      </c>
      <c r="D718" s="35" t="s">
        <v>2259</v>
      </c>
      <c r="E718" s="35" t="s">
        <v>1588</v>
      </c>
      <c r="F718" s="35" t="s">
        <v>2260</v>
      </c>
      <c r="G718" s="154" t="s">
        <v>34</v>
      </c>
      <c r="H718" s="155">
        <v>0</v>
      </c>
      <c r="I718" s="155">
        <v>0</v>
      </c>
      <c r="J718" s="155">
        <v>0</v>
      </c>
      <c r="K718" s="156">
        <v>0</v>
      </c>
      <c r="L718" s="157">
        <v>0</v>
      </c>
      <c r="M718" s="157">
        <v>0</v>
      </c>
      <c r="N718" s="157">
        <v>0</v>
      </c>
      <c r="O718" s="157">
        <v>0</v>
      </c>
      <c r="P718" s="157">
        <v>0</v>
      </c>
      <c r="Q718" s="157">
        <v>0</v>
      </c>
      <c r="R718" s="35" t="s">
        <v>2569</v>
      </c>
      <c r="S718" s="35" t="s">
        <v>2570</v>
      </c>
      <c r="T718" s="158" t="s">
        <v>2571</v>
      </c>
      <c r="U718" s="158" t="s">
        <v>2571</v>
      </c>
      <c r="V718" s="158" t="s">
        <v>2571</v>
      </c>
      <c r="W718" s="158" t="s">
        <v>2571</v>
      </c>
      <c r="X718" s="158" t="s">
        <v>2571</v>
      </c>
      <c r="Y718" s="158" t="s">
        <v>2571</v>
      </c>
    </row>
    <row r="719" spans="2:25" x14ac:dyDescent="0.45">
      <c r="B719" s="35" t="s">
        <v>8</v>
      </c>
      <c r="C719" s="35" t="s">
        <v>2261</v>
      </c>
      <c r="D719" s="35" t="s">
        <v>2262</v>
      </c>
      <c r="E719" s="35" t="s">
        <v>1588</v>
      </c>
      <c r="F719" s="35" t="s">
        <v>2263</v>
      </c>
      <c r="G719" s="154" t="s">
        <v>2546</v>
      </c>
      <c r="H719" s="155">
        <v>15902</v>
      </c>
      <c r="I719" s="155">
        <v>78470</v>
      </c>
      <c r="J719" s="155">
        <v>84577</v>
      </c>
      <c r="K719" s="156">
        <v>1590.2</v>
      </c>
      <c r="L719" s="157">
        <v>0.86349825574852768</v>
      </c>
      <c r="M719" s="157">
        <v>1.1440769065388985</v>
      </c>
      <c r="N719" s="157">
        <v>0.97312403377333812</v>
      </c>
      <c r="O719" s="157">
        <v>1.346389228886169</v>
      </c>
      <c r="P719" s="157">
        <v>1.1959462360973936</v>
      </c>
      <c r="Q719" s="157">
        <v>0.83253907018260498</v>
      </c>
      <c r="R719" s="35" t="s">
        <v>2574</v>
      </c>
      <c r="S719" s="35" t="s">
        <v>2577</v>
      </c>
      <c r="T719" s="158" t="s">
        <v>2600</v>
      </c>
      <c r="U719" s="158" t="s">
        <v>2600</v>
      </c>
      <c r="V719" s="158" t="s">
        <v>2600</v>
      </c>
      <c r="W719" s="158" t="s">
        <v>2600</v>
      </c>
      <c r="X719" s="158" t="s">
        <v>2600</v>
      </c>
      <c r="Y719" s="158" t="s">
        <v>2600</v>
      </c>
    </row>
    <row r="720" spans="2:25" x14ac:dyDescent="0.45">
      <c r="B720" s="35" t="s">
        <v>16</v>
      </c>
      <c r="C720" s="35" t="s">
        <v>2264</v>
      </c>
      <c r="D720" s="35" t="s">
        <v>2265</v>
      </c>
      <c r="E720" s="35" t="s">
        <v>1588</v>
      </c>
      <c r="F720" s="35" t="s">
        <v>2266</v>
      </c>
      <c r="G720" s="154" t="s">
        <v>2680</v>
      </c>
      <c r="H720" s="155">
        <v>85790</v>
      </c>
      <c r="I720" s="155">
        <v>101290</v>
      </c>
      <c r="J720" s="155">
        <v>97930</v>
      </c>
      <c r="K720" s="156">
        <v>8579</v>
      </c>
      <c r="L720" s="157">
        <v>1.0945054945054946</v>
      </c>
      <c r="M720" s="157">
        <v>1.0754504504504505</v>
      </c>
      <c r="N720" s="157">
        <v>1.3494736842105264</v>
      </c>
      <c r="O720" s="157">
        <v>0.97995283018867929</v>
      </c>
      <c r="P720" s="157">
        <v>1.0309677419354839</v>
      </c>
      <c r="Q720" s="157">
        <v>0.45297029702970298</v>
      </c>
      <c r="R720" s="35" t="s">
        <v>2569</v>
      </c>
      <c r="S720" s="35" t="s">
        <v>2570</v>
      </c>
      <c r="T720" s="158" t="s">
        <v>2571</v>
      </c>
      <c r="U720" s="158" t="s">
        <v>2571</v>
      </c>
      <c r="V720" s="158" t="s">
        <v>2571</v>
      </c>
      <c r="W720" s="158" t="s">
        <v>2571</v>
      </c>
      <c r="X720" s="158" t="s">
        <v>2571</v>
      </c>
      <c r="Y720" s="158" t="s">
        <v>2571</v>
      </c>
    </row>
    <row r="721" spans="2:25" x14ac:dyDescent="0.45">
      <c r="B721" s="35" t="s">
        <v>8</v>
      </c>
      <c r="C721" s="35" t="s">
        <v>2268</v>
      </c>
      <c r="D721" s="35" t="s">
        <v>2269</v>
      </c>
      <c r="E721" s="35" t="s">
        <v>1588</v>
      </c>
      <c r="F721" s="35" t="s">
        <v>2270</v>
      </c>
      <c r="G721" s="154" t="s">
        <v>2546</v>
      </c>
      <c r="H721" s="155">
        <v>1090</v>
      </c>
      <c r="I721" s="155">
        <v>17271</v>
      </c>
      <c r="J721" s="155">
        <v>19077</v>
      </c>
      <c r="K721" s="156">
        <v>109</v>
      </c>
      <c r="L721" s="157">
        <v>0.97802646150259365</v>
      </c>
      <c r="M721" s="157">
        <v>0.90526183441252273</v>
      </c>
      <c r="N721" s="157">
        <v>1.0997630064326824</v>
      </c>
      <c r="O721" s="157">
        <v>1.4619953206551082</v>
      </c>
      <c r="P721" s="157">
        <v>1.4244572441293752</v>
      </c>
      <c r="Q721" s="157">
        <v>0.56763117818081132</v>
      </c>
      <c r="R721" s="35" t="s">
        <v>2574</v>
      </c>
      <c r="S721" s="35" t="s">
        <v>2577</v>
      </c>
      <c r="T721" s="158" t="s">
        <v>2571</v>
      </c>
      <c r="U721" s="158" t="s">
        <v>2571</v>
      </c>
      <c r="V721" s="158" t="s">
        <v>2571</v>
      </c>
      <c r="W721" s="158" t="s">
        <v>2571</v>
      </c>
      <c r="X721" s="158" t="s">
        <v>2571</v>
      </c>
      <c r="Y721" s="158" t="s">
        <v>2571</v>
      </c>
    </row>
    <row r="722" spans="2:25" x14ac:dyDescent="0.45">
      <c r="B722" s="35" t="s">
        <v>8</v>
      </c>
      <c r="C722" s="35" t="s">
        <v>2272</v>
      </c>
      <c r="D722" s="35" t="s">
        <v>2272</v>
      </c>
      <c r="E722" s="35" t="s">
        <v>1588</v>
      </c>
      <c r="F722" s="35" t="s">
        <v>2273</v>
      </c>
      <c r="G722" s="154" t="s">
        <v>2546</v>
      </c>
      <c r="H722" s="155">
        <v>409</v>
      </c>
      <c r="I722" s="155">
        <v>535</v>
      </c>
      <c r="J722" s="155">
        <v>623</v>
      </c>
      <c r="K722" s="156">
        <v>40.900000000000006</v>
      </c>
      <c r="L722" s="157">
        <v>0.94178082191780821</v>
      </c>
      <c r="M722" s="157">
        <v>0.95406360424028269</v>
      </c>
      <c r="N722" s="157">
        <v>1.0459587955625991</v>
      </c>
      <c r="O722" s="157">
        <v>1.1130136986301371</v>
      </c>
      <c r="P722" s="157">
        <v>0.75435203094777559</v>
      </c>
      <c r="Q722" s="157">
        <v>0.70588235294117652</v>
      </c>
      <c r="R722" s="35" t="s">
        <v>2574</v>
      </c>
      <c r="S722" s="35" t="s">
        <v>2577</v>
      </c>
      <c r="T722" s="158" t="s">
        <v>2571</v>
      </c>
      <c r="U722" s="158" t="s">
        <v>2571</v>
      </c>
      <c r="V722" s="158" t="s">
        <v>2571</v>
      </c>
      <c r="W722" s="158" t="s">
        <v>2571</v>
      </c>
      <c r="X722" s="158" t="s">
        <v>2571</v>
      </c>
      <c r="Y722" s="158" t="s">
        <v>2571</v>
      </c>
    </row>
    <row r="723" spans="2:25" x14ac:dyDescent="0.45">
      <c r="B723" s="35" t="s">
        <v>8</v>
      </c>
      <c r="C723" s="35" t="s">
        <v>2275</v>
      </c>
      <c r="D723" s="35" t="s">
        <v>2276</v>
      </c>
      <c r="E723" s="35" t="s">
        <v>1588</v>
      </c>
      <c r="F723" s="35" t="s">
        <v>2277</v>
      </c>
      <c r="G723" s="154" t="s">
        <v>2546</v>
      </c>
      <c r="H723" s="155">
        <v>8069</v>
      </c>
      <c r="I723" s="155">
        <v>21043</v>
      </c>
      <c r="J723" s="155">
        <v>22413</v>
      </c>
      <c r="K723" s="156">
        <v>806.90000000000009</v>
      </c>
      <c r="L723" s="157">
        <v>0.95150399017802345</v>
      </c>
      <c r="M723" s="157">
        <v>0.89564369310793246</v>
      </c>
      <c r="N723" s="157">
        <v>1.0601327606403748</v>
      </c>
      <c r="O723" s="157">
        <v>1.797937925170068</v>
      </c>
      <c r="P723" s="157">
        <v>1.3547028544688817</v>
      </c>
      <c r="Q723" s="157">
        <v>1.2234161629729126</v>
      </c>
      <c r="R723" s="35" t="s">
        <v>2574</v>
      </c>
      <c r="S723" s="35" t="s">
        <v>2577</v>
      </c>
      <c r="T723" s="158" t="s">
        <v>2571</v>
      </c>
      <c r="U723" s="158" t="s">
        <v>2571</v>
      </c>
      <c r="V723" s="158" t="s">
        <v>2571</v>
      </c>
      <c r="W723" s="158" t="s">
        <v>2571</v>
      </c>
      <c r="X723" s="158" t="s">
        <v>2571</v>
      </c>
      <c r="Y723" s="158" t="s">
        <v>2571</v>
      </c>
    </row>
    <row r="724" spans="2:25" x14ac:dyDescent="0.45">
      <c r="B724" s="35" t="s">
        <v>8</v>
      </c>
      <c r="C724" s="35" t="s">
        <v>2278</v>
      </c>
      <c r="D724" s="35" t="s">
        <v>2279</v>
      </c>
      <c r="E724" s="35" t="s">
        <v>1588</v>
      </c>
      <c r="F724" s="35" t="s">
        <v>2280</v>
      </c>
      <c r="G724" s="154" t="s">
        <v>2680</v>
      </c>
      <c r="H724" s="155">
        <v>15424</v>
      </c>
      <c r="I724" s="155">
        <v>29042</v>
      </c>
      <c r="J724" s="155">
        <v>28233</v>
      </c>
      <c r="K724" s="156">
        <v>1542.4</v>
      </c>
      <c r="L724" s="157">
        <v>0.95973324634844703</v>
      </c>
      <c r="M724" s="157">
        <v>0.90750291132922967</v>
      </c>
      <c r="N724" s="157">
        <v>1.0722715522086097</v>
      </c>
      <c r="O724" s="157">
        <v>0.91417149384025453</v>
      </c>
      <c r="P724" s="157">
        <v>0.88120247879400515</v>
      </c>
      <c r="Q724" s="157">
        <v>0.92320261437908502</v>
      </c>
      <c r="R724" s="35" t="s">
        <v>2574</v>
      </c>
      <c r="S724" s="35" t="s">
        <v>2577</v>
      </c>
      <c r="T724" s="158" t="s">
        <v>2571</v>
      </c>
      <c r="U724" s="158" t="s">
        <v>2571</v>
      </c>
      <c r="V724" s="158" t="s">
        <v>2571</v>
      </c>
      <c r="W724" s="158" t="s">
        <v>2571</v>
      </c>
      <c r="X724" s="158" t="s">
        <v>2571</v>
      </c>
      <c r="Y724" s="158" t="s">
        <v>2571</v>
      </c>
    </row>
    <row r="725" spans="2:25" x14ac:dyDescent="0.45">
      <c r="B725" s="35" t="s">
        <v>8</v>
      </c>
      <c r="C725" s="35" t="s">
        <v>2283</v>
      </c>
      <c r="D725" s="35" t="s">
        <v>2283</v>
      </c>
      <c r="E725" s="35" t="s">
        <v>1588</v>
      </c>
      <c r="F725" s="35" t="s">
        <v>2284</v>
      </c>
      <c r="G725" s="154" t="s">
        <v>2538</v>
      </c>
      <c r="H725" s="155">
        <v>32</v>
      </c>
      <c r="I725" s="155">
        <v>27</v>
      </c>
      <c r="J725" s="155">
        <v>14</v>
      </c>
      <c r="K725" s="156">
        <v>3.2</v>
      </c>
      <c r="L725" s="157">
        <v>-2.3076923076923075</v>
      </c>
      <c r="M725" s="157">
        <v>0.90909090909090906</v>
      </c>
      <c r="N725" s="157">
        <v>0.8</v>
      </c>
      <c r="O725" s="157">
        <v>1.0526315789473684</v>
      </c>
      <c r="P725" s="157">
        <v>0.58823529411764708</v>
      </c>
      <c r="Q725" s="157">
        <v>0.58823529411764708</v>
      </c>
      <c r="R725" s="35" t="s">
        <v>2574</v>
      </c>
      <c r="S725" s="35" t="s">
        <v>2577</v>
      </c>
      <c r="T725" s="158" t="s">
        <v>2571</v>
      </c>
      <c r="U725" s="158" t="s">
        <v>2571</v>
      </c>
      <c r="V725" s="158" t="s">
        <v>2571</v>
      </c>
      <c r="W725" s="158" t="s">
        <v>2571</v>
      </c>
      <c r="X725" s="158" t="s">
        <v>2571</v>
      </c>
      <c r="Y725" s="158" t="s">
        <v>2571</v>
      </c>
    </row>
    <row r="726" spans="2:25" x14ac:dyDescent="0.45">
      <c r="B726" s="35" t="s">
        <v>8</v>
      </c>
      <c r="C726" s="35" t="s">
        <v>2285</v>
      </c>
      <c r="D726" s="35" t="s">
        <v>2285</v>
      </c>
      <c r="E726" s="35" t="s">
        <v>1588</v>
      </c>
      <c r="F726" s="35" t="s">
        <v>2286</v>
      </c>
      <c r="G726" s="154" t="s">
        <v>2538</v>
      </c>
      <c r="H726" s="155">
        <v>226</v>
      </c>
      <c r="I726" s="155">
        <v>225</v>
      </c>
      <c r="J726" s="155">
        <v>134</v>
      </c>
      <c r="K726" s="156">
        <v>22.6</v>
      </c>
      <c r="L726" s="157">
        <v>-1.279317697228145</v>
      </c>
      <c r="M726" s="157">
        <v>0.81300813008130079</v>
      </c>
      <c r="N726" s="157">
        <v>0.9882352941176471</v>
      </c>
      <c r="O726" s="157">
        <v>0.80428954423592502</v>
      </c>
      <c r="P726" s="157">
        <v>-0.74534161490683226</v>
      </c>
      <c r="Q726" s="157">
        <v>0.65146579804560267</v>
      </c>
      <c r="R726" s="35" t="s">
        <v>2574</v>
      </c>
      <c r="S726" s="35" t="s">
        <v>2577</v>
      </c>
      <c r="T726" s="158" t="s">
        <v>2571</v>
      </c>
      <c r="U726" s="158" t="s">
        <v>2571</v>
      </c>
      <c r="V726" s="158" t="s">
        <v>2571</v>
      </c>
      <c r="W726" s="158" t="s">
        <v>2571</v>
      </c>
      <c r="X726" s="158" t="s">
        <v>2571</v>
      </c>
      <c r="Y726" s="158" t="s">
        <v>2571</v>
      </c>
    </row>
    <row r="727" spans="2:25" x14ac:dyDescent="0.45">
      <c r="B727" s="35" t="s">
        <v>8</v>
      </c>
      <c r="C727" s="35" t="s">
        <v>2287</v>
      </c>
      <c r="D727" s="35" t="s">
        <v>2287</v>
      </c>
      <c r="E727" s="35" t="s">
        <v>1588</v>
      </c>
      <c r="F727" s="35" t="s">
        <v>2288</v>
      </c>
      <c r="G727" s="154" t="s">
        <v>34</v>
      </c>
      <c r="H727" s="155">
        <v>0</v>
      </c>
      <c r="I727" s="155">
        <v>0</v>
      </c>
      <c r="J727" s="155">
        <v>-7</v>
      </c>
      <c r="K727" s="156">
        <v>0</v>
      </c>
      <c r="L727" s="157">
        <v>0</v>
      </c>
      <c r="M727" s="157">
        <v>0</v>
      </c>
      <c r="N727" s="157">
        <v>-83.333333333333329</v>
      </c>
      <c r="O727" s="157">
        <v>0</v>
      </c>
      <c r="P727" s="157">
        <v>0</v>
      </c>
      <c r="Q727" s="157">
        <v>0</v>
      </c>
      <c r="R727" s="35" t="s">
        <v>2574</v>
      </c>
      <c r="S727" s="35" t="s">
        <v>2577</v>
      </c>
      <c r="T727" s="158" t="s">
        <v>2571</v>
      </c>
      <c r="U727" s="158" t="s">
        <v>2571</v>
      </c>
      <c r="V727" s="158" t="s">
        <v>2571</v>
      </c>
      <c r="W727" s="158" t="s">
        <v>2571</v>
      </c>
      <c r="X727" s="158" t="s">
        <v>2571</v>
      </c>
      <c r="Y727" s="158" t="s">
        <v>2571</v>
      </c>
    </row>
    <row r="728" spans="2:25" x14ac:dyDescent="0.45">
      <c r="B728" s="35" t="s">
        <v>16</v>
      </c>
      <c r="C728" s="35" t="s">
        <v>2289</v>
      </c>
      <c r="D728" s="35" t="s">
        <v>2290</v>
      </c>
      <c r="E728" s="35" t="s">
        <v>1588</v>
      </c>
      <c r="F728" s="35" t="s">
        <v>2291</v>
      </c>
      <c r="G728" s="154" t="s">
        <v>2546</v>
      </c>
      <c r="H728" s="155">
        <v>38060</v>
      </c>
      <c r="I728" s="155">
        <v>42780</v>
      </c>
      <c r="J728" s="155">
        <v>45980</v>
      </c>
      <c r="K728" s="156">
        <v>3806</v>
      </c>
      <c r="L728" s="157">
        <v>0.79481641468682507</v>
      </c>
      <c r="M728" s="157">
        <v>0.93763440860215053</v>
      </c>
      <c r="N728" s="157">
        <v>0.54013377926421402</v>
      </c>
      <c r="O728" s="157">
        <v>1.1126436781609195</v>
      </c>
      <c r="P728" s="157">
        <v>0.54352441613588109</v>
      </c>
      <c r="Q728" s="157">
        <v>0.53156822810590632</v>
      </c>
      <c r="R728" s="35" t="s">
        <v>2569</v>
      </c>
      <c r="S728" s="35" t="s">
        <v>2570</v>
      </c>
      <c r="T728" s="158" t="s">
        <v>2600</v>
      </c>
      <c r="U728" s="158" t="s">
        <v>2600</v>
      </c>
      <c r="V728" s="158" t="s">
        <v>2600</v>
      </c>
      <c r="W728" s="158" t="s">
        <v>2600</v>
      </c>
      <c r="X728" s="158" t="s">
        <v>2600</v>
      </c>
      <c r="Y728" s="158" t="s">
        <v>2600</v>
      </c>
    </row>
    <row r="729" spans="2:25" x14ac:dyDescent="0.45">
      <c r="B729" s="35" t="s">
        <v>16</v>
      </c>
      <c r="C729" s="35" t="s">
        <v>2293</v>
      </c>
      <c r="D729" s="35" t="s">
        <v>2294</v>
      </c>
      <c r="E729" s="35" t="s">
        <v>1588</v>
      </c>
      <c r="F729" s="35" t="s">
        <v>2295</v>
      </c>
      <c r="G729" s="154" t="s">
        <v>2546</v>
      </c>
      <c r="H729" s="155">
        <v>673650</v>
      </c>
      <c r="I729" s="155">
        <v>848040</v>
      </c>
      <c r="J729" s="155">
        <v>910870</v>
      </c>
      <c r="K729" s="156">
        <v>67365</v>
      </c>
      <c r="L729" s="157">
        <v>0.9460985626283368</v>
      </c>
      <c r="M729" s="157">
        <v>0.96682218766200101</v>
      </c>
      <c r="N729" s="157">
        <v>0.93643983236878869</v>
      </c>
      <c r="O729" s="157">
        <v>1.1770689655172413</v>
      </c>
      <c r="P729" s="157">
        <v>0.83294504590927776</v>
      </c>
      <c r="Q729" s="157">
        <v>0.81875341716785133</v>
      </c>
      <c r="R729" s="35" t="s">
        <v>2569</v>
      </c>
      <c r="S729" s="35" t="s">
        <v>2570</v>
      </c>
      <c r="T729" s="158" t="s">
        <v>2600</v>
      </c>
      <c r="U729" s="158" t="s">
        <v>2600</v>
      </c>
      <c r="V729" s="158" t="s">
        <v>2600</v>
      </c>
      <c r="W729" s="158" t="s">
        <v>2600</v>
      </c>
      <c r="X729" s="158" t="s">
        <v>2600</v>
      </c>
      <c r="Y729" s="158" t="s">
        <v>2600</v>
      </c>
    </row>
    <row r="730" spans="2:25" x14ac:dyDescent="0.45">
      <c r="B730" s="35" t="s">
        <v>16</v>
      </c>
      <c r="C730" s="35" t="s">
        <v>2297</v>
      </c>
      <c r="D730" s="35" t="s">
        <v>2298</v>
      </c>
      <c r="E730" s="35" t="s">
        <v>1588</v>
      </c>
      <c r="F730" s="35" t="s">
        <v>2299</v>
      </c>
      <c r="G730" s="154" t="s">
        <v>2546</v>
      </c>
      <c r="H730" s="155">
        <v>399420</v>
      </c>
      <c r="I730" s="155">
        <v>535440</v>
      </c>
      <c r="J730" s="155">
        <v>568520</v>
      </c>
      <c r="K730" s="156">
        <v>39942</v>
      </c>
      <c r="L730" s="157">
        <v>0.99124513618677046</v>
      </c>
      <c r="M730" s="157">
        <v>1.2358686616791354</v>
      </c>
      <c r="N730" s="157">
        <v>1.4122106943335995</v>
      </c>
      <c r="O730" s="157">
        <v>1.0707630878438332</v>
      </c>
      <c r="P730" s="157">
        <v>0.87262167033847382</v>
      </c>
      <c r="Q730" s="157">
        <v>0.69806038792241554</v>
      </c>
      <c r="R730" s="35" t="s">
        <v>2569</v>
      </c>
      <c r="S730" s="35" t="s">
        <v>2570</v>
      </c>
      <c r="T730" s="158" t="s">
        <v>2600</v>
      </c>
      <c r="U730" s="158" t="s">
        <v>2600</v>
      </c>
      <c r="V730" s="158" t="s">
        <v>2583</v>
      </c>
      <c r="W730" s="158" t="s">
        <v>2583</v>
      </c>
      <c r="X730" s="158" t="s">
        <v>2600</v>
      </c>
      <c r="Y730" s="158" t="s">
        <v>2600</v>
      </c>
    </row>
    <row r="731" spans="2:25" x14ac:dyDescent="0.45">
      <c r="B731" s="35" t="s">
        <v>8</v>
      </c>
      <c r="C731" s="35" t="s">
        <v>1228</v>
      </c>
      <c r="D731" s="35" t="s">
        <v>2300</v>
      </c>
      <c r="E731" s="35" t="s">
        <v>1588</v>
      </c>
      <c r="F731" s="35" t="s">
        <v>2301</v>
      </c>
      <c r="G731" s="154" t="s">
        <v>2680</v>
      </c>
      <c r="H731" s="155">
        <v>731</v>
      </c>
      <c r="I731" s="155">
        <v>1621</v>
      </c>
      <c r="J731" s="155">
        <v>1330</v>
      </c>
      <c r="K731" s="156">
        <v>73.100000000000009</v>
      </c>
      <c r="L731" s="157">
        <v>0.96497025776602774</v>
      </c>
      <c r="M731" s="157">
        <v>0.90118577075098816</v>
      </c>
      <c r="N731" s="157">
        <v>1.0660660660660661</v>
      </c>
      <c r="O731" s="157">
        <v>2.5056433408577878</v>
      </c>
      <c r="P731" s="157">
        <v>-3.2456140350877192</v>
      </c>
      <c r="Q731" s="157">
        <v>0.89341692789968652</v>
      </c>
      <c r="R731" s="35" t="s">
        <v>2574</v>
      </c>
      <c r="S731" s="35" t="s">
        <v>2577</v>
      </c>
      <c r="T731" s="158" t="s">
        <v>2571</v>
      </c>
      <c r="U731" s="158" t="s">
        <v>2571</v>
      </c>
      <c r="V731" s="158" t="s">
        <v>2571</v>
      </c>
      <c r="W731" s="158" t="s">
        <v>2571</v>
      </c>
      <c r="X731" s="158" t="s">
        <v>2571</v>
      </c>
      <c r="Y731" s="158" t="s">
        <v>2571</v>
      </c>
    </row>
    <row r="732" spans="2:25" x14ac:dyDescent="0.45">
      <c r="B732" s="35" t="s">
        <v>8</v>
      </c>
      <c r="C732" s="35" t="s">
        <v>1231</v>
      </c>
      <c r="D732" s="35" t="s">
        <v>2302</v>
      </c>
      <c r="E732" s="35" t="s">
        <v>1588</v>
      </c>
      <c r="F732" s="35" t="s">
        <v>2303</v>
      </c>
      <c r="G732" s="154" t="s">
        <v>2680</v>
      </c>
      <c r="H732" s="155">
        <v>197</v>
      </c>
      <c r="I732" s="155">
        <v>444</v>
      </c>
      <c r="J732" s="155">
        <v>433</v>
      </c>
      <c r="K732" s="156">
        <v>19.700000000000003</v>
      </c>
      <c r="L732" s="157">
        <v>0.94623655913978499</v>
      </c>
      <c r="M732" s="157">
        <v>0.99150141643059497</v>
      </c>
      <c r="N732" s="157">
        <v>0.99462365591397839</v>
      </c>
      <c r="O732" s="157">
        <v>1.2668463611859837</v>
      </c>
      <c r="P732" s="157">
        <v>0.77611940298507465</v>
      </c>
      <c r="Q732" s="157">
        <v>0.52795031055900621</v>
      </c>
      <c r="R732" s="35" t="s">
        <v>2574</v>
      </c>
      <c r="S732" s="35" t="s">
        <v>2577</v>
      </c>
      <c r="T732" s="158" t="s">
        <v>2571</v>
      </c>
      <c r="U732" s="158" t="s">
        <v>2571</v>
      </c>
      <c r="V732" s="158" t="s">
        <v>2571</v>
      </c>
      <c r="W732" s="158" t="s">
        <v>2571</v>
      </c>
      <c r="X732" s="158" t="s">
        <v>2571</v>
      </c>
      <c r="Y732" s="158" t="s">
        <v>2571</v>
      </c>
    </row>
    <row r="733" spans="2:25" x14ac:dyDescent="0.45">
      <c r="B733" s="35" t="s">
        <v>8</v>
      </c>
      <c r="C733" s="35" t="s">
        <v>1234</v>
      </c>
      <c r="D733" s="35" t="s">
        <v>2304</v>
      </c>
      <c r="E733" s="35" t="s">
        <v>1588</v>
      </c>
      <c r="F733" s="35" t="s">
        <v>2305</v>
      </c>
      <c r="G733" s="154" t="s">
        <v>2546</v>
      </c>
      <c r="H733" s="155">
        <v>112</v>
      </c>
      <c r="I733" s="155">
        <v>286</v>
      </c>
      <c r="J733" s="155">
        <v>294</v>
      </c>
      <c r="K733" s="156">
        <v>11.200000000000001</v>
      </c>
      <c r="L733" s="157">
        <v>0.88524590163934425</v>
      </c>
      <c r="M733" s="157">
        <v>0.99137931034482762</v>
      </c>
      <c r="N733" s="157">
        <v>1.3934426229508197</v>
      </c>
      <c r="O733" s="157">
        <v>1.1934156378600822</v>
      </c>
      <c r="P733" s="157">
        <v>0.77625570776255715</v>
      </c>
      <c r="Q733" s="157">
        <v>0.75829383886255919</v>
      </c>
      <c r="R733" s="35" t="s">
        <v>2574</v>
      </c>
      <c r="S733" s="35" t="s">
        <v>2577</v>
      </c>
      <c r="T733" s="158" t="s">
        <v>2571</v>
      </c>
      <c r="U733" s="158" t="s">
        <v>2571</v>
      </c>
      <c r="V733" s="158" t="s">
        <v>2571</v>
      </c>
      <c r="W733" s="158" t="s">
        <v>2571</v>
      </c>
      <c r="X733" s="158" t="s">
        <v>2571</v>
      </c>
      <c r="Y733" s="158" t="s">
        <v>2571</v>
      </c>
    </row>
    <row r="734" spans="2:25" x14ac:dyDescent="0.45">
      <c r="B734" s="35" t="s">
        <v>16</v>
      </c>
      <c r="C734" s="35" t="s">
        <v>2306</v>
      </c>
      <c r="D734" s="35" t="s">
        <v>2306</v>
      </c>
      <c r="E734" s="35" t="s">
        <v>1588</v>
      </c>
      <c r="F734" s="35" t="s">
        <v>2307</v>
      </c>
      <c r="G734" s="154" t="s">
        <v>2546</v>
      </c>
      <c r="H734" s="155">
        <v>2828810</v>
      </c>
      <c r="I734" s="155">
        <v>6581040</v>
      </c>
      <c r="J734" s="155">
        <v>6637690</v>
      </c>
      <c r="K734" s="156">
        <v>282881</v>
      </c>
      <c r="L734" s="157">
        <v>0.98313541562718287</v>
      </c>
      <c r="M734" s="157">
        <v>0.99501893841124889</v>
      </c>
      <c r="N734" s="157">
        <v>0.90363162280583853</v>
      </c>
      <c r="O734" s="157">
        <v>1.8054521305550113</v>
      </c>
      <c r="P734" s="157">
        <v>1.460896309314587</v>
      </c>
      <c r="Q734" s="157">
        <v>0.35881786058464504</v>
      </c>
      <c r="R734" s="35" t="s">
        <v>2569</v>
      </c>
      <c r="S734" s="35" t="s">
        <v>2570</v>
      </c>
      <c r="T734" s="158" t="s">
        <v>2578</v>
      </c>
      <c r="U734" s="158" t="s">
        <v>2578</v>
      </c>
      <c r="V734" s="158" t="s">
        <v>2578</v>
      </c>
      <c r="W734" s="158" t="s">
        <v>2578</v>
      </c>
      <c r="X734" s="158" t="s">
        <v>2578</v>
      </c>
      <c r="Y734" s="158" t="s">
        <v>2578</v>
      </c>
    </row>
    <row r="735" spans="2:25" x14ac:dyDescent="0.45">
      <c r="B735" s="35" t="s">
        <v>8</v>
      </c>
      <c r="C735" s="35" t="s">
        <v>2309</v>
      </c>
      <c r="D735" s="35" t="s">
        <v>2310</v>
      </c>
      <c r="E735" s="35" t="s">
        <v>1588</v>
      </c>
      <c r="F735" s="35" t="s">
        <v>2311</v>
      </c>
      <c r="G735" s="154" t="s">
        <v>2546</v>
      </c>
      <c r="H735" s="155">
        <v>3781</v>
      </c>
      <c r="I735" s="155">
        <v>4595</v>
      </c>
      <c r="J735" s="155">
        <v>5670</v>
      </c>
      <c r="K735" s="156">
        <v>378.1</v>
      </c>
      <c r="L735" s="157">
        <v>0.81912462647213924</v>
      </c>
      <c r="M735" s="157">
        <v>1.0006597756762701</v>
      </c>
      <c r="N735" s="157">
        <v>0.97103223174214603</v>
      </c>
      <c r="O735" s="157">
        <v>1.0575000000000001</v>
      </c>
      <c r="P735" s="157">
        <v>1.208674953715948</v>
      </c>
      <c r="Q735" s="157">
        <v>1.0362197169585032</v>
      </c>
      <c r="R735" s="35" t="s">
        <v>2574</v>
      </c>
      <c r="S735" s="35" t="s">
        <v>2577</v>
      </c>
      <c r="T735" s="158" t="s">
        <v>2583</v>
      </c>
      <c r="U735" s="158" t="s">
        <v>2583</v>
      </c>
      <c r="V735" s="158" t="s">
        <v>2583</v>
      </c>
      <c r="W735" s="158" t="s">
        <v>2583</v>
      </c>
      <c r="X735" s="158" t="s">
        <v>2571</v>
      </c>
      <c r="Y735" s="158" t="s">
        <v>2571</v>
      </c>
    </row>
    <row r="736" spans="2:25" x14ac:dyDescent="0.45">
      <c r="B736" s="35" t="s">
        <v>16</v>
      </c>
      <c r="C736" s="35" t="s">
        <v>2312</v>
      </c>
      <c r="D736" s="35" t="s">
        <v>2312</v>
      </c>
      <c r="E736" s="35" t="s">
        <v>1588</v>
      </c>
      <c r="F736" s="35" t="s">
        <v>2313</v>
      </c>
      <c r="G736" s="154" t="s">
        <v>2550</v>
      </c>
      <c r="H736" s="155">
        <v>55970</v>
      </c>
      <c r="I736" s="155">
        <v>140240</v>
      </c>
      <c r="J736" s="155">
        <v>98080</v>
      </c>
      <c r="K736" s="156">
        <v>5597</v>
      </c>
      <c r="L736" s="157">
        <v>0.94092465753424659</v>
      </c>
      <c r="M736" s="157">
        <v>1.5202520252025202</v>
      </c>
      <c r="N736" s="157">
        <v>-1.6813008130081302</v>
      </c>
      <c r="O736" s="157">
        <v>2.2522704339051463</v>
      </c>
      <c r="P736" s="157">
        <v>0.755331088664422</v>
      </c>
      <c r="Q736" s="157">
        <v>0.30458715596330277</v>
      </c>
      <c r="R736" s="35" t="s">
        <v>2569</v>
      </c>
      <c r="S736" s="35" t="s">
        <v>2570</v>
      </c>
      <c r="T736" s="158" t="s">
        <v>2578</v>
      </c>
      <c r="U736" s="158" t="s">
        <v>2578</v>
      </c>
      <c r="V736" s="158" t="s">
        <v>2578</v>
      </c>
      <c r="W736" s="158" t="s">
        <v>2578</v>
      </c>
      <c r="X736" s="158" t="s">
        <v>2571</v>
      </c>
      <c r="Y736" s="158" t="s">
        <v>2571</v>
      </c>
    </row>
    <row r="737" spans="2:25" x14ac:dyDescent="0.45">
      <c r="B737" s="35" t="s">
        <v>16</v>
      </c>
      <c r="C737" s="35" t="s">
        <v>2314</v>
      </c>
      <c r="D737" s="35" t="s">
        <v>2315</v>
      </c>
      <c r="E737" s="35" t="s">
        <v>1588</v>
      </c>
      <c r="F737" s="35" t="s">
        <v>2316</v>
      </c>
      <c r="G737" s="154" t="s">
        <v>2538</v>
      </c>
      <c r="H737" s="155">
        <v>30330</v>
      </c>
      <c r="I737" s="155">
        <v>35990</v>
      </c>
      <c r="J737" s="155">
        <v>20985</v>
      </c>
      <c r="K737" s="156">
        <v>3033</v>
      </c>
      <c r="L737" s="157">
        <v>0.62079062957540265</v>
      </c>
      <c r="M737" s="157">
        <v>1.1114864864864864</v>
      </c>
      <c r="N737" s="157">
        <v>-2.7064846416382253</v>
      </c>
      <c r="O737" s="157">
        <v>2.1127348643006263</v>
      </c>
      <c r="P737" s="157">
        <v>0.67166666666666663</v>
      </c>
      <c r="Q737" s="157">
        <v>0.55228758169934644</v>
      </c>
      <c r="R737" s="35" t="s">
        <v>2569</v>
      </c>
      <c r="S737" s="35" t="s">
        <v>2570</v>
      </c>
      <c r="T737" s="158" t="s">
        <v>2578</v>
      </c>
      <c r="U737" s="158" t="s">
        <v>2578</v>
      </c>
      <c r="V737" s="158" t="s">
        <v>2578</v>
      </c>
      <c r="W737" s="158" t="s">
        <v>2578</v>
      </c>
      <c r="X737" s="158" t="s">
        <v>2578</v>
      </c>
      <c r="Y737" s="158" t="s">
        <v>2578</v>
      </c>
    </row>
    <row r="738" spans="2:25" x14ac:dyDescent="0.45">
      <c r="B738" s="35" t="s">
        <v>8</v>
      </c>
      <c r="C738" s="35" t="s">
        <v>2317</v>
      </c>
      <c r="D738" s="35" t="s">
        <v>2318</v>
      </c>
      <c r="E738" s="35" t="s">
        <v>1588</v>
      </c>
      <c r="F738" s="35" t="s">
        <v>2319</v>
      </c>
      <c r="G738" s="154" t="s">
        <v>2538</v>
      </c>
      <c r="H738" s="155">
        <v>9960</v>
      </c>
      <c r="I738" s="155">
        <v>18419</v>
      </c>
      <c r="J738" s="155">
        <v>15977</v>
      </c>
      <c r="K738" s="156">
        <v>996</v>
      </c>
      <c r="L738" s="157">
        <v>1.1035114934423917</v>
      </c>
      <c r="M738" s="157">
        <v>1.0084973166368516</v>
      </c>
      <c r="N738" s="157">
        <v>1.0484698497012133</v>
      </c>
      <c r="O738" s="157">
        <v>2.0841461828586292</v>
      </c>
      <c r="P738" s="157">
        <v>-0.88833512931034486</v>
      </c>
      <c r="Q738" s="157">
        <v>0.61361711139347741</v>
      </c>
      <c r="R738" s="35" t="s">
        <v>2574</v>
      </c>
      <c r="S738" s="35" t="s">
        <v>2577</v>
      </c>
      <c r="T738" s="158" t="s">
        <v>2571</v>
      </c>
      <c r="U738" s="158" t="s">
        <v>2571</v>
      </c>
      <c r="V738" s="158" t="s">
        <v>2571</v>
      </c>
      <c r="W738" s="158" t="s">
        <v>2571</v>
      </c>
      <c r="X738" s="158" t="s">
        <v>2571</v>
      </c>
      <c r="Y738" s="158" t="s">
        <v>2571</v>
      </c>
    </row>
    <row r="739" spans="2:25" x14ac:dyDescent="0.45">
      <c r="B739" s="35" t="s">
        <v>8</v>
      </c>
      <c r="C739" s="35" t="s">
        <v>2320</v>
      </c>
      <c r="D739" s="35" t="s">
        <v>2320</v>
      </c>
      <c r="E739" s="35" t="s">
        <v>1588</v>
      </c>
      <c r="F739" s="35" t="s">
        <v>2321</v>
      </c>
      <c r="G739" s="154" t="s">
        <v>2541</v>
      </c>
      <c r="H739" s="155">
        <v>2041</v>
      </c>
      <c r="I739" s="155">
        <v>2044</v>
      </c>
      <c r="J739" s="155">
        <v>2049</v>
      </c>
      <c r="K739" s="156">
        <v>204.10000000000002</v>
      </c>
      <c r="L739" s="157">
        <v>1.1277806518365234</v>
      </c>
      <c r="M739" s="157">
        <v>0.7709130672498633</v>
      </c>
      <c r="N739" s="157">
        <v>1.0252525252525253</v>
      </c>
      <c r="O739" s="157">
        <v>0.94214029697900659</v>
      </c>
      <c r="P739" s="157">
        <v>0.91764705882352937</v>
      </c>
      <c r="Q739" s="157">
        <v>0.65192083818393476</v>
      </c>
      <c r="R739" s="35" t="s">
        <v>2574</v>
      </c>
      <c r="S739" s="35" t="s">
        <v>2577</v>
      </c>
      <c r="T739" s="158" t="s">
        <v>2571</v>
      </c>
      <c r="U739" s="158" t="s">
        <v>2571</v>
      </c>
      <c r="V739" s="158" t="s">
        <v>2571</v>
      </c>
      <c r="W739" s="158" t="s">
        <v>2571</v>
      </c>
      <c r="X739" s="158" t="s">
        <v>2571</v>
      </c>
      <c r="Y739" s="158" t="s">
        <v>2571</v>
      </c>
    </row>
    <row r="740" spans="2:25" x14ac:dyDescent="0.45">
      <c r="B740" s="35" t="s">
        <v>8</v>
      </c>
      <c r="C740" s="35" t="s">
        <v>2323</v>
      </c>
      <c r="D740" s="35" t="s">
        <v>2323</v>
      </c>
      <c r="E740" s="35" t="s">
        <v>1588</v>
      </c>
      <c r="F740" s="35" t="s">
        <v>2324</v>
      </c>
      <c r="G740" s="154" t="s">
        <v>2538</v>
      </c>
      <c r="H740" s="155">
        <v>3678</v>
      </c>
      <c r="I740" s="155">
        <v>2913</v>
      </c>
      <c r="J740" s="155">
        <v>841</v>
      </c>
      <c r="K740" s="156">
        <v>367.8</v>
      </c>
      <c r="L740" s="157">
        <v>1.0306291390728477</v>
      </c>
      <c r="M740" s="157">
        <v>0.86614173228346458</v>
      </c>
      <c r="N740" s="157">
        <v>0.97008892481810827</v>
      </c>
      <c r="O740" s="157">
        <v>2.0163934426229506</v>
      </c>
      <c r="P740" s="157">
        <v>-5.7697947214076244</v>
      </c>
      <c r="Q740" s="157">
        <v>0.72819033886085083</v>
      </c>
      <c r="R740" s="35" t="s">
        <v>2574</v>
      </c>
      <c r="S740" s="35" t="s">
        <v>2577</v>
      </c>
      <c r="T740" s="158" t="s">
        <v>2571</v>
      </c>
      <c r="U740" s="158" t="s">
        <v>2571</v>
      </c>
      <c r="V740" s="158" t="s">
        <v>2571</v>
      </c>
      <c r="W740" s="158" t="s">
        <v>2571</v>
      </c>
      <c r="X740" s="158" t="s">
        <v>2571</v>
      </c>
      <c r="Y740" s="158" t="s">
        <v>2571</v>
      </c>
    </row>
    <row r="741" spans="2:25" x14ac:dyDescent="0.45">
      <c r="B741" s="35" t="s">
        <v>8</v>
      </c>
      <c r="C741" s="35" t="s">
        <v>2325</v>
      </c>
      <c r="D741" s="35" t="s">
        <v>2326</v>
      </c>
      <c r="E741" s="35" t="s">
        <v>1588</v>
      </c>
      <c r="F741" s="35" t="s">
        <v>2327</v>
      </c>
      <c r="G741" s="154" t="s">
        <v>2538</v>
      </c>
      <c r="H741" s="155">
        <v>44437</v>
      </c>
      <c r="I741" s="155">
        <v>23095</v>
      </c>
      <c r="J741" s="155">
        <v>7062</v>
      </c>
      <c r="K741" s="156">
        <v>4443.7</v>
      </c>
      <c r="L741" s="157">
        <v>1</v>
      </c>
      <c r="M741" s="157">
        <v>1</v>
      </c>
      <c r="N741" s="157">
        <v>1</v>
      </c>
      <c r="O741" s="157">
        <v>1.6521262276284958</v>
      </c>
      <c r="P741" s="157">
        <v>1.0369281328374989</v>
      </c>
      <c r="Q741" s="157">
        <v>1.8397977723358874</v>
      </c>
      <c r="R741" s="35" t="s">
        <v>2574</v>
      </c>
      <c r="S741" s="35" t="s">
        <v>2577</v>
      </c>
      <c r="T741" s="158" t="s">
        <v>2572</v>
      </c>
      <c r="U741" s="158" t="s">
        <v>2572</v>
      </c>
      <c r="V741" s="158" t="s">
        <v>2572</v>
      </c>
      <c r="W741" s="158" t="s">
        <v>2572</v>
      </c>
      <c r="X741" s="158" t="s">
        <v>2571</v>
      </c>
      <c r="Y741" s="158" t="s">
        <v>2571</v>
      </c>
    </row>
    <row r="742" spans="2:25" x14ac:dyDescent="0.45">
      <c r="B742" s="35" t="s">
        <v>16</v>
      </c>
      <c r="C742" s="35" t="s">
        <v>2328</v>
      </c>
      <c r="D742" s="35" t="s">
        <v>2329</v>
      </c>
      <c r="E742" s="35" t="s">
        <v>1588</v>
      </c>
      <c r="F742" s="35" t="s">
        <v>2330</v>
      </c>
      <c r="G742" s="154" t="s">
        <v>2546</v>
      </c>
      <c r="H742" s="155">
        <v>1260600</v>
      </c>
      <c r="I742" s="155">
        <v>1308400</v>
      </c>
      <c r="J742" s="155">
        <v>1851600</v>
      </c>
      <c r="K742" s="156">
        <v>126060</v>
      </c>
      <c r="L742" s="157">
        <v>1.4376098418277681</v>
      </c>
      <c r="M742" s="157">
        <v>1.1622222222222223</v>
      </c>
      <c r="N742" s="157">
        <v>1.0532859680284192</v>
      </c>
      <c r="O742" s="157">
        <v>1.1511936339522546</v>
      </c>
      <c r="P742" s="157">
        <v>1.0701754385964912</v>
      </c>
      <c r="Q742" s="157">
        <v>0.94123222748815161</v>
      </c>
      <c r="R742" s="35" t="s">
        <v>2569</v>
      </c>
      <c r="S742" s="35" t="s">
        <v>2570</v>
      </c>
      <c r="T742" s="158" t="s">
        <v>2578</v>
      </c>
      <c r="U742" s="158" t="s">
        <v>2578</v>
      </c>
      <c r="V742" s="158" t="s">
        <v>2578</v>
      </c>
      <c r="W742" s="158" t="s">
        <v>2578</v>
      </c>
      <c r="X742" s="158" t="s">
        <v>2578</v>
      </c>
      <c r="Y742" s="158" t="s">
        <v>2578</v>
      </c>
    </row>
    <row r="743" spans="2:25" x14ac:dyDescent="0.45">
      <c r="B743" s="35" t="s">
        <v>8</v>
      </c>
      <c r="C743" s="35" t="s">
        <v>2331</v>
      </c>
      <c r="D743" s="35" t="s">
        <v>2332</v>
      </c>
      <c r="E743" s="35" t="s">
        <v>1588</v>
      </c>
      <c r="F743" s="35" t="s">
        <v>2333</v>
      </c>
      <c r="G743" s="154" t="s">
        <v>2538</v>
      </c>
      <c r="H743" s="155">
        <v>2852</v>
      </c>
      <c r="I743" s="155">
        <v>2787</v>
      </c>
      <c r="J743" s="155">
        <v>2498</v>
      </c>
      <c r="K743" s="156">
        <v>285.2</v>
      </c>
      <c r="L743" s="157">
        <v>1.0410334346504559</v>
      </c>
      <c r="M743" s="157">
        <v>-3.8643194504079E-2</v>
      </c>
      <c r="N743" s="157">
        <v>1.0550847457627119</v>
      </c>
      <c r="O743" s="157">
        <v>0.95712429623213513</v>
      </c>
      <c r="P743" s="157">
        <v>1.0914313068453805</v>
      </c>
      <c r="Q743" s="157">
        <v>0.94246031746031744</v>
      </c>
      <c r="R743" s="35" t="s">
        <v>2574</v>
      </c>
      <c r="S743" s="35" t="s">
        <v>2577</v>
      </c>
      <c r="T743" s="158" t="s">
        <v>2571</v>
      </c>
      <c r="U743" s="158" t="s">
        <v>2571</v>
      </c>
      <c r="V743" s="158" t="s">
        <v>2571</v>
      </c>
      <c r="W743" s="158" t="s">
        <v>2571</v>
      </c>
      <c r="X743" s="158" t="s">
        <v>2571</v>
      </c>
      <c r="Y743" s="158" t="s">
        <v>2571</v>
      </c>
    </row>
    <row r="744" spans="2:25" x14ac:dyDescent="0.45">
      <c r="B744" s="35" t="s">
        <v>8</v>
      </c>
      <c r="C744" s="35" t="s">
        <v>2334</v>
      </c>
      <c r="D744" s="35" t="s">
        <v>2335</v>
      </c>
      <c r="E744" s="35" t="s">
        <v>1588</v>
      </c>
      <c r="F744" s="35" t="s">
        <v>2336</v>
      </c>
      <c r="G744" s="154" t="s">
        <v>2538</v>
      </c>
      <c r="H744" s="155">
        <v>433</v>
      </c>
      <c r="I744" s="155">
        <v>381</v>
      </c>
      <c r="J744" s="155">
        <v>313</v>
      </c>
      <c r="K744" s="156">
        <v>43.300000000000004</v>
      </c>
      <c r="L744" s="157">
        <v>1.1864406779661016</v>
      </c>
      <c r="M744" s="157">
        <v>1.0727969348659003</v>
      </c>
      <c r="N744" s="157">
        <v>0.98245614035087714</v>
      </c>
      <c r="O744" s="157">
        <v>1.2142857142857142</v>
      </c>
      <c r="P744" s="157">
        <v>0.83003952569169959</v>
      </c>
      <c r="Q744" s="157">
        <v>0.73770491803278693</v>
      </c>
      <c r="R744" s="35" t="s">
        <v>2574</v>
      </c>
      <c r="S744" s="35" t="s">
        <v>2577</v>
      </c>
      <c r="T744" s="158" t="s">
        <v>2571</v>
      </c>
      <c r="U744" s="158" t="s">
        <v>2571</v>
      </c>
      <c r="V744" s="158" t="s">
        <v>2571</v>
      </c>
      <c r="W744" s="158" t="s">
        <v>2571</v>
      </c>
      <c r="X744" s="158" t="s">
        <v>2571</v>
      </c>
      <c r="Y744" s="158" t="s">
        <v>2571</v>
      </c>
    </row>
    <row r="745" spans="2:25" x14ac:dyDescent="0.45">
      <c r="B745" s="35" t="s">
        <v>16</v>
      </c>
      <c r="C745" s="35" t="s">
        <v>2337</v>
      </c>
      <c r="D745" s="35" t="s">
        <v>2338</v>
      </c>
      <c r="E745" s="35" t="s">
        <v>1588</v>
      </c>
      <c r="F745" s="35" t="s">
        <v>2633</v>
      </c>
      <c r="G745" s="154" t="s">
        <v>2538</v>
      </c>
      <c r="H745" s="155">
        <v>1536300</v>
      </c>
      <c r="I745" s="155">
        <v>1404450</v>
      </c>
      <c r="J745" s="155">
        <v>1178150</v>
      </c>
      <c r="K745" s="156">
        <v>153630</v>
      </c>
      <c r="L745" s="157">
        <v>0.70407830342577493</v>
      </c>
      <c r="M745" s="157">
        <v>0.80359612724757956</v>
      </c>
      <c r="N745" s="157">
        <v>1.1238198983297023</v>
      </c>
      <c r="O745" s="157">
        <v>1.3495200451722191</v>
      </c>
      <c r="P745" s="157">
        <v>0.78123526638378127</v>
      </c>
      <c r="Q745" s="157">
        <v>0.4748625294579733</v>
      </c>
      <c r="R745" s="35" t="s">
        <v>2569</v>
      </c>
      <c r="S745" s="35" t="s">
        <v>2570</v>
      </c>
      <c r="T745" s="158" t="s">
        <v>2571</v>
      </c>
      <c r="U745" s="158" t="s">
        <v>2571</v>
      </c>
      <c r="V745" s="158" t="s">
        <v>2571</v>
      </c>
      <c r="W745" s="158" t="s">
        <v>2571</v>
      </c>
      <c r="X745" s="158" t="s">
        <v>2571</v>
      </c>
      <c r="Y745" s="158" t="s">
        <v>2571</v>
      </c>
    </row>
    <row r="746" spans="2:25" x14ac:dyDescent="0.45">
      <c r="B746" s="35" t="s">
        <v>8</v>
      </c>
      <c r="C746" s="35" t="s">
        <v>1574</v>
      </c>
      <c r="D746" s="35" t="s">
        <v>2344</v>
      </c>
      <c r="E746" s="35" t="s">
        <v>1588</v>
      </c>
      <c r="F746" s="35" t="s">
        <v>2345</v>
      </c>
      <c r="G746" s="154" t="s">
        <v>2541</v>
      </c>
      <c r="H746" s="155">
        <v>214</v>
      </c>
      <c r="I746" s="155">
        <v>218</v>
      </c>
      <c r="J746" s="155">
        <v>202</v>
      </c>
      <c r="K746" s="156">
        <v>21.400000000000002</v>
      </c>
      <c r="L746" s="157">
        <v>0.99061522419186654</v>
      </c>
      <c r="M746" s="157">
        <v>0.83351855967992894</v>
      </c>
      <c r="N746" s="157">
        <v>0.85358505724040967</v>
      </c>
      <c r="O746" s="157">
        <v>0.98231827111984282</v>
      </c>
      <c r="P746" s="157">
        <v>0.88219326818675348</v>
      </c>
      <c r="Q746" s="157">
        <v>1.1464603038119805</v>
      </c>
      <c r="R746" s="35" t="s">
        <v>2574</v>
      </c>
      <c r="S746" s="35" t="s">
        <v>2577</v>
      </c>
      <c r="T746" s="158" t="s">
        <v>2571</v>
      </c>
      <c r="U746" s="158" t="s">
        <v>2571</v>
      </c>
      <c r="V746" s="158" t="s">
        <v>2571</v>
      </c>
      <c r="W746" s="158" t="s">
        <v>2571</v>
      </c>
      <c r="X746" s="158" t="s">
        <v>2571</v>
      </c>
      <c r="Y746" s="158" t="s">
        <v>2571</v>
      </c>
    </row>
    <row r="747" spans="2:25" x14ac:dyDescent="0.45">
      <c r="B747" s="35" t="s">
        <v>8</v>
      </c>
      <c r="C747" s="35" t="s">
        <v>1577</v>
      </c>
      <c r="D747" s="35" t="s">
        <v>2346</v>
      </c>
      <c r="E747" s="35" t="s">
        <v>1588</v>
      </c>
      <c r="F747" s="35" t="s">
        <v>2347</v>
      </c>
      <c r="G747" s="154" t="s">
        <v>2538</v>
      </c>
      <c r="H747" s="155">
        <v>239</v>
      </c>
      <c r="I747" s="155">
        <v>224</v>
      </c>
      <c r="J747" s="155">
        <v>197</v>
      </c>
      <c r="K747" s="156">
        <v>23.900000000000002</v>
      </c>
      <c r="L747" s="157">
        <v>1.1821661787885611</v>
      </c>
      <c r="M747" s="157">
        <v>0.77605321507760539</v>
      </c>
      <c r="N747" s="157">
        <v>0.95190380761523041</v>
      </c>
      <c r="O747" s="157">
        <v>0.97967180994366887</v>
      </c>
      <c r="P747" s="157">
        <v>0.74143974117012668</v>
      </c>
      <c r="Q747" s="157">
        <v>0.83588743382557817</v>
      </c>
      <c r="R747" s="35" t="s">
        <v>2574</v>
      </c>
      <c r="S747" s="35" t="s">
        <v>2577</v>
      </c>
      <c r="T747" s="158" t="s">
        <v>2571</v>
      </c>
      <c r="U747" s="158" t="s">
        <v>2571</v>
      </c>
      <c r="V747" s="158" t="s">
        <v>2571</v>
      </c>
      <c r="W747" s="158" t="s">
        <v>2571</v>
      </c>
      <c r="X747" s="158" t="s">
        <v>2571</v>
      </c>
      <c r="Y747" s="158" t="s">
        <v>2571</v>
      </c>
    </row>
    <row r="748" spans="2:25" x14ac:dyDescent="0.45">
      <c r="B748" s="35" t="s">
        <v>8</v>
      </c>
      <c r="C748" s="35" t="s">
        <v>1580</v>
      </c>
      <c r="D748" s="35" t="s">
        <v>2348</v>
      </c>
      <c r="E748" s="35" t="s">
        <v>1588</v>
      </c>
      <c r="F748" s="35" t="s">
        <v>2349</v>
      </c>
      <c r="G748" s="154" t="s">
        <v>2538</v>
      </c>
      <c r="H748" s="155">
        <v>335</v>
      </c>
      <c r="I748" s="155">
        <v>334</v>
      </c>
      <c r="J748" s="155">
        <v>322</v>
      </c>
      <c r="K748" s="156">
        <v>33.5</v>
      </c>
      <c r="L748" s="157">
        <v>1.1482704176833645</v>
      </c>
      <c r="M748" s="157">
        <v>1.0310011376564276</v>
      </c>
      <c r="N748" s="157">
        <v>0.83708950418544759</v>
      </c>
      <c r="O748" s="157">
        <v>1.0215307245010214</v>
      </c>
      <c r="P748" s="157">
        <v>1.0848810970317653</v>
      </c>
      <c r="Q748" s="157">
        <v>1.1128231467214518</v>
      </c>
      <c r="R748" s="35" t="s">
        <v>2574</v>
      </c>
      <c r="S748" s="35" t="s">
        <v>2577</v>
      </c>
      <c r="T748" s="158" t="s">
        <v>2571</v>
      </c>
      <c r="U748" s="158" t="s">
        <v>2571</v>
      </c>
      <c r="V748" s="158" t="s">
        <v>2571</v>
      </c>
      <c r="W748" s="158" t="s">
        <v>2571</v>
      </c>
      <c r="X748" s="158" t="s">
        <v>2571</v>
      </c>
      <c r="Y748" s="158" t="s">
        <v>2571</v>
      </c>
    </row>
    <row r="749" spans="2:25" x14ac:dyDescent="0.45">
      <c r="B749" s="35" t="s">
        <v>8</v>
      </c>
      <c r="C749" s="35" t="s">
        <v>2350</v>
      </c>
      <c r="D749" s="35" t="s">
        <v>2351</v>
      </c>
      <c r="E749" s="35" t="s">
        <v>1588</v>
      </c>
      <c r="F749" s="35" t="s">
        <v>2352</v>
      </c>
      <c r="G749" s="154" t="s">
        <v>2541</v>
      </c>
      <c r="H749" s="155">
        <v>76722</v>
      </c>
      <c r="I749" s="155">
        <v>80856</v>
      </c>
      <c r="J749" s="155">
        <v>82113</v>
      </c>
      <c r="K749" s="156">
        <v>7672.2000000000007</v>
      </c>
      <c r="L749" s="157">
        <v>0.98805790913336444</v>
      </c>
      <c r="M749" s="157">
        <v>0.90793796317518527</v>
      </c>
      <c r="N749" s="157">
        <v>1.157207023274806</v>
      </c>
      <c r="O749" s="157">
        <v>2.072157539169182</v>
      </c>
      <c r="P749" s="157">
        <v>0.90934917355371903</v>
      </c>
      <c r="Q749" s="157">
        <v>0.80088224482293835</v>
      </c>
      <c r="R749" s="35" t="s">
        <v>2574</v>
      </c>
      <c r="S749" s="35" t="s">
        <v>2585</v>
      </c>
      <c r="T749" s="158" t="s">
        <v>2571</v>
      </c>
      <c r="U749" s="158" t="s">
        <v>2571</v>
      </c>
      <c r="V749" s="158" t="s">
        <v>2571</v>
      </c>
      <c r="W749" s="158" t="s">
        <v>2571</v>
      </c>
      <c r="X749" s="158" t="s">
        <v>2571</v>
      </c>
      <c r="Y749" s="158" t="s">
        <v>2571</v>
      </c>
    </row>
    <row r="750" spans="2:25" x14ac:dyDescent="0.45">
      <c r="B750" s="35" t="s">
        <v>8</v>
      </c>
      <c r="C750" s="35" t="s">
        <v>2355</v>
      </c>
      <c r="D750" s="35" t="s">
        <v>2355</v>
      </c>
      <c r="E750" s="35" t="s">
        <v>1588</v>
      </c>
      <c r="F750" s="35" t="s">
        <v>2356</v>
      </c>
      <c r="G750" s="154" t="s">
        <v>2538</v>
      </c>
      <c r="H750" s="155">
        <v>3921</v>
      </c>
      <c r="I750" s="155">
        <v>4537</v>
      </c>
      <c r="J750" s="155">
        <v>3935</v>
      </c>
      <c r="K750" s="156">
        <v>392.1</v>
      </c>
      <c r="L750" s="157">
        <v>0.88235294117647056</v>
      </c>
      <c r="M750" s="157">
        <v>0.91553455404607198</v>
      </c>
      <c r="N750" s="157">
        <v>0.91677675033025097</v>
      </c>
      <c r="O750" s="157">
        <v>1.1859548548907202</v>
      </c>
      <c r="P750" s="157">
        <v>0.67671310776229743</v>
      </c>
      <c r="Q750" s="157">
        <v>0.47366780928638208</v>
      </c>
      <c r="R750" s="35" t="s">
        <v>2574</v>
      </c>
      <c r="S750" s="35" t="s">
        <v>2577</v>
      </c>
      <c r="T750" s="158" t="s">
        <v>2583</v>
      </c>
      <c r="U750" s="158" t="s">
        <v>2583</v>
      </c>
      <c r="V750" s="158" t="s">
        <v>2583</v>
      </c>
      <c r="W750" s="158" t="s">
        <v>2583</v>
      </c>
      <c r="X750" s="158" t="s">
        <v>2571</v>
      </c>
      <c r="Y750" s="158" t="s">
        <v>2571</v>
      </c>
    </row>
    <row r="751" spans="2:25" x14ac:dyDescent="0.45">
      <c r="B751" s="35" t="s">
        <v>8</v>
      </c>
      <c r="C751" s="35" t="s">
        <v>2358</v>
      </c>
      <c r="D751" s="35" t="s">
        <v>2358</v>
      </c>
      <c r="E751" s="35" t="s">
        <v>1588</v>
      </c>
      <c r="F751" s="35" t="s">
        <v>2359</v>
      </c>
      <c r="G751" s="154" t="s">
        <v>2538</v>
      </c>
      <c r="H751" s="155">
        <v>97</v>
      </c>
      <c r="I751" s="155">
        <v>75</v>
      </c>
      <c r="J751" s="155">
        <v>65</v>
      </c>
      <c r="K751" s="156">
        <v>9.7000000000000011</v>
      </c>
      <c r="L751" s="157">
        <v>0.74626865671641784</v>
      </c>
      <c r="M751" s="157">
        <v>1.0169491525423728</v>
      </c>
      <c r="N751" s="157">
        <v>1.0169491525423728</v>
      </c>
      <c r="O751" s="157">
        <v>0.7407407407407407</v>
      </c>
      <c r="P751" s="157">
        <v>1.1764705882352942</v>
      </c>
      <c r="Q751" s="157">
        <v>0.6</v>
      </c>
      <c r="R751" s="35" t="s">
        <v>2574</v>
      </c>
      <c r="S751" s="35" t="s">
        <v>2577</v>
      </c>
      <c r="T751" s="158" t="s">
        <v>2571</v>
      </c>
      <c r="U751" s="158" t="s">
        <v>2571</v>
      </c>
      <c r="V751" s="158" t="s">
        <v>2571</v>
      </c>
      <c r="W751" s="158" t="s">
        <v>2571</v>
      </c>
      <c r="X751" s="158" t="s">
        <v>2571</v>
      </c>
      <c r="Y751" s="158" t="s">
        <v>2571</v>
      </c>
    </row>
    <row r="752" spans="2:25" x14ac:dyDescent="0.45">
      <c r="B752" s="35" t="s">
        <v>8</v>
      </c>
      <c r="C752" s="35" t="s">
        <v>2360</v>
      </c>
      <c r="D752" s="35" t="s">
        <v>2360</v>
      </c>
      <c r="E752" s="35" t="s">
        <v>1588</v>
      </c>
      <c r="F752" s="35" t="s">
        <v>2361</v>
      </c>
      <c r="G752" s="154" t="s">
        <v>2680</v>
      </c>
      <c r="H752" s="155">
        <v>72</v>
      </c>
      <c r="I752" s="155">
        <v>81</v>
      </c>
      <c r="J752" s="155">
        <v>80</v>
      </c>
      <c r="K752" s="156">
        <v>7.2</v>
      </c>
      <c r="L752" s="157">
        <v>0.86419753086419759</v>
      </c>
      <c r="M752" s="157">
        <v>0.69444444444444442</v>
      </c>
      <c r="N752" s="157">
        <v>1.3043478260869565</v>
      </c>
      <c r="O752" s="157">
        <v>1.2698412698412698</v>
      </c>
      <c r="P752" s="157">
        <v>1.1666666666666667</v>
      </c>
      <c r="Q752" s="157">
        <v>0.66666666666666663</v>
      </c>
      <c r="R752" s="35" t="s">
        <v>2574</v>
      </c>
      <c r="S752" s="35" t="s">
        <v>2577</v>
      </c>
      <c r="T752" s="158" t="s">
        <v>2571</v>
      </c>
      <c r="U752" s="158" t="s">
        <v>2571</v>
      </c>
      <c r="V752" s="158" t="s">
        <v>2571</v>
      </c>
      <c r="W752" s="158" t="s">
        <v>2571</v>
      </c>
      <c r="X752" s="158" t="s">
        <v>2571</v>
      </c>
      <c r="Y752" s="158" t="s">
        <v>2571</v>
      </c>
    </row>
    <row r="753" spans="2:25" x14ac:dyDescent="0.45">
      <c r="B753" s="35" t="s">
        <v>8</v>
      </c>
      <c r="C753" s="35" t="s">
        <v>2676</v>
      </c>
      <c r="D753" s="35" t="s">
        <v>2364</v>
      </c>
      <c r="E753" s="35" t="s">
        <v>1588</v>
      </c>
      <c r="F753" s="35" t="s">
        <v>2365</v>
      </c>
      <c r="G753" s="154" t="s">
        <v>2546</v>
      </c>
      <c r="H753" s="155">
        <v>18197</v>
      </c>
      <c r="I753" s="155">
        <v>22656</v>
      </c>
      <c r="J753" s="155">
        <v>33289</v>
      </c>
      <c r="K753" s="156">
        <v>1819.7</v>
      </c>
      <c r="L753" s="157">
        <v>1.1424486148346737</v>
      </c>
      <c r="M753" s="157">
        <v>0.86165647666426148</v>
      </c>
      <c r="N753" s="157">
        <v>1.0716472749540724</v>
      </c>
      <c r="O753" s="157">
        <v>0.97847358121330719</v>
      </c>
      <c r="P753" s="157">
        <v>0.99093631140244387</v>
      </c>
      <c r="Q753" s="157">
        <v>1.1665506937906758</v>
      </c>
      <c r="R753" s="35" t="s">
        <v>2574</v>
      </c>
      <c r="S753" s="35" t="s">
        <v>2577</v>
      </c>
      <c r="T753" s="158" t="s">
        <v>2571</v>
      </c>
      <c r="U753" s="158" t="s">
        <v>2571</v>
      </c>
      <c r="V753" s="158" t="s">
        <v>2571</v>
      </c>
      <c r="W753" s="158" t="s">
        <v>2571</v>
      </c>
      <c r="X753" s="158" t="s">
        <v>2571</v>
      </c>
      <c r="Y753" s="158" t="s">
        <v>2571</v>
      </c>
    </row>
    <row r="754" spans="2:25" x14ac:dyDescent="0.45">
      <c r="B754" s="35" t="s">
        <v>8</v>
      </c>
      <c r="C754" s="35" t="s">
        <v>2677</v>
      </c>
      <c r="D754" s="35" t="s">
        <v>2366</v>
      </c>
      <c r="E754" s="35" t="s">
        <v>1588</v>
      </c>
      <c r="F754" s="35" t="s">
        <v>2367</v>
      </c>
      <c r="G754" s="154" t="s">
        <v>2546</v>
      </c>
      <c r="H754" s="155">
        <v>947</v>
      </c>
      <c r="I754" s="155">
        <v>2008</v>
      </c>
      <c r="J754" s="155">
        <v>2830</v>
      </c>
      <c r="K754" s="156">
        <v>94.7</v>
      </c>
      <c r="L754" s="157">
        <v>0.89795918367346939</v>
      </c>
      <c r="M754" s="157">
        <v>0.76176250933532486</v>
      </c>
      <c r="N754" s="157">
        <v>0.92935528120713295</v>
      </c>
      <c r="O754" s="157">
        <v>1.0071942446043165</v>
      </c>
      <c r="P754" s="157">
        <v>0.8929384965831435</v>
      </c>
      <c r="Q754" s="157">
        <v>1.181455633100698</v>
      </c>
      <c r="R754" s="35" t="s">
        <v>2574</v>
      </c>
      <c r="S754" s="35" t="s">
        <v>2577</v>
      </c>
      <c r="T754" s="158" t="s">
        <v>2571</v>
      </c>
      <c r="U754" s="158" t="s">
        <v>2571</v>
      </c>
      <c r="V754" s="158" t="s">
        <v>2571</v>
      </c>
      <c r="W754" s="158" t="s">
        <v>2571</v>
      </c>
      <c r="X754" s="158" t="s">
        <v>2571</v>
      </c>
      <c r="Y754" s="158" t="s">
        <v>2571</v>
      </c>
    </row>
    <row r="755" spans="2:25" x14ac:dyDescent="0.45">
      <c r="B755" s="35" t="s">
        <v>8</v>
      </c>
      <c r="C755" s="35" t="s">
        <v>2368</v>
      </c>
      <c r="D755" s="35" t="s">
        <v>2368</v>
      </c>
      <c r="E755" s="35" t="s">
        <v>1588</v>
      </c>
      <c r="F755" s="35" t="s">
        <v>2369</v>
      </c>
      <c r="G755" s="154" t="s">
        <v>2538</v>
      </c>
      <c r="H755" s="155">
        <v>2603</v>
      </c>
      <c r="I755" s="155">
        <v>2759</v>
      </c>
      <c r="J755" s="155">
        <v>2224</v>
      </c>
      <c r="K755" s="156">
        <v>260.3</v>
      </c>
      <c r="L755" s="157">
        <v>1.0865475070555033</v>
      </c>
      <c r="M755" s="157">
        <v>0.83969465648854957</v>
      </c>
      <c r="N755" s="157">
        <v>0.94368340943683415</v>
      </c>
      <c r="O755" s="157">
        <v>1.44</v>
      </c>
      <c r="P755" s="157">
        <v>1.0216998191681737</v>
      </c>
      <c r="Q755" s="157">
        <v>0.48707753479125249</v>
      </c>
      <c r="R755" s="35" t="s">
        <v>2574</v>
      </c>
      <c r="S755" s="35" t="s">
        <v>2579</v>
      </c>
      <c r="T755" s="158" t="s">
        <v>2583</v>
      </c>
      <c r="U755" s="158" t="s">
        <v>2583</v>
      </c>
      <c r="V755" s="158" t="s">
        <v>2583</v>
      </c>
      <c r="W755" s="158" t="s">
        <v>2583</v>
      </c>
      <c r="X755" s="158" t="s">
        <v>2571</v>
      </c>
      <c r="Y755" s="158" t="s">
        <v>2571</v>
      </c>
    </row>
    <row r="756" spans="2:25" x14ac:dyDescent="0.45">
      <c r="B756" s="35" t="s">
        <v>8</v>
      </c>
      <c r="C756" s="35" t="s">
        <v>2372</v>
      </c>
      <c r="D756" s="35" t="s">
        <v>2372</v>
      </c>
      <c r="E756" s="35" t="s">
        <v>1588</v>
      </c>
      <c r="F756" s="35" t="s">
        <v>2373</v>
      </c>
      <c r="G756" s="154" t="s">
        <v>2541</v>
      </c>
      <c r="H756" s="155">
        <v>349</v>
      </c>
      <c r="I756" s="155">
        <v>378</v>
      </c>
      <c r="J756" s="155">
        <v>354</v>
      </c>
      <c r="K756" s="156">
        <v>34.9</v>
      </c>
      <c r="L756" s="157">
        <v>0.82687338501291985</v>
      </c>
      <c r="M756" s="157">
        <v>0.74509803921568629</v>
      </c>
      <c r="N756" s="157">
        <v>1.0652920962199313</v>
      </c>
      <c r="O756" s="157">
        <v>1.7898832684824904</v>
      </c>
      <c r="P756" s="157">
        <v>1.0196078431372548</v>
      </c>
      <c r="Q756" s="157">
        <v>0.61403508771929827</v>
      </c>
      <c r="R756" s="35" t="s">
        <v>2574</v>
      </c>
      <c r="S756" s="35" t="s">
        <v>2579</v>
      </c>
      <c r="T756" s="158" t="s">
        <v>2583</v>
      </c>
      <c r="U756" s="158" t="s">
        <v>2571</v>
      </c>
      <c r="V756" s="158" t="s">
        <v>2571</v>
      </c>
      <c r="W756" s="158" t="s">
        <v>2571</v>
      </c>
      <c r="X756" s="158" t="s">
        <v>2571</v>
      </c>
      <c r="Y756" s="158" t="s">
        <v>2571</v>
      </c>
    </row>
    <row r="757" spans="2:25" x14ac:dyDescent="0.45">
      <c r="B757" s="35" t="s">
        <v>8</v>
      </c>
      <c r="C757" s="35" t="s">
        <v>2374</v>
      </c>
      <c r="D757" s="35" t="s">
        <v>2374</v>
      </c>
      <c r="E757" s="35" t="s">
        <v>1588</v>
      </c>
      <c r="F757" s="35" t="s">
        <v>2634</v>
      </c>
      <c r="G757" s="154" t="s">
        <v>2546</v>
      </c>
      <c r="H757" s="155">
        <v>22683</v>
      </c>
      <c r="I757" s="155">
        <v>27373</v>
      </c>
      <c r="J757" s="155">
        <v>30437</v>
      </c>
      <c r="K757" s="156">
        <v>2268.3000000000002</v>
      </c>
      <c r="L757" s="157">
        <v>0.99874932999821331</v>
      </c>
      <c r="M757" s="157">
        <v>1.0161455139995912</v>
      </c>
      <c r="N757" s="157">
        <v>0.96474576271186441</v>
      </c>
      <c r="O757" s="157">
        <v>1.0266666666666666</v>
      </c>
      <c r="P757" s="157">
        <v>0.9506348079804432</v>
      </c>
      <c r="Q757" s="157">
        <v>0.77646032438434398</v>
      </c>
      <c r="R757" s="35" t="s">
        <v>2574</v>
      </c>
      <c r="S757" s="35" t="s">
        <v>2577</v>
      </c>
      <c r="T757" s="158" t="s">
        <v>2583</v>
      </c>
      <c r="U757" s="158" t="s">
        <v>2583</v>
      </c>
      <c r="V757" s="158" t="s">
        <v>2583</v>
      </c>
      <c r="W757" s="158" t="s">
        <v>2583</v>
      </c>
      <c r="X757" s="158" t="s">
        <v>2571</v>
      </c>
      <c r="Y757" s="158" t="s">
        <v>2571</v>
      </c>
    </row>
    <row r="758" spans="2:25" x14ac:dyDescent="0.45">
      <c r="B758" s="35" t="s">
        <v>8</v>
      </c>
      <c r="C758" s="35" t="s">
        <v>2377</v>
      </c>
      <c r="D758" s="35" t="s">
        <v>2378</v>
      </c>
      <c r="E758" s="35" t="s">
        <v>1588</v>
      </c>
      <c r="F758" s="35" t="s">
        <v>2379</v>
      </c>
      <c r="G758" s="154" t="s">
        <v>2538</v>
      </c>
      <c r="H758" s="155">
        <v>3187</v>
      </c>
      <c r="I758" s="155">
        <v>2846</v>
      </c>
      <c r="J758" s="155">
        <v>1458</v>
      </c>
      <c r="K758" s="156">
        <v>318.70000000000005</v>
      </c>
      <c r="L758" s="157">
        <v>1.0969503868912154</v>
      </c>
      <c r="M758" s="157">
        <v>0.84143968871595332</v>
      </c>
      <c r="N758" s="157">
        <v>1.0108794197642792</v>
      </c>
      <c r="O758" s="157">
        <v>2.3214285714285712</v>
      </c>
      <c r="P758" s="157">
        <v>-9.4228855721393039</v>
      </c>
      <c r="Q758" s="157">
        <v>0.69767441860465118</v>
      </c>
      <c r="R758" s="35" t="s">
        <v>2574</v>
      </c>
      <c r="S758" s="35" t="s">
        <v>2577</v>
      </c>
      <c r="T758" s="158" t="s">
        <v>2571</v>
      </c>
      <c r="U758" s="158" t="s">
        <v>2571</v>
      </c>
      <c r="V758" s="158" t="s">
        <v>2571</v>
      </c>
      <c r="W758" s="158" t="s">
        <v>2571</v>
      </c>
      <c r="X758" s="158" t="s">
        <v>2571</v>
      </c>
      <c r="Y758" s="158" t="s">
        <v>2571</v>
      </c>
    </row>
    <row r="759" spans="2:25" x14ac:dyDescent="0.45">
      <c r="B759" s="35" t="s">
        <v>8</v>
      </c>
      <c r="C759" s="35" t="s">
        <v>2381</v>
      </c>
      <c r="D759" s="35" t="s">
        <v>2381</v>
      </c>
      <c r="E759" s="35" t="s">
        <v>1588</v>
      </c>
      <c r="F759" s="35" t="s">
        <v>2382</v>
      </c>
      <c r="G759" s="154" t="s">
        <v>2538</v>
      </c>
      <c r="H759" s="155">
        <v>70</v>
      </c>
      <c r="I759" s="155">
        <v>65</v>
      </c>
      <c r="J759" s="155">
        <v>64</v>
      </c>
      <c r="K759" s="156">
        <v>7</v>
      </c>
      <c r="L759" s="157">
        <v>0.90909090909090906</v>
      </c>
      <c r="M759" s="157">
        <v>0.58823529411764708</v>
      </c>
      <c r="N759" s="157">
        <v>1.0909090909090908</v>
      </c>
      <c r="O759" s="157">
        <v>1.1320754716981132</v>
      </c>
      <c r="P759" s="157">
        <v>0.63829787234042545</v>
      </c>
      <c r="Q759" s="157">
        <v>0.42553191489361702</v>
      </c>
      <c r="R759" s="35" t="s">
        <v>2574</v>
      </c>
      <c r="S759" s="35" t="s">
        <v>2577</v>
      </c>
      <c r="T759" s="158" t="s">
        <v>2571</v>
      </c>
      <c r="U759" s="158" t="s">
        <v>2571</v>
      </c>
      <c r="V759" s="158" t="s">
        <v>2571</v>
      </c>
      <c r="W759" s="158" t="s">
        <v>2571</v>
      </c>
      <c r="X759" s="158" t="s">
        <v>2571</v>
      </c>
      <c r="Y759" s="158" t="s">
        <v>2571</v>
      </c>
    </row>
    <row r="760" spans="2:25" x14ac:dyDescent="0.45">
      <c r="B760" s="35" t="s">
        <v>8</v>
      </c>
      <c r="C760" s="35" t="s">
        <v>2383</v>
      </c>
      <c r="D760" s="35" t="s">
        <v>2384</v>
      </c>
      <c r="E760" s="35" t="s">
        <v>1588</v>
      </c>
      <c r="F760" s="35" t="s">
        <v>2385</v>
      </c>
      <c r="G760" s="154" t="s">
        <v>2680</v>
      </c>
      <c r="H760" s="155">
        <v>495</v>
      </c>
      <c r="I760" s="155">
        <v>403</v>
      </c>
      <c r="J760" s="155">
        <v>431</v>
      </c>
      <c r="K760" s="156">
        <v>49.5</v>
      </c>
      <c r="L760" s="157">
        <v>1.1347517730496455</v>
      </c>
      <c r="M760" s="157">
        <v>0.65656565656565657</v>
      </c>
      <c r="N760" s="157">
        <v>0.89411764705882357</v>
      </c>
      <c r="O760" s="157">
        <v>1.5714285714285714</v>
      </c>
      <c r="P760" s="157">
        <v>1.1142857142857143</v>
      </c>
      <c r="Q760" s="157">
        <v>0.36619718309859156</v>
      </c>
      <c r="R760" s="35" t="s">
        <v>2574</v>
      </c>
      <c r="S760" s="35" t="s">
        <v>2577</v>
      </c>
      <c r="T760" s="158" t="s">
        <v>2583</v>
      </c>
      <c r="U760" s="158" t="s">
        <v>2583</v>
      </c>
      <c r="V760" s="158" t="s">
        <v>2583</v>
      </c>
      <c r="W760" s="158" t="s">
        <v>2583</v>
      </c>
      <c r="X760" s="158" t="s">
        <v>2571</v>
      </c>
      <c r="Y760" s="158" t="s">
        <v>2571</v>
      </c>
    </row>
    <row r="761" spans="2:25" x14ac:dyDescent="0.45">
      <c r="B761" s="35" t="s">
        <v>8</v>
      </c>
      <c r="C761" s="35" t="s">
        <v>2389</v>
      </c>
      <c r="D761" s="35" t="s">
        <v>2390</v>
      </c>
      <c r="E761" s="35" t="s">
        <v>1588</v>
      </c>
      <c r="F761" s="35" t="s">
        <v>2391</v>
      </c>
      <c r="G761" s="154" t="s">
        <v>2546</v>
      </c>
      <c r="H761" s="155">
        <v>108</v>
      </c>
      <c r="I761" s="155">
        <v>233</v>
      </c>
      <c r="J761" s="155">
        <v>241</v>
      </c>
      <c r="K761" s="156">
        <v>10.8</v>
      </c>
      <c r="L761" s="157">
        <v>1.0121457489878543</v>
      </c>
      <c r="M761" s="157">
        <v>0.88372093023255816</v>
      </c>
      <c r="N761" s="157">
        <v>0.91703056768558955</v>
      </c>
      <c r="O761" s="157">
        <v>1.2857142857142858</v>
      </c>
      <c r="P761" s="157">
        <v>0.99526066350710896</v>
      </c>
      <c r="Q761" s="157">
        <v>0.55299539170506917</v>
      </c>
      <c r="R761" s="35" t="s">
        <v>2574</v>
      </c>
      <c r="S761" s="35" t="s">
        <v>2577</v>
      </c>
      <c r="T761" s="158" t="s">
        <v>2583</v>
      </c>
      <c r="U761" s="158" t="s">
        <v>2583</v>
      </c>
      <c r="V761" s="158" t="s">
        <v>2583</v>
      </c>
      <c r="W761" s="158" t="s">
        <v>2583</v>
      </c>
      <c r="X761" s="158" t="s">
        <v>2571</v>
      </c>
      <c r="Y761" s="158" t="s">
        <v>2571</v>
      </c>
    </row>
    <row r="762" spans="2:25" x14ac:dyDescent="0.45">
      <c r="B762" s="35" t="s">
        <v>8</v>
      </c>
      <c r="C762" s="35" t="s">
        <v>2392</v>
      </c>
      <c r="D762" s="35" t="s">
        <v>2393</v>
      </c>
      <c r="E762" s="35" t="s">
        <v>1588</v>
      </c>
      <c r="F762" s="35" t="s">
        <v>2394</v>
      </c>
      <c r="G762" s="154" t="s">
        <v>2546</v>
      </c>
      <c r="H762" s="155">
        <v>931</v>
      </c>
      <c r="I762" s="155">
        <v>2081</v>
      </c>
      <c r="J762" s="155">
        <v>3300</v>
      </c>
      <c r="K762" s="156">
        <v>93.100000000000009</v>
      </c>
      <c r="L762" s="157">
        <v>1.0034602076124568</v>
      </c>
      <c r="M762" s="157">
        <v>0.82059800664451832</v>
      </c>
      <c r="N762" s="157">
        <v>1.0771276595744681</v>
      </c>
      <c r="O762" s="157">
        <v>1.1569343065693432</v>
      </c>
      <c r="P762" s="157">
        <v>1.0580339518357678</v>
      </c>
      <c r="Q762" s="157">
        <v>0.87248322147651003</v>
      </c>
      <c r="R762" s="35" t="s">
        <v>2574</v>
      </c>
      <c r="S762" s="35" t="s">
        <v>2577</v>
      </c>
      <c r="T762" s="158" t="s">
        <v>2571</v>
      </c>
      <c r="U762" s="158" t="s">
        <v>2571</v>
      </c>
      <c r="V762" s="158" t="s">
        <v>2571</v>
      </c>
      <c r="W762" s="158" t="s">
        <v>2571</v>
      </c>
      <c r="X762" s="158" t="s">
        <v>2571</v>
      </c>
      <c r="Y762" s="158" t="s">
        <v>2571</v>
      </c>
    </row>
    <row r="763" spans="2:25" x14ac:dyDescent="0.45">
      <c r="B763" s="35" t="s">
        <v>8</v>
      </c>
      <c r="C763" s="35" t="s">
        <v>2395</v>
      </c>
      <c r="D763" s="35" t="s">
        <v>2396</v>
      </c>
      <c r="E763" s="35" t="s">
        <v>1588</v>
      </c>
      <c r="F763" s="35" t="s">
        <v>2397</v>
      </c>
      <c r="G763" s="154" t="s">
        <v>2546</v>
      </c>
      <c r="H763" s="155">
        <v>1121</v>
      </c>
      <c r="I763" s="155">
        <v>2894</v>
      </c>
      <c r="J763" s="155">
        <v>3612</v>
      </c>
      <c r="K763" s="156">
        <v>112.10000000000001</v>
      </c>
      <c r="L763" s="157">
        <v>0.80483833449639453</v>
      </c>
      <c r="M763" s="157">
        <v>1.0514457378895981</v>
      </c>
      <c r="N763" s="157">
        <v>1.028347406513872</v>
      </c>
      <c r="O763" s="157">
        <v>1.4537444933920705</v>
      </c>
      <c r="P763" s="157">
        <v>0.87413855640188609</v>
      </c>
      <c r="Q763" s="157">
        <v>0.61028192371475953</v>
      </c>
      <c r="R763" s="35" t="s">
        <v>2574</v>
      </c>
      <c r="S763" s="35" t="s">
        <v>2577</v>
      </c>
      <c r="T763" s="158" t="s">
        <v>2571</v>
      </c>
      <c r="U763" s="158" t="s">
        <v>2571</v>
      </c>
      <c r="V763" s="158" t="s">
        <v>2571</v>
      </c>
      <c r="W763" s="158" t="s">
        <v>2571</v>
      </c>
      <c r="X763" s="158" t="s">
        <v>2571</v>
      </c>
      <c r="Y763" s="158" t="s">
        <v>2571</v>
      </c>
    </row>
    <row r="764" spans="2:25" x14ac:dyDescent="0.45">
      <c r="B764" s="35" t="s">
        <v>8</v>
      </c>
      <c r="C764" s="35" t="s">
        <v>2398</v>
      </c>
      <c r="D764" s="35" t="s">
        <v>2398</v>
      </c>
      <c r="E764" s="35" t="s">
        <v>1588</v>
      </c>
      <c r="F764" s="35" t="s">
        <v>2635</v>
      </c>
      <c r="G764" s="154" t="s">
        <v>2680</v>
      </c>
      <c r="H764" s="155">
        <v>79</v>
      </c>
      <c r="I764" s="155">
        <v>160</v>
      </c>
      <c r="J764" s="155">
        <v>157</v>
      </c>
      <c r="K764" s="156">
        <v>7.9</v>
      </c>
      <c r="L764" s="157">
        <v>0.8571428571428571</v>
      </c>
      <c r="M764" s="157">
        <v>0.6428571428571429</v>
      </c>
      <c r="N764" s="157">
        <v>0.75862068965517238</v>
      </c>
      <c r="O764" s="157">
        <v>1.3333333333333333</v>
      </c>
      <c r="P764" s="157">
        <v>0.86614173228346458</v>
      </c>
      <c r="Q764" s="157">
        <v>0.74380165289256206</v>
      </c>
      <c r="R764" s="35" t="s">
        <v>2574</v>
      </c>
      <c r="S764" s="35" t="s">
        <v>2577</v>
      </c>
      <c r="T764" s="158" t="s">
        <v>2578</v>
      </c>
      <c r="U764" s="158" t="s">
        <v>2578</v>
      </c>
      <c r="V764" s="158" t="s">
        <v>2578</v>
      </c>
      <c r="W764" s="158" t="s">
        <v>2578</v>
      </c>
      <c r="X764" s="158" t="s">
        <v>2578</v>
      </c>
      <c r="Y764" s="158" t="s">
        <v>2578</v>
      </c>
    </row>
    <row r="765" spans="2:25" x14ac:dyDescent="0.45">
      <c r="B765" s="35" t="s">
        <v>8</v>
      </c>
      <c r="C765" s="35" t="s">
        <v>2401</v>
      </c>
      <c r="D765" s="35" t="s">
        <v>2401</v>
      </c>
      <c r="E765" s="35" t="s">
        <v>1588</v>
      </c>
      <c r="F765" s="35" t="s">
        <v>2636</v>
      </c>
      <c r="G765" s="154" t="s">
        <v>2680</v>
      </c>
      <c r="H765" s="155">
        <v>86</v>
      </c>
      <c r="I765" s="155">
        <v>208</v>
      </c>
      <c r="J765" s="155">
        <v>194</v>
      </c>
      <c r="K765" s="156">
        <v>8.6</v>
      </c>
      <c r="L765" s="157">
        <v>0.81447963800904977</v>
      </c>
      <c r="M765" s="157">
        <v>0.72538860103626945</v>
      </c>
      <c r="N765" s="157">
        <v>0.93922651933701651</v>
      </c>
      <c r="O765" s="157">
        <v>1.25</v>
      </c>
      <c r="P765" s="157">
        <v>0.50632911392405056</v>
      </c>
      <c r="Q765" s="157">
        <v>0.59602649006622521</v>
      </c>
      <c r="R765" s="35" t="s">
        <v>2574</v>
      </c>
      <c r="S765" s="35" t="s">
        <v>2577</v>
      </c>
      <c r="T765" s="158" t="s">
        <v>2571</v>
      </c>
      <c r="U765" s="158" t="s">
        <v>2583</v>
      </c>
      <c r="V765" s="158" t="s">
        <v>2583</v>
      </c>
      <c r="W765" s="158" t="s">
        <v>2583</v>
      </c>
      <c r="X765" s="158" t="s">
        <v>2571</v>
      </c>
      <c r="Y765" s="158" t="s">
        <v>2571</v>
      </c>
    </row>
    <row r="766" spans="2:25" x14ac:dyDescent="0.45">
      <c r="B766" s="35" t="s">
        <v>8</v>
      </c>
      <c r="C766" s="35" t="s">
        <v>1586</v>
      </c>
      <c r="D766" s="35" t="s">
        <v>2405</v>
      </c>
      <c r="E766" s="35" t="s">
        <v>1588</v>
      </c>
      <c r="F766" s="35" t="s">
        <v>2406</v>
      </c>
      <c r="G766" s="154" t="s">
        <v>2680</v>
      </c>
      <c r="H766" s="155">
        <v>490</v>
      </c>
      <c r="I766" s="155">
        <v>1671</v>
      </c>
      <c r="J766" s="155">
        <v>1654</v>
      </c>
      <c r="K766" s="156">
        <v>49</v>
      </c>
      <c r="L766" s="157">
        <v>0.86338242762823769</v>
      </c>
      <c r="M766" s="157">
        <v>0.68926553672316382</v>
      </c>
      <c r="N766" s="157">
        <v>1.0598802395209581</v>
      </c>
      <c r="O766" s="157">
        <v>1.2572254335260116</v>
      </c>
      <c r="P766" s="157">
        <v>1.1365313653136531</v>
      </c>
      <c r="Q766" s="157">
        <v>0.58491895701198027</v>
      </c>
      <c r="R766" s="35" t="s">
        <v>2574</v>
      </c>
      <c r="S766" s="35" t="s">
        <v>2577</v>
      </c>
      <c r="T766" s="158" t="s">
        <v>2571</v>
      </c>
      <c r="U766" s="158" t="s">
        <v>2571</v>
      </c>
      <c r="V766" s="158" t="s">
        <v>2571</v>
      </c>
      <c r="W766" s="158" t="s">
        <v>2571</v>
      </c>
      <c r="X766" s="158" t="s">
        <v>2571</v>
      </c>
      <c r="Y766" s="158" t="s">
        <v>2571</v>
      </c>
    </row>
    <row r="767" spans="2:25" x14ac:dyDescent="0.45">
      <c r="B767" s="35" t="s">
        <v>8</v>
      </c>
      <c r="C767" s="35" t="s">
        <v>1587</v>
      </c>
      <c r="D767" s="35" t="s">
        <v>2407</v>
      </c>
      <c r="E767" s="35" t="s">
        <v>1588</v>
      </c>
      <c r="F767" s="35" t="s">
        <v>2408</v>
      </c>
      <c r="G767" s="154" t="s">
        <v>2680</v>
      </c>
      <c r="H767" s="155">
        <v>185</v>
      </c>
      <c r="I767" s="155">
        <v>664</v>
      </c>
      <c r="J767" s="155">
        <v>190</v>
      </c>
      <c r="K767" s="156">
        <v>18.5</v>
      </c>
      <c r="L767" s="157">
        <v>1.0807291666666667</v>
      </c>
      <c r="M767" s="157">
        <v>0.73103448275862071</v>
      </c>
      <c r="N767" s="157">
        <v>0.90012330456226886</v>
      </c>
      <c r="O767" s="157">
        <v>1.4177978883861238</v>
      </c>
      <c r="P767" s="157">
        <v>1.1024844720496894</v>
      </c>
      <c r="Q767" s="157">
        <v>0.57268722466960353</v>
      </c>
      <c r="R767" s="35" t="s">
        <v>2574</v>
      </c>
      <c r="S767" s="35" t="s">
        <v>2577</v>
      </c>
      <c r="T767" s="158" t="s">
        <v>2571</v>
      </c>
      <c r="U767" s="158" t="s">
        <v>2571</v>
      </c>
      <c r="V767" s="158" t="s">
        <v>2571</v>
      </c>
      <c r="W767" s="158" t="s">
        <v>2571</v>
      </c>
      <c r="X767" s="158" t="s">
        <v>2571</v>
      </c>
      <c r="Y767" s="158" t="s">
        <v>2571</v>
      </c>
    </row>
    <row r="768" spans="2:25" x14ac:dyDescent="0.45">
      <c r="B768" s="35" t="s">
        <v>8</v>
      </c>
      <c r="C768" s="35" t="s">
        <v>2409</v>
      </c>
      <c r="D768" s="35" t="s">
        <v>2410</v>
      </c>
      <c r="E768" s="35" t="s">
        <v>1588</v>
      </c>
      <c r="F768" s="35" t="s">
        <v>2411</v>
      </c>
      <c r="G768" s="154" t="s">
        <v>2546</v>
      </c>
      <c r="H768" s="155">
        <v>13959</v>
      </c>
      <c r="I768" s="155">
        <v>15240</v>
      </c>
      <c r="J768" s="155">
        <v>17146</v>
      </c>
      <c r="K768" s="156">
        <v>1395.9</v>
      </c>
      <c r="L768" s="157">
        <v>0.85414005342004407</v>
      </c>
      <c r="M768" s="157">
        <v>0.97509382463323102</v>
      </c>
      <c r="N768" s="157">
        <v>0.94924381301558214</v>
      </c>
      <c r="O768" s="157">
        <v>1.1558333333333333</v>
      </c>
      <c r="P768" s="157">
        <v>0.88676873012351165</v>
      </c>
      <c r="Q768" s="157">
        <v>0.85945473101035141</v>
      </c>
      <c r="R768" s="35" t="s">
        <v>2574</v>
      </c>
      <c r="S768" s="35" t="s">
        <v>2579</v>
      </c>
      <c r="T768" s="158" t="s">
        <v>2583</v>
      </c>
      <c r="U768" s="158" t="s">
        <v>2583</v>
      </c>
      <c r="V768" s="158" t="s">
        <v>2583</v>
      </c>
      <c r="W768" s="158" t="s">
        <v>2583</v>
      </c>
      <c r="X768" s="158" t="s">
        <v>2571</v>
      </c>
      <c r="Y768" s="158" t="s">
        <v>2571</v>
      </c>
    </row>
    <row r="769" spans="2:25" x14ac:dyDescent="0.45">
      <c r="B769" s="35" t="s">
        <v>8</v>
      </c>
      <c r="C769" s="35" t="s">
        <v>2412</v>
      </c>
      <c r="D769" s="35" t="s">
        <v>2412</v>
      </c>
      <c r="E769" s="35" t="s">
        <v>1588</v>
      </c>
      <c r="F769" s="35" t="s">
        <v>2413</v>
      </c>
      <c r="G769" s="154" t="s">
        <v>2680</v>
      </c>
      <c r="H769" s="155">
        <v>619</v>
      </c>
      <c r="I769" s="155">
        <v>619</v>
      </c>
      <c r="J769" s="155">
        <v>355</v>
      </c>
      <c r="K769" s="156">
        <v>61.900000000000006</v>
      </c>
      <c r="L769" s="157">
        <v>1.0238907849829351</v>
      </c>
      <c r="M769" s="157">
        <v>-2.4270072992700733</v>
      </c>
      <c r="N769" s="157">
        <v>-0.11345218800648298</v>
      </c>
      <c r="O769" s="157">
        <v>1.0973084886128366</v>
      </c>
      <c r="P769" s="157">
        <v>1.09375</v>
      </c>
      <c r="Q769" s="157">
        <v>0.55172413793103448</v>
      </c>
      <c r="R769" s="35" t="s">
        <v>2574</v>
      </c>
      <c r="S769" s="35" t="s">
        <v>2575</v>
      </c>
      <c r="T769" s="158" t="s">
        <v>2571</v>
      </c>
      <c r="U769" s="158" t="s">
        <v>2571</v>
      </c>
      <c r="V769" s="158" t="s">
        <v>2571</v>
      </c>
      <c r="W769" s="158" t="s">
        <v>2571</v>
      </c>
      <c r="X769" s="158" t="s">
        <v>2571</v>
      </c>
      <c r="Y769" s="158" t="s">
        <v>2571</v>
      </c>
    </row>
    <row r="770" spans="2:25" x14ac:dyDescent="0.45">
      <c r="B770" s="35" t="s">
        <v>8</v>
      </c>
      <c r="C770" s="35" t="s">
        <v>2414</v>
      </c>
      <c r="D770" s="35" t="s">
        <v>2414</v>
      </c>
      <c r="E770" s="35" t="s">
        <v>1588</v>
      </c>
      <c r="F770" s="35" t="s">
        <v>2415</v>
      </c>
      <c r="G770" s="154" t="s">
        <v>2538</v>
      </c>
      <c r="H770" s="155">
        <v>64</v>
      </c>
      <c r="I770" s="155">
        <v>51</v>
      </c>
      <c r="J770" s="155">
        <v>-13</v>
      </c>
      <c r="K770" s="156">
        <v>6.4</v>
      </c>
      <c r="L770" s="157">
        <v>0.68181818181818177</v>
      </c>
      <c r="M770" s="157">
        <v>0.5</v>
      </c>
      <c r="N770" s="157">
        <v>1.3888888888888888</v>
      </c>
      <c r="O770" s="157">
        <v>0.8571428571428571</v>
      </c>
      <c r="P770" s="157">
        <v>1.25</v>
      </c>
      <c r="Q770" s="157">
        <v>0.625</v>
      </c>
      <c r="R770" s="35" t="s">
        <v>2574</v>
      </c>
      <c r="S770" s="35" t="s">
        <v>2577</v>
      </c>
      <c r="T770" s="158" t="s">
        <v>2571</v>
      </c>
      <c r="U770" s="158" t="s">
        <v>2571</v>
      </c>
      <c r="V770" s="158" t="s">
        <v>2571</v>
      </c>
      <c r="W770" s="158" t="s">
        <v>2571</v>
      </c>
      <c r="X770" s="158" t="s">
        <v>2571</v>
      </c>
      <c r="Y770" s="158" t="s">
        <v>2571</v>
      </c>
    </row>
    <row r="771" spans="2:25" x14ac:dyDescent="0.45">
      <c r="B771" s="35" t="s">
        <v>8</v>
      </c>
      <c r="C771" s="35" t="s">
        <v>2417</v>
      </c>
      <c r="D771" s="35" t="s">
        <v>2417</v>
      </c>
      <c r="E771" s="35" t="s">
        <v>1588</v>
      </c>
      <c r="F771" s="35" t="s">
        <v>2418</v>
      </c>
      <c r="G771" s="154" t="s">
        <v>2538</v>
      </c>
      <c r="H771" s="155">
        <v>292</v>
      </c>
      <c r="I771" s="155">
        <v>219</v>
      </c>
      <c r="J771" s="155">
        <v>-79</v>
      </c>
      <c r="K771" s="156">
        <v>29.200000000000003</v>
      </c>
      <c r="L771" s="157">
        <v>0.81632653061224492</v>
      </c>
      <c r="M771" s="157">
        <v>0.75757575757575757</v>
      </c>
      <c r="N771" s="157">
        <v>0.89655172413793105</v>
      </c>
      <c r="O771" s="157">
        <v>0.84507042253521136</v>
      </c>
      <c r="P771" s="157">
        <v>0.94827586206896552</v>
      </c>
      <c r="Q771" s="157">
        <v>0.51724137931034486</v>
      </c>
      <c r="R771" s="35" t="s">
        <v>2574</v>
      </c>
      <c r="S771" s="35" t="s">
        <v>2577</v>
      </c>
      <c r="T771" s="158" t="s">
        <v>2571</v>
      </c>
      <c r="U771" s="158" t="s">
        <v>2571</v>
      </c>
      <c r="V771" s="158" t="s">
        <v>2571</v>
      </c>
      <c r="W771" s="158" t="s">
        <v>2571</v>
      </c>
      <c r="X771" s="158" t="s">
        <v>2571</v>
      </c>
      <c r="Y771" s="158" t="s">
        <v>2571</v>
      </c>
    </row>
    <row r="772" spans="2:25" x14ac:dyDescent="0.45">
      <c r="B772" s="35" t="s">
        <v>8</v>
      </c>
      <c r="C772" s="35" t="s">
        <v>2419</v>
      </c>
      <c r="D772" s="35" t="s">
        <v>2420</v>
      </c>
      <c r="E772" s="35" t="s">
        <v>1588</v>
      </c>
      <c r="F772" s="35" t="s">
        <v>2421</v>
      </c>
      <c r="G772" s="154" t="s">
        <v>2546</v>
      </c>
      <c r="H772" s="155">
        <v>14</v>
      </c>
      <c r="I772" s="155">
        <v>23</v>
      </c>
      <c r="J772" s="155">
        <v>24</v>
      </c>
      <c r="K772" s="156">
        <v>1.4000000000000001</v>
      </c>
      <c r="L772" s="157">
        <v>0.8</v>
      </c>
      <c r="M772" s="157">
        <v>0.58823529411764708</v>
      </c>
      <c r="N772" s="157">
        <v>0.625</v>
      </c>
      <c r="O772" s="157">
        <v>0.83333333333333337</v>
      </c>
      <c r="P772" s="157">
        <v>1</v>
      </c>
      <c r="Q772" s="157">
        <v>1.5384615384615383</v>
      </c>
      <c r="R772" s="35" t="s">
        <v>2574</v>
      </c>
      <c r="S772" s="35" t="s">
        <v>2577</v>
      </c>
      <c r="T772" s="158" t="s">
        <v>2583</v>
      </c>
      <c r="U772" s="158" t="s">
        <v>2583</v>
      </c>
      <c r="V772" s="158" t="s">
        <v>2583</v>
      </c>
      <c r="W772" s="158" t="s">
        <v>2583</v>
      </c>
      <c r="X772" s="158" t="s">
        <v>2571</v>
      </c>
      <c r="Y772" s="158" t="s">
        <v>2571</v>
      </c>
    </row>
    <row r="773" spans="2:25" x14ac:dyDescent="0.45">
      <c r="B773" s="35" t="s">
        <v>8</v>
      </c>
      <c r="C773" s="35" t="s">
        <v>2422</v>
      </c>
      <c r="D773" s="35" t="s">
        <v>2423</v>
      </c>
      <c r="E773" s="35" t="s">
        <v>1588</v>
      </c>
      <c r="F773" s="35" t="s">
        <v>2424</v>
      </c>
      <c r="G773" s="154" t="s">
        <v>2546</v>
      </c>
      <c r="H773" s="155">
        <v>5620</v>
      </c>
      <c r="I773" s="155">
        <v>9097</v>
      </c>
      <c r="J773" s="155">
        <v>9553</v>
      </c>
      <c r="K773" s="156">
        <v>562</v>
      </c>
      <c r="L773" s="157">
        <v>0.9323906319045514</v>
      </c>
      <c r="M773" s="157">
        <v>0.83313180169286583</v>
      </c>
      <c r="N773" s="157">
        <v>1.0142841324327316</v>
      </c>
      <c r="O773" s="157">
        <v>1.2791114295951274</v>
      </c>
      <c r="P773" s="157">
        <v>0.82559065569418633</v>
      </c>
      <c r="Q773" s="157">
        <v>0.75726407816919517</v>
      </c>
      <c r="R773" s="35" t="s">
        <v>2574</v>
      </c>
      <c r="S773" s="35" t="s">
        <v>2577</v>
      </c>
      <c r="T773" s="158" t="s">
        <v>2571</v>
      </c>
      <c r="U773" s="158" t="s">
        <v>2571</v>
      </c>
      <c r="V773" s="158" t="s">
        <v>2571</v>
      </c>
      <c r="W773" s="158" t="s">
        <v>2571</v>
      </c>
      <c r="X773" s="158" t="s">
        <v>2571</v>
      </c>
      <c r="Y773" s="158" t="s">
        <v>2571</v>
      </c>
    </row>
    <row r="774" spans="2:25" x14ac:dyDescent="0.45">
      <c r="B774" s="35" t="s">
        <v>8</v>
      </c>
      <c r="C774" s="35" t="s">
        <v>2425</v>
      </c>
      <c r="D774" s="35" t="s">
        <v>2425</v>
      </c>
      <c r="E774" s="35" t="s">
        <v>1588</v>
      </c>
      <c r="F774" s="35" t="s">
        <v>2426</v>
      </c>
      <c r="G774" s="154" t="s">
        <v>2538</v>
      </c>
      <c r="H774" s="155">
        <v>1600</v>
      </c>
      <c r="I774" s="155">
        <v>1336</v>
      </c>
      <c r="J774" s="155">
        <v>398</v>
      </c>
      <c r="K774" s="156">
        <v>160</v>
      </c>
      <c r="L774" s="157">
        <v>1.0136157337367626</v>
      </c>
      <c r="M774" s="157">
        <v>0.86389568052159738</v>
      </c>
      <c r="N774" s="157">
        <v>1.053763440860215</v>
      </c>
      <c r="O774" s="157">
        <v>1.4347450302506481</v>
      </c>
      <c r="P774" s="157">
        <v>1.003683241252302</v>
      </c>
      <c r="Q774" s="157">
        <v>0.42204995693367786</v>
      </c>
      <c r="R774" s="35" t="s">
        <v>2574</v>
      </c>
      <c r="S774" s="35" t="s">
        <v>2577</v>
      </c>
      <c r="T774" s="158" t="s">
        <v>2571</v>
      </c>
      <c r="U774" s="158" t="s">
        <v>2571</v>
      </c>
      <c r="V774" s="158" t="s">
        <v>2571</v>
      </c>
      <c r="W774" s="158" t="s">
        <v>2571</v>
      </c>
      <c r="X774" s="158" t="s">
        <v>2571</v>
      </c>
      <c r="Y774" s="158" t="s">
        <v>2571</v>
      </c>
    </row>
    <row r="775" spans="2:25" x14ac:dyDescent="0.45">
      <c r="B775" s="35" t="s">
        <v>8</v>
      </c>
      <c r="C775" s="35" t="s">
        <v>2427</v>
      </c>
      <c r="D775" s="35" t="s">
        <v>2427</v>
      </c>
      <c r="E775" s="35" t="s">
        <v>1588</v>
      </c>
      <c r="F775" s="35" t="s">
        <v>2428</v>
      </c>
      <c r="G775" s="154" t="s">
        <v>2680</v>
      </c>
      <c r="H775" s="155">
        <v>19180</v>
      </c>
      <c r="I775" s="155">
        <v>15790</v>
      </c>
      <c r="J775" s="155">
        <v>16878</v>
      </c>
      <c r="K775" s="156">
        <v>1918</v>
      </c>
      <c r="L775" s="157">
        <v>0.9036589873105827</v>
      </c>
      <c r="M775" s="157">
        <v>0.94798657718120805</v>
      </c>
      <c r="N775" s="157">
        <v>1.0760535164913787</v>
      </c>
      <c r="O775" s="157">
        <v>1.377872340425532</v>
      </c>
      <c r="P775" s="157">
        <v>1.0392420173082662</v>
      </c>
      <c r="Q775" s="157">
        <v>0.77374322417761932</v>
      </c>
      <c r="R775" s="35" t="s">
        <v>2574</v>
      </c>
      <c r="S775" s="35" t="s">
        <v>2577</v>
      </c>
      <c r="T775" s="158" t="s">
        <v>2583</v>
      </c>
      <c r="U775" s="158" t="s">
        <v>2583</v>
      </c>
      <c r="V775" s="158" t="s">
        <v>2583</v>
      </c>
      <c r="W775" s="158" t="s">
        <v>2583</v>
      </c>
      <c r="X775" s="158" t="s">
        <v>2571</v>
      </c>
      <c r="Y775" s="158" t="s">
        <v>2571</v>
      </c>
    </row>
    <row r="776" spans="2:25" x14ac:dyDescent="0.45">
      <c r="N776" s="61"/>
      <c r="P776" s="60"/>
      <c r="Q776" s="160"/>
    </row>
  </sheetData>
  <sheetProtection algorithmName="SHA-512" hashValue="rt3HOnUX0as/ZI3Ilhv0xstX/zVKwAqhUvqkPs6VAV12mxp9qPiM9WLh4AdOYPGgnoe69WfIh/gdxHQYxdjzpw==" saltValue="/bkaWZUDDlBrzrCdJNPmkw==" spinCount="100000" sheet="1" objects="1" scenarios="1" selectLockedCells="1" selectUnlockedCells="1"/>
  <phoneticPr fontId="2"/>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98DF2-2337-491B-ADFC-8D8FE571B8C6}">
  <dimension ref="B1:Z780"/>
  <sheetViews>
    <sheetView zoomScale="70" zoomScaleNormal="70" workbookViewId="0">
      <selection activeCell="A2" sqref="A2"/>
    </sheetView>
  </sheetViews>
  <sheetFormatPr defaultColWidth="9" defaultRowHeight="18" x14ac:dyDescent="0.45"/>
  <cols>
    <col min="1" max="1" width="4.59765625" style="2" customWidth="1"/>
    <col min="2" max="2" width="16.5" style="2" customWidth="1"/>
    <col min="3" max="3" width="18.296875" style="2" customWidth="1"/>
    <col min="4" max="4" width="18.296875" style="2" bestFit="1" customWidth="1"/>
    <col min="5" max="5" width="23.296875" style="2" bestFit="1" customWidth="1"/>
    <col min="6" max="6" width="65.3984375" style="2" bestFit="1" customWidth="1"/>
    <col min="7" max="7" width="17.59765625" style="2" customWidth="1"/>
    <col min="8" max="10" width="26.59765625" style="60" customWidth="1"/>
    <col min="11" max="11" width="20.09765625" style="60" customWidth="1"/>
    <col min="12" max="15" width="26.296875" style="60" customWidth="1"/>
    <col min="16" max="16" width="26.296875" style="61" customWidth="1"/>
    <col min="17" max="17" width="26.296875" style="60" customWidth="1"/>
    <col min="18" max="19" width="12" style="2" customWidth="1"/>
    <col min="20" max="25" width="27.19921875" style="2" customWidth="1"/>
    <col min="26" max="16384" width="9" style="2"/>
  </cols>
  <sheetData>
    <row r="1" spans="2:26" ht="22.8" customHeight="1" thickBot="1" x14ac:dyDescent="0.5">
      <c r="B1" s="5" t="s">
        <v>2561</v>
      </c>
      <c r="N1" s="61"/>
      <c r="P1" s="60"/>
      <c r="Q1" s="40"/>
    </row>
    <row r="2" spans="2:26" ht="18.600000000000001" thickBot="1" x14ac:dyDescent="0.5">
      <c r="B2" s="53" t="s">
        <v>2534</v>
      </c>
      <c r="C2" s="54">
        <v>45960</v>
      </c>
      <c r="L2" s="62">
        <v>45931</v>
      </c>
      <c r="M2" s="63" t="s">
        <v>2562</v>
      </c>
      <c r="N2" s="61"/>
      <c r="P2" s="60"/>
      <c r="T2" s="55"/>
      <c r="U2" s="56"/>
      <c r="V2" s="56"/>
      <c r="W2" s="56"/>
      <c r="X2" s="56"/>
      <c r="Y2" s="56"/>
      <c r="Z2" s="56"/>
    </row>
    <row r="3" spans="2:26" ht="18" customHeight="1" x14ac:dyDescent="0.45">
      <c r="L3" s="64" t="s">
        <v>2563</v>
      </c>
      <c r="M3" s="65" t="s">
        <v>2563</v>
      </c>
      <c r="N3" s="65" t="s">
        <v>2563</v>
      </c>
      <c r="O3" s="65" t="s">
        <v>2563</v>
      </c>
      <c r="P3" s="65" t="s">
        <v>2563</v>
      </c>
      <c r="Q3" s="65" t="s">
        <v>2563</v>
      </c>
      <c r="T3" s="57" t="s">
        <v>2564</v>
      </c>
      <c r="U3" s="57" t="s">
        <v>2564</v>
      </c>
      <c r="V3" s="57" t="s">
        <v>2564</v>
      </c>
      <c r="W3" s="57" t="s">
        <v>2564</v>
      </c>
      <c r="X3" s="57" t="s">
        <v>2564</v>
      </c>
      <c r="Y3" s="57" t="s">
        <v>2564</v>
      </c>
      <c r="Z3" s="57"/>
    </row>
    <row r="4" spans="2:26" ht="112.5" customHeight="1" thickBot="1" x14ac:dyDescent="0.5">
      <c r="B4" s="3" t="s">
        <v>0</v>
      </c>
      <c r="C4" s="25" t="s">
        <v>43</v>
      </c>
      <c r="D4" s="26" t="s">
        <v>44</v>
      </c>
      <c r="E4" s="26" t="s">
        <v>45</v>
      </c>
      <c r="F4" s="3" t="s">
        <v>46</v>
      </c>
      <c r="G4" s="8" t="s">
        <v>2535</v>
      </c>
      <c r="H4" s="66" t="s">
        <v>2565</v>
      </c>
      <c r="I4" s="66" t="s">
        <v>2566</v>
      </c>
      <c r="J4" s="66" t="s">
        <v>2683</v>
      </c>
      <c r="K4" s="66" t="s">
        <v>2567</v>
      </c>
      <c r="L4" s="67">
        <f>EDATE(L2,-6)</f>
        <v>45748</v>
      </c>
      <c r="M4" s="67">
        <f>EDATE(L2,-5)</f>
        <v>45778</v>
      </c>
      <c r="N4" s="67">
        <f>EDATE(L2,-4)</f>
        <v>45809</v>
      </c>
      <c r="O4" s="67">
        <f>EDATE(L2,-3)</f>
        <v>45839</v>
      </c>
      <c r="P4" s="67">
        <f>EDATE(L2,-2)</f>
        <v>45870</v>
      </c>
      <c r="Q4" s="67">
        <f>EDATE(L2,-1)</f>
        <v>45901</v>
      </c>
      <c r="R4" s="58" t="s">
        <v>2568</v>
      </c>
      <c r="S4" s="58"/>
      <c r="T4" s="59">
        <f t="shared" ref="T4:Y4" si="0">L4</f>
        <v>45748</v>
      </c>
      <c r="U4" s="59">
        <f t="shared" si="0"/>
        <v>45778</v>
      </c>
      <c r="V4" s="59">
        <f t="shared" si="0"/>
        <v>45809</v>
      </c>
      <c r="W4" s="59">
        <f t="shared" si="0"/>
        <v>45839</v>
      </c>
      <c r="X4" s="59">
        <f t="shared" si="0"/>
        <v>45870</v>
      </c>
      <c r="Y4" s="59">
        <f t="shared" si="0"/>
        <v>45901</v>
      </c>
    </row>
    <row r="5" spans="2:26" ht="18.600000000000001" thickTop="1" x14ac:dyDescent="0.45">
      <c r="B5" s="34" t="s">
        <v>16</v>
      </c>
      <c r="C5" s="34" t="s">
        <v>54</v>
      </c>
      <c r="D5" s="34" t="s">
        <v>54</v>
      </c>
      <c r="E5" s="34" t="s">
        <v>55</v>
      </c>
      <c r="F5" s="34" t="s">
        <v>56</v>
      </c>
      <c r="G5" s="97" t="s">
        <v>2538</v>
      </c>
      <c r="H5" s="70">
        <v>173500</v>
      </c>
      <c r="I5" s="70">
        <v>161200</v>
      </c>
      <c r="J5" s="70">
        <v>133100</v>
      </c>
      <c r="K5" s="71">
        <f t="shared" ref="K5:K68" si="1">H5*0.1</f>
        <v>17350</v>
      </c>
      <c r="L5" s="69">
        <v>1.5241935483870968</v>
      </c>
      <c r="M5" s="69">
        <v>0.66304347826086951</v>
      </c>
      <c r="N5" s="69">
        <v>0.75598086124401909</v>
      </c>
      <c r="O5" s="69">
        <v>1.0380952380952382</v>
      </c>
      <c r="P5" s="69">
        <v>0.84070796460176989</v>
      </c>
      <c r="Q5" s="69">
        <v>0.76288659793814428</v>
      </c>
      <c r="R5" s="34" t="s">
        <v>2569</v>
      </c>
      <c r="S5" s="34" t="s">
        <v>2570</v>
      </c>
      <c r="T5" s="34" t="s">
        <v>2571</v>
      </c>
      <c r="U5" s="34" t="s">
        <v>2571</v>
      </c>
      <c r="V5" s="34" t="s">
        <v>2571</v>
      </c>
      <c r="W5" s="34" t="s">
        <v>2571</v>
      </c>
      <c r="X5" s="34" t="s">
        <v>2571</v>
      </c>
      <c r="Y5" s="34" t="s">
        <v>2571</v>
      </c>
    </row>
    <row r="6" spans="2:26" x14ac:dyDescent="0.45">
      <c r="B6" s="34" t="s">
        <v>8</v>
      </c>
      <c r="C6" s="34" t="s">
        <v>66</v>
      </c>
      <c r="D6" s="34" t="s">
        <v>66</v>
      </c>
      <c r="E6" s="34" t="s">
        <v>55</v>
      </c>
      <c r="F6" s="34" t="s">
        <v>2573</v>
      </c>
      <c r="G6" s="97" t="s">
        <v>2538</v>
      </c>
      <c r="H6" s="70">
        <v>5621</v>
      </c>
      <c r="I6" s="70">
        <v>4679</v>
      </c>
      <c r="J6" s="70">
        <v>4547</v>
      </c>
      <c r="K6" s="71">
        <f t="shared" si="1"/>
        <v>562.1</v>
      </c>
      <c r="L6" s="69">
        <v>0.9840018848486809</v>
      </c>
      <c r="M6" s="69">
        <v>1.1797588661083944</v>
      </c>
      <c r="N6" s="69">
        <v>0.72770173049676667</v>
      </c>
      <c r="O6" s="69">
        <v>0.96826688364524005</v>
      </c>
      <c r="P6" s="69">
        <v>0.82451857879034451</v>
      </c>
      <c r="Q6" s="69">
        <v>0.78289018425774981</v>
      </c>
      <c r="R6" s="34" t="s">
        <v>2574</v>
      </c>
      <c r="S6" s="34" t="s">
        <v>2575</v>
      </c>
      <c r="T6" s="34" t="s">
        <v>2571</v>
      </c>
      <c r="U6" s="34" t="s">
        <v>2571</v>
      </c>
      <c r="V6" s="34" t="s">
        <v>2571</v>
      </c>
      <c r="W6" s="34" t="s">
        <v>2571</v>
      </c>
      <c r="X6" s="34" t="s">
        <v>2571</v>
      </c>
      <c r="Y6" s="34" t="s">
        <v>2571</v>
      </c>
    </row>
    <row r="7" spans="2:26" x14ac:dyDescent="0.45">
      <c r="B7" s="34" t="s">
        <v>16</v>
      </c>
      <c r="C7" s="34" t="s">
        <v>80</v>
      </c>
      <c r="D7" s="34" t="s">
        <v>80</v>
      </c>
      <c r="E7" s="34" t="s">
        <v>55</v>
      </c>
      <c r="F7" s="34" t="s">
        <v>81</v>
      </c>
      <c r="G7" s="97" t="s">
        <v>2538</v>
      </c>
      <c r="H7" s="70">
        <v>2658</v>
      </c>
      <c r="I7" s="70">
        <v>2207</v>
      </c>
      <c r="J7" s="70">
        <v>2102</v>
      </c>
      <c r="K7" s="71">
        <f t="shared" si="1"/>
        <v>265.8</v>
      </c>
      <c r="L7" s="69">
        <v>0.87665198237885467</v>
      </c>
      <c r="M7" s="69">
        <v>0.96511627906976749</v>
      </c>
      <c r="N7" s="69">
        <v>0.50256410256410255</v>
      </c>
      <c r="O7" s="69">
        <v>0.70810810810810809</v>
      </c>
      <c r="P7" s="69">
        <v>0.67088607594936711</v>
      </c>
      <c r="Q7" s="69">
        <v>0.66901408450704225</v>
      </c>
      <c r="R7" s="34" t="s">
        <v>2569</v>
      </c>
      <c r="S7" s="34" t="s">
        <v>2570</v>
      </c>
      <c r="T7" s="34" t="s">
        <v>2571</v>
      </c>
      <c r="U7" s="34" t="s">
        <v>2571</v>
      </c>
      <c r="V7" s="34" t="s">
        <v>2571</v>
      </c>
      <c r="W7" s="34" t="s">
        <v>2571</v>
      </c>
      <c r="X7" s="34" t="s">
        <v>2571</v>
      </c>
      <c r="Y7" s="34" t="s">
        <v>2571</v>
      </c>
    </row>
    <row r="8" spans="2:26" x14ac:dyDescent="0.45">
      <c r="B8" s="34" t="s">
        <v>16</v>
      </c>
      <c r="C8" s="34" t="s">
        <v>84</v>
      </c>
      <c r="D8" s="34" t="s">
        <v>84</v>
      </c>
      <c r="E8" s="34" t="s">
        <v>55</v>
      </c>
      <c r="F8" s="34" t="s">
        <v>85</v>
      </c>
      <c r="G8" s="97" t="s">
        <v>2538</v>
      </c>
      <c r="H8" s="70">
        <v>15524</v>
      </c>
      <c r="I8" s="70">
        <v>13051</v>
      </c>
      <c r="J8" s="70">
        <v>10953</v>
      </c>
      <c r="K8" s="71">
        <f t="shared" si="1"/>
        <v>1552.4</v>
      </c>
      <c r="L8" s="69">
        <v>0.97560975609756095</v>
      </c>
      <c r="M8" s="69">
        <v>1.0367393800229621</v>
      </c>
      <c r="N8" s="69">
        <v>0.88982161594963272</v>
      </c>
      <c r="O8" s="69">
        <v>0.94885745375408048</v>
      </c>
      <c r="P8" s="69">
        <v>0.7975903614457831</v>
      </c>
      <c r="Q8" s="69">
        <v>0.96315120711562896</v>
      </c>
      <c r="R8" s="34" t="s">
        <v>2569</v>
      </c>
      <c r="S8" s="34" t="s">
        <v>2570</v>
      </c>
      <c r="T8" s="34" t="s">
        <v>2571</v>
      </c>
      <c r="U8" s="34" t="s">
        <v>2571</v>
      </c>
      <c r="V8" s="34" t="s">
        <v>2571</v>
      </c>
      <c r="W8" s="34" t="s">
        <v>2571</v>
      </c>
      <c r="X8" s="34" t="s">
        <v>2571</v>
      </c>
      <c r="Y8" s="34" t="s">
        <v>2571</v>
      </c>
    </row>
    <row r="9" spans="2:26" x14ac:dyDescent="0.45">
      <c r="B9" s="34" t="s">
        <v>16</v>
      </c>
      <c r="C9" s="34" t="s">
        <v>87</v>
      </c>
      <c r="D9" s="34" t="s">
        <v>87</v>
      </c>
      <c r="E9" s="34" t="s">
        <v>55</v>
      </c>
      <c r="F9" s="34" t="s">
        <v>88</v>
      </c>
      <c r="G9" s="97" t="s">
        <v>2538</v>
      </c>
      <c r="H9" s="70">
        <v>7415</v>
      </c>
      <c r="I9" s="70">
        <v>5811</v>
      </c>
      <c r="J9" s="70">
        <v>5501</v>
      </c>
      <c r="K9" s="71">
        <f t="shared" si="1"/>
        <v>741.5</v>
      </c>
      <c r="L9" s="69">
        <v>0.88203266787658807</v>
      </c>
      <c r="M9" s="69">
        <v>1.1166253101736974</v>
      </c>
      <c r="N9" s="69">
        <v>0.97254004576659037</v>
      </c>
      <c r="O9" s="69">
        <v>0.88533834586466165</v>
      </c>
      <c r="P9" s="69">
        <v>1.491725768321513</v>
      </c>
      <c r="Q9" s="69">
        <v>1.0175879396984924</v>
      </c>
      <c r="R9" s="34" t="s">
        <v>2569</v>
      </c>
      <c r="S9" s="34" t="s">
        <v>2570</v>
      </c>
      <c r="T9" s="34" t="s">
        <v>2571</v>
      </c>
      <c r="U9" s="34" t="s">
        <v>2571</v>
      </c>
      <c r="V9" s="34" t="s">
        <v>2571</v>
      </c>
      <c r="W9" s="34" t="s">
        <v>2571</v>
      </c>
      <c r="X9" s="34" t="s">
        <v>2571</v>
      </c>
      <c r="Y9" s="34" t="s">
        <v>2571</v>
      </c>
    </row>
    <row r="10" spans="2:26" x14ac:dyDescent="0.45">
      <c r="B10" s="34" t="s">
        <v>16</v>
      </c>
      <c r="C10" s="34" t="s">
        <v>90</v>
      </c>
      <c r="D10" s="34" t="s">
        <v>91</v>
      </c>
      <c r="E10" s="34" t="s">
        <v>55</v>
      </c>
      <c r="F10" s="34" t="s">
        <v>92</v>
      </c>
      <c r="G10" s="97" t="s">
        <v>2550</v>
      </c>
      <c r="H10" s="70">
        <v>283925</v>
      </c>
      <c r="I10" s="70">
        <v>310345</v>
      </c>
      <c r="J10" s="70">
        <v>340215</v>
      </c>
      <c r="K10" s="71">
        <f t="shared" si="1"/>
        <v>28392.5</v>
      </c>
      <c r="L10" s="69">
        <v>1.0715593530668295</v>
      </c>
      <c r="M10" s="69">
        <v>1.0674756389042104</v>
      </c>
      <c r="N10" s="69">
        <v>1.0373310810810812</v>
      </c>
      <c r="O10" s="69">
        <v>1.1760780287474333</v>
      </c>
      <c r="P10" s="69">
        <v>1.2126308563583319</v>
      </c>
      <c r="Q10" s="69">
        <v>1.0101666666666667</v>
      </c>
      <c r="R10" s="34" t="s">
        <v>2686</v>
      </c>
      <c r="S10" s="34" t="s">
        <v>2570</v>
      </c>
      <c r="T10" s="34" t="s">
        <v>2571</v>
      </c>
      <c r="U10" s="34" t="s">
        <v>2571</v>
      </c>
      <c r="V10" s="34" t="s">
        <v>2571</v>
      </c>
      <c r="W10" s="34" t="s">
        <v>2571</v>
      </c>
      <c r="X10" s="34" t="s">
        <v>2571</v>
      </c>
      <c r="Y10" s="34" t="s">
        <v>2571</v>
      </c>
    </row>
    <row r="11" spans="2:26" x14ac:dyDescent="0.45">
      <c r="B11" s="34" t="s">
        <v>8</v>
      </c>
      <c r="C11" s="34" t="s">
        <v>96</v>
      </c>
      <c r="D11" s="34" t="s">
        <v>96</v>
      </c>
      <c r="E11" s="34" t="s">
        <v>55</v>
      </c>
      <c r="F11" s="34" t="s">
        <v>97</v>
      </c>
      <c r="G11" s="97" t="s">
        <v>2550</v>
      </c>
      <c r="H11" s="70">
        <v>58</v>
      </c>
      <c r="I11" s="70">
        <v>62</v>
      </c>
      <c r="J11" s="70">
        <v>53</v>
      </c>
      <c r="K11" s="71">
        <f t="shared" si="1"/>
        <v>5.8000000000000007</v>
      </c>
      <c r="L11" s="69">
        <v>1</v>
      </c>
      <c r="M11" s="69">
        <v>1.25</v>
      </c>
      <c r="N11" s="69">
        <v>1.0526315789473684</v>
      </c>
      <c r="O11" s="69">
        <v>1.0256410256410258</v>
      </c>
      <c r="P11" s="69">
        <v>0.90909090909090906</v>
      </c>
      <c r="Q11" s="69">
        <v>1.1940298507462686</v>
      </c>
      <c r="R11" s="34" t="s">
        <v>2574</v>
      </c>
      <c r="S11" s="34" t="s">
        <v>2576</v>
      </c>
      <c r="T11" s="34" t="s">
        <v>2571</v>
      </c>
      <c r="U11" s="34" t="s">
        <v>2571</v>
      </c>
      <c r="V11" s="34" t="s">
        <v>2571</v>
      </c>
      <c r="W11" s="34" t="s">
        <v>2571</v>
      </c>
      <c r="X11" s="34" t="s">
        <v>2571</v>
      </c>
      <c r="Y11" s="34" t="s">
        <v>2571</v>
      </c>
    </row>
    <row r="12" spans="2:26" x14ac:dyDescent="0.45">
      <c r="B12" s="34" t="s">
        <v>8</v>
      </c>
      <c r="C12" s="34" t="s">
        <v>99</v>
      </c>
      <c r="D12" s="34" t="s">
        <v>99</v>
      </c>
      <c r="E12" s="34" t="s">
        <v>55</v>
      </c>
      <c r="F12" s="34" t="s">
        <v>100</v>
      </c>
      <c r="G12" s="97" t="s">
        <v>2550</v>
      </c>
      <c r="H12" s="70">
        <v>31</v>
      </c>
      <c r="I12" s="70">
        <v>28</v>
      </c>
      <c r="J12" s="70">
        <v>26</v>
      </c>
      <c r="K12" s="71">
        <f t="shared" si="1"/>
        <v>3.1</v>
      </c>
      <c r="L12" s="69">
        <v>0.78277886497064575</v>
      </c>
      <c r="M12" s="69">
        <v>1.0282776349614395</v>
      </c>
      <c r="N12" s="69">
        <v>0.98765432098765438</v>
      </c>
      <c r="O12" s="69">
        <v>0.99502487562189068</v>
      </c>
      <c r="P12" s="69">
        <v>0.90293453724604977</v>
      </c>
      <c r="Q12" s="69">
        <v>1.2345679012345678</v>
      </c>
      <c r="R12" s="34" t="s">
        <v>2574</v>
      </c>
      <c r="S12" s="34" t="s">
        <v>2576</v>
      </c>
      <c r="T12" s="34" t="s">
        <v>2571</v>
      </c>
      <c r="U12" s="34" t="s">
        <v>2571</v>
      </c>
      <c r="V12" s="34" t="s">
        <v>2571</v>
      </c>
      <c r="W12" s="34" t="s">
        <v>2571</v>
      </c>
      <c r="X12" s="34" t="s">
        <v>2571</v>
      </c>
      <c r="Y12" s="34" t="s">
        <v>2571</v>
      </c>
    </row>
    <row r="13" spans="2:26" x14ac:dyDescent="0.45">
      <c r="B13" s="34" t="s">
        <v>8</v>
      </c>
      <c r="C13" s="34" t="s">
        <v>109</v>
      </c>
      <c r="D13" s="34" t="s">
        <v>110</v>
      </c>
      <c r="E13" s="34" t="s">
        <v>55</v>
      </c>
      <c r="F13" s="34" t="s">
        <v>111</v>
      </c>
      <c r="G13" s="97" t="s">
        <v>2538</v>
      </c>
      <c r="H13" s="70">
        <v>8786</v>
      </c>
      <c r="I13" s="70">
        <v>7681</v>
      </c>
      <c r="J13" s="70">
        <v>7394</v>
      </c>
      <c r="K13" s="71">
        <f t="shared" si="1"/>
        <v>878.6</v>
      </c>
      <c r="L13" s="69">
        <v>1.0842179759377211</v>
      </c>
      <c r="M13" s="69">
        <v>0.88155587438227334</v>
      </c>
      <c r="N13" s="69">
        <v>0.90142165286673959</v>
      </c>
      <c r="O13" s="69">
        <v>1.1760996373955543</v>
      </c>
      <c r="P13" s="69">
        <v>0.90610842055928753</v>
      </c>
      <c r="Q13" s="69">
        <v>1.0751080093054171</v>
      </c>
      <c r="R13" s="34" t="s">
        <v>2574</v>
      </c>
      <c r="S13" s="34" t="s">
        <v>2577</v>
      </c>
      <c r="T13" s="34" t="s">
        <v>2571</v>
      </c>
      <c r="U13" s="34" t="s">
        <v>2571</v>
      </c>
      <c r="V13" s="34" t="s">
        <v>2571</v>
      </c>
      <c r="W13" s="34" t="s">
        <v>2571</v>
      </c>
      <c r="X13" s="34" t="s">
        <v>2571</v>
      </c>
      <c r="Y13" s="34" t="s">
        <v>2571</v>
      </c>
    </row>
    <row r="14" spans="2:26" x14ac:dyDescent="0.45">
      <c r="B14" s="34" t="s">
        <v>8</v>
      </c>
      <c r="C14" s="34" t="s">
        <v>116</v>
      </c>
      <c r="D14" s="34" t="s">
        <v>116</v>
      </c>
      <c r="E14" s="34" t="s">
        <v>55</v>
      </c>
      <c r="F14" s="34" t="s">
        <v>117</v>
      </c>
      <c r="G14" s="97" t="s">
        <v>2538</v>
      </c>
      <c r="H14" s="70">
        <v>10083</v>
      </c>
      <c r="I14" s="70">
        <v>12352</v>
      </c>
      <c r="J14" s="70">
        <v>10775</v>
      </c>
      <c r="K14" s="71">
        <f t="shared" si="1"/>
        <v>1008.3000000000001</v>
      </c>
      <c r="L14" s="69">
        <v>1.0571637618895748</v>
      </c>
      <c r="M14" s="69">
        <v>1.0428370786516854</v>
      </c>
      <c r="N14" s="69">
        <v>1.0848574349653528</v>
      </c>
      <c r="O14" s="69">
        <v>1.1444823663253698</v>
      </c>
      <c r="P14" s="69">
        <v>0.93909819773544456</v>
      </c>
      <c r="Q14" s="69">
        <v>1.1176872833596643</v>
      </c>
      <c r="R14" s="34" t="s">
        <v>2574</v>
      </c>
      <c r="S14" s="34" t="s">
        <v>2577</v>
      </c>
      <c r="T14" s="34" t="s">
        <v>2571</v>
      </c>
      <c r="U14" s="34" t="s">
        <v>2571</v>
      </c>
      <c r="V14" s="34" t="s">
        <v>2571</v>
      </c>
      <c r="W14" s="34" t="s">
        <v>2571</v>
      </c>
      <c r="X14" s="34" t="s">
        <v>2571</v>
      </c>
      <c r="Y14" s="34" t="s">
        <v>2571</v>
      </c>
    </row>
    <row r="15" spans="2:26" x14ac:dyDescent="0.45">
      <c r="B15" s="34" t="s">
        <v>8</v>
      </c>
      <c r="C15" s="34" t="s">
        <v>121</v>
      </c>
      <c r="D15" s="34" t="s">
        <v>122</v>
      </c>
      <c r="E15" s="34" t="s">
        <v>55</v>
      </c>
      <c r="F15" s="34" t="s">
        <v>123</v>
      </c>
      <c r="G15" s="97" t="s">
        <v>2538</v>
      </c>
      <c r="H15" s="70">
        <v>7159</v>
      </c>
      <c r="I15" s="70">
        <v>8080</v>
      </c>
      <c r="J15" s="70">
        <v>6601</v>
      </c>
      <c r="K15" s="71">
        <f t="shared" si="1"/>
        <v>715.90000000000009</v>
      </c>
      <c r="L15" s="69">
        <v>0.99261447562776961</v>
      </c>
      <c r="M15" s="69">
        <v>1.0730088495575221</v>
      </c>
      <c r="N15" s="69">
        <v>1.1226535447421175</v>
      </c>
      <c r="O15" s="69">
        <v>1.1693769413484378</v>
      </c>
      <c r="P15" s="69">
        <v>0.9783192976169145</v>
      </c>
      <c r="Q15" s="69">
        <v>1.1443066516347238</v>
      </c>
      <c r="R15" s="34" t="s">
        <v>2574</v>
      </c>
      <c r="S15" s="34" t="s">
        <v>2577</v>
      </c>
      <c r="T15" s="34" t="s">
        <v>2571</v>
      </c>
      <c r="U15" s="34" t="s">
        <v>2571</v>
      </c>
      <c r="V15" s="34" t="s">
        <v>2571</v>
      </c>
      <c r="W15" s="34" t="s">
        <v>2571</v>
      </c>
      <c r="X15" s="34" t="s">
        <v>2571</v>
      </c>
      <c r="Y15" s="34" t="s">
        <v>2571</v>
      </c>
    </row>
    <row r="16" spans="2:26" x14ac:dyDescent="0.45">
      <c r="B16" s="34" t="s">
        <v>8</v>
      </c>
      <c r="C16" s="34" t="s">
        <v>125</v>
      </c>
      <c r="D16" s="34" t="s">
        <v>125</v>
      </c>
      <c r="E16" s="34" t="s">
        <v>55</v>
      </c>
      <c r="F16" s="34" t="s">
        <v>126</v>
      </c>
      <c r="G16" s="97" t="s">
        <v>2546</v>
      </c>
      <c r="H16" s="70">
        <v>1255</v>
      </c>
      <c r="I16" s="70">
        <v>1387</v>
      </c>
      <c r="J16" s="70">
        <v>1705</v>
      </c>
      <c r="K16" s="71">
        <f t="shared" si="1"/>
        <v>125.5</v>
      </c>
      <c r="L16" s="69">
        <v>1.0119047619047619</v>
      </c>
      <c r="M16" s="69">
        <v>0.90476190476190477</v>
      </c>
      <c r="N16" s="69">
        <v>1.1130952380952381</v>
      </c>
      <c r="O16" s="69">
        <v>0.90762976269263496</v>
      </c>
      <c r="P16" s="69">
        <v>1.0258107213765719</v>
      </c>
      <c r="Q16" s="69">
        <v>1.1534461567552237</v>
      </c>
      <c r="R16" s="34" t="s">
        <v>2574</v>
      </c>
      <c r="S16" s="34" t="s">
        <v>2579</v>
      </c>
      <c r="T16" s="34" t="s">
        <v>2578</v>
      </c>
      <c r="U16" s="34" t="s">
        <v>2578</v>
      </c>
      <c r="V16" s="34" t="s">
        <v>2578</v>
      </c>
      <c r="W16" s="34" t="s">
        <v>2578</v>
      </c>
      <c r="X16" s="34" t="s">
        <v>2578</v>
      </c>
      <c r="Y16" s="34" t="s">
        <v>2578</v>
      </c>
    </row>
    <row r="17" spans="2:25" x14ac:dyDescent="0.45">
      <c r="B17" s="34" t="s">
        <v>8</v>
      </c>
      <c r="C17" s="34" t="s">
        <v>130</v>
      </c>
      <c r="D17" s="34" t="s">
        <v>130</v>
      </c>
      <c r="E17" s="34" t="s">
        <v>55</v>
      </c>
      <c r="F17" s="34" t="s">
        <v>131</v>
      </c>
      <c r="G17" s="97" t="s">
        <v>2546</v>
      </c>
      <c r="H17" s="70">
        <v>1172</v>
      </c>
      <c r="I17" s="70">
        <v>1186</v>
      </c>
      <c r="J17" s="70">
        <v>1429</v>
      </c>
      <c r="K17" s="71">
        <f t="shared" si="1"/>
        <v>117.2</v>
      </c>
      <c r="L17" s="69">
        <v>1</v>
      </c>
      <c r="M17" s="69">
        <v>0.87074829931972786</v>
      </c>
      <c r="N17" s="69">
        <v>1.1020408163265305</v>
      </c>
      <c r="O17" s="69">
        <v>0.97597597597597607</v>
      </c>
      <c r="P17" s="69">
        <v>1.0349635349635351</v>
      </c>
      <c r="Q17" s="69">
        <v>1.1207636207636209</v>
      </c>
      <c r="R17" s="34" t="s">
        <v>2574</v>
      </c>
      <c r="S17" s="34" t="s">
        <v>2579</v>
      </c>
      <c r="T17" s="34" t="s">
        <v>2578</v>
      </c>
      <c r="U17" s="34" t="s">
        <v>2578</v>
      </c>
      <c r="V17" s="34" t="s">
        <v>2578</v>
      </c>
      <c r="W17" s="34" t="s">
        <v>2578</v>
      </c>
      <c r="X17" s="34" t="s">
        <v>2578</v>
      </c>
      <c r="Y17" s="34" t="s">
        <v>2578</v>
      </c>
    </row>
    <row r="18" spans="2:25" x14ac:dyDescent="0.45">
      <c r="B18" s="34" t="s">
        <v>8</v>
      </c>
      <c r="C18" s="34" t="s">
        <v>133</v>
      </c>
      <c r="D18" s="34" t="s">
        <v>133</v>
      </c>
      <c r="E18" s="34" t="s">
        <v>55</v>
      </c>
      <c r="F18" s="34" t="s">
        <v>134</v>
      </c>
      <c r="G18" s="97" t="s">
        <v>2546</v>
      </c>
      <c r="H18" s="70">
        <v>5220</v>
      </c>
      <c r="I18" s="70">
        <v>5537</v>
      </c>
      <c r="J18" s="70">
        <v>6520</v>
      </c>
      <c r="K18" s="71">
        <f t="shared" si="1"/>
        <v>522</v>
      </c>
      <c r="L18" s="69">
        <v>0.95962732919254656</v>
      </c>
      <c r="M18" s="69">
        <v>0.91212178398439958</v>
      </c>
      <c r="N18" s="69">
        <v>1.1607330314027773</v>
      </c>
      <c r="O18" s="69">
        <v>0.99475239453841446</v>
      </c>
      <c r="P18" s="69">
        <v>1.0049419197065417</v>
      </c>
      <c r="Q18" s="69">
        <v>1.0711738332993683</v>
      </c>
      <c r="R18" s="34" t="s">
        <v>2574</v>
      </c>
      <c r="S18" s="34" t="s">
        <v>2579</v>
      </c>
      <c r="T18" s="34" t="s">
        <v>2578</v>
      </c>
      <c r="U18" s="34" t="s">
        <v>2578</v>
      </c>
      <c r="V18" s="34" t="s">
        <v>2578</v>
      </c>
      <c r="W18" s="34" t="s">
        <v>2578</v>
      </c>
      <c r="X18" s="34" t="s">
        <v>2578</v>
      </c>
      <c r="Y18" s="34" t="s">
        <v>2578</v>
      </c>
    </row>
    <row r="19" spans="2:25" x14ac:dyDescent="0.45">
      <c r="B19" s="34" t="s">
        <v>8</v>
      </c>
      <c r="C19" s="34" t="s">
        <v>137</v>
      </c>
      <c r="D19" s="34" t="s">
        <v>137</v>
      </c>
      <c r="E19" s="34" t="s">
        <v>55</v>
      </c>
      <c r="F19" s="34" t="s">
        <v>138</v>
      </c>
      <c r="G19" s="97" t="s">
        <v>2546</v>
      </c>
      <c r="H19" s="70">
        <v>238</v>
      </c>
      <c r="I19" s="70">
        <v>223</v>
      </c>
      <c r="J19" s="70">
        <v>953</v>
      </c>
      <c r="K19" s="71">
        <f t="shared" si="1"/>
        <v>23.8</v>
      </c>
      <c r="L19" s="69">
        <v>1.0109890109890109</v>
      </c>
      <c r="M19" s="69">
        <v>0.9505494505494505</v>
      </c>
      <c r="N19" s="69">
        <v>1.0274725274725274</v>
      </c>
      <c r="O19" s="69">
        <v>0.90081268970919426</v>
      </c>
      <c r="P19" s="69">
        <v>0.8812298051502987</v>
      </c>
      <c r="Q19" s="69">
        <v>0.46998922941349264</v>
      </c>
      <c r="R19" s="34" t="s">
        <v>2574</v>
      </c>
      <c r="S19" s="34" t="s">
        <v>2579</v>
      </c>
      <c r="T19" s="34" t="s">
        <v>2578</v>
      </c>
      <c r="U19" s="34" t="s">
        <v>2578</v>
      </c>
      <c r="V19" s="34" t="s">
        <v>2578</v>
      </c>
      <c r="W19" s="34" t="s">
        <v>2578</v>
      </c>
      <c r="X19" s="34" t="s">
        <v>2578</v>
      </c>
      <c r="Y19" s="34" t="s">
        <v>2578</v>
      </c>
    </row>
    <row r="20" spans="2:25" x14ac:dyDescent="0.45">
      <c r="B20" s="34" t="s">
        <v>8</v>
      </c>
      <c r="C20" s="34" t="s">
        <v>140</v>
      </c>
      <c r="D20" s="34" t="s">
        <v>141</v>
      </c>
      <c r="E20" s="34" t="s">
        <v>55</v>
      </c>
      <c r="F20" s="34" t="s">
        <v>142</v>
      </c>
      <c r="G20" s="97" t="s">
        <v>2538</v>
      </c>
      <c r="H20" s="70">
        <v>45448</v>
      </c>
      <c r="I20" s="70">
        <v>34107</v>
      </c>
      <c r="J20" s="70">
        <v>30228</v>
      </c>
      <c r="K20" s="71">
        <f t="shared" si="1"/>
        <v>4544.8</v>
      </c>
      <c r="L20" s="69">
        <v>1.0098433683000432</v>
      </c>
      <c r="M20" s="69">
        <v>0.98878009833172253</v>
      </c>
      <c r="N20" s="69">
        <v>1.0089988262400555</v>
      </c>
      <c r="O20" s="69">
        <v>1.0054326736515329</v>
      </c>
      <c r="P20" s="69">
        <v>0.90588430575151457</v>
      </c>
      <c r="Q20" s="69">
        <v>1.0645175574547225</v>
      </c>
      <c r="R20" s="34" t="s">
        <v>2574</v>
      </c>
      <c r="S20" s="34" t="s">
        <v>2577</v>
      </c>
      <c r="T20" s="34" t="s">
        <v>2571</v>
      </c>
      <c r="U20" s="34" t="s">
        <v>2571</v>
      </c>
      <c r="V20" s="34" t="s">
        <v>2571</v>
      </c>
      <c r="W20" s="34" t="s">
        <v>2571</v>
      </c>
      <c r="X20" s="34" t="s">
        <v>2571</v>
      </c>
      <c r="Y20" s="34" t="s">
        <v>2571</v>
      </c>
    </row>
    <row r="21" spans="2:25" x14ac:dyDescent="0.45">
      <c r="B21" s="34" t="s">
        <v>8</v>
      </c>
      <c r="C21" s="34" t="s">
        <v>147</v>
      </c>
      <c r="D21" s="34" t="s">
        <v>148</v>
      </c>
      <c r="E21" s="34" t="s">
        <v>55</v>
      </c>
      <c r="F21" s="34" t="s">
        <v>149</v>
      </c>
      <c r="G21" s="97" t="s">
        <v>2538</v>
      </c>
      <c r="H21" s="70">
        <v>35163</v>
      </c>
      <c r="I21" s="70">
        <v>26864</v>
      </c>
      <c r="J21" s="70">
        <v>23430</v>
      </c>
      <c r="K21" s="71">
        <f t="shared" si="1"/>
        <v>3516.3</v>
      </c>
      <c r="L21" s="69">
        <v>0.9831685813518567</v>
      </c>
      <c r="M21" s="69">
        <v>0.90047393364928918</v>
      </c>
      <c r="N21" s="69">
        <v>1.0039879284328519</v>
      </c>
      <c r="O21" s="69">
        <v>0.97299950908198329</v>
      </c>
      <c r="P21" s="69">
        <v>0.86283541320764823</v>
      </c>
      <c r="Q21" s="69">
        <v>1.0121735154597931</v>
      </c>
      <c r="R21" s="34" t="s">
        <v>2574</v>
      </c>
      <c r="S21" s="34" t="s">
        <v>2577</v>
      </c>
      <c r="T21" s="34" t="s">
        <v>2571</v>
      </c>
      <c r="U21" s="34" t="s">
        <v>2571</v>
      </c>
      <c r="V21" s="34" t="s">
        <v>2571</v>
      </c>
      <c r="W21" s="34" t="s">
        <v>2571</v>
      </c>
      <c r="X21" s="34" t="s">
        <v>2571</v>
      </c>
      <c r="Y21" s="34" t="s">
        <v>2571</v>
      </c>
    </row>
    <row r="22" spans="2:25" x14ac:dyDescent="0.45">
      <c r="B22" s="34" t="s">
        <v>8</v>
      </c>
      <c r="C22" s="34" t="s">
        <v>155</v>
      </c>
      <c r="D22" s="34" t="s">
        <v>155</v>
      </c>
      <c r="E22" s="34" t="s">
        <v>55</v>
      </c>
      <c r="F22" s="34" t="s">
        <v>2580</v>
      </c>
      <c r="G22" s="97" t="s">
        <v>2538</v>
      </c>
      <c r="H22" s="70">
        <v>1562</v>
      </c>
      <c r="I22" s="70">
        <v>1338</v>
      </c>
      <c r="J22" s="70">
        <v>1002</v>
      </c>
      <c r="K22" s="71">
        <f t="shared" si="1"/>
        <v>156.20000000000002</v>
      </c>
      <c r="L22" s="69">
        <v>0.88888888888888884</v>
      </c>
      <c r="M22" s="69">
        <v>0.95732410611303342</v>
      </c>
      <c r="N22" s="69">
        <v>0.88421052631578945</v>
      </c>
      <c r="O22" s="69">
        <v>0.89473684210526316</v>
      </c>
      <c r="P22" s="69">
        <v>1.3580246913580247</v>
      </c>
      <c r="Q22" s="69">
        <v>1.1987381703470033</v>
      </c>
      <c r="R22" s="34" t="s">
        <v>2574</v>
      </c>
      <c r="S22" s="34" t="s">
        <v>2577</v>
      </c>
      <c r="T22" s="34" t="s">
        <v>2578</v>
      </c>
      <c r="U22" s="34" t="s">
        <v>2578</v>
      </c>
      <c r="V22" s="34" t="s">
        <v>2578</v>
      </c>
      <c r="W22" s="34" t="s">
        <v>2578</v>
      </c>
      <c r="X22" s="34" t="s">
        <v>2578</v>
      </c>
      <c r="Y22" s="34" t="s">
        <v>2578</v>
      </c>
    </row>
    <row r="23" spans="2:25" x14ac:dyDescent="0.45">
      <c r="B23" s="34" t="s">
        <v>8</v>
      </c>
      <c r="C23" s="34" t="s">
        <v>160</v>
      </c>
      <c r="D23" s="34" t="s">
        <v>160</v>
      </c>
      <c r="E23" s="34" t="s">
        <v>55</v>
      </c>
      <c r="F23" s="34" t="s">
        <v>2581</v>
      </c>
      <c r="G23" s="97" t="s">
        <v>2538</v>
      </c>
      <c r="H23" s="70">
        <v>649</v>
      </c>
      <c r="I23" s="70">
        <v>549</v>
      </c>
      <c r="J23" s="70">
        <v>423</v>
      </c>
      <c r="K23" s="71">
        <f t="shared" si="1"/>
        <v>64.900000000000006</v>
      </c>
      <c r="L23" s="69">
        <v>1.0328638497652582</v>
      </c>
      <c r="M23" s="69">
        <v>1.095505617977528</v>
      </c>
      <c r="N23" s="69">
        <v>1.1370262390670556</v>
      </c>
      <c r="O23" s="69">
        <v>1.0567010309278351</v>
      </c>
      <c r="P23" s="69">
        <v>1.0704225352112675</v>
      </c>
      <c r="Q23" s="69">
        <v>1.0736196319018405</v>
      </c>
      <c r="R23" s="34" t="s">
        <v>2574</v>
      </c>
      <c r="S23" s="34" t="s">
        <v>2577</v>
      </c>
      <c r="T23" s="34" t="s">
        <v>2571</v>
      </c>
      <c r="U23" s="34" t="s">
        <v>2571</v>
      </c>
      <c r="V23" s="34" t="s">
        <v>2571</v>
      </c>
      <c r="W23" s="34" t="s">
        <v>2571</v>
      </c>
      <c r="X23" s="34" t="s">
        <v>2571</v>
      </c>
      <c r="Y23" s="34" t="s">
        <v>2571</v>
      </c>
    </row>
    <row r="24" spans="2:25" x14ac:dyDescent="0.45">
      <c r="B24" s="34" t="s">
        <v>8</v>
      </c>
      <c r="C24" s="34" t="s">
        <v>163</v>
      </c>
      <c r="D24" s="34" t="s">
        <v>163</v>
      </c>
      <c r="E24" s="34" t="s">
        <v>55</v>
      </c>
      <c r="F24" s="34" t="s">
        <v>2582</v>
      </c>
      <c r="G24" s="97" t="s">
        <v>2680</v>
      </c>
      <c r="H24" s="70">
        <v>3250</v>
      </c>
      <c r="I24" s="70">
        <v>1541</v>
      </c>
      <c r="J24" s="70">
        <v>1545</v>
      </c>
      <c r="K24" s="71">
        <f t="shared" si="1"/>
        <v>325</v>
      </c>
      <c r="L24" s="69">
        <v>1.1408540471637985</v>
      </c>
      <c r="M24" s="69">
        <v>1.1187214611872145</v>
      </c>
      <c r="N24" s="69">
        <v>1.1699604743083003</v>
      </c>
      <c r="O24" s="69">
        <v>1.0951760104302477</v>
      </c>
      <c r="P24" s="69">
        <v>0.95501730103806226</v>
      </c>
      <c r="Q24" s="69">
        <v>1.0404624277456647</v>
      </c>
      <c r="R24" s="34" t="s">
        <v>2574</v>
      </c>
      <c r="S24" s="34" t="s">
        <v>2577</v>
      </c>
      <c r="T24" s="34" t="s">
        <v>2571</v>
      </c>
      <c r="U24" s="34" t="s">
        <v>2571</v>
      </c>
      <c r="V24" s="34" t="s">
        <v>2571</v>
      </c>
      <c r="W24" s="34" t="s">
        <v>2571</v>
      </c>
      <c r="X24" s="34" t="s">
        <v>2571</v>
      </c>
      <c r="Y24" s="34" t="s">
        <v>2571</v>
      </c>
    </row>
    <row r="25" spans="2:25" x14ac:dyDescent="0.45">
      <c r="B25" s="34" t="s">
        <v>8</v>
      </c>
      <c r="C25" s="34" t="s">
        <v>166</v>
      </c>
      <c r="D25" s="34" t="s">
        <v>166</v>
      </c>
      <c r="E25" s="34" t="s">
        <v>55</v>
      </c>
      <c r="F25" s="34" t="s">
        <v>2584</v>
      </c>
      <c r="G25" s="97" t="s">
        <v>2538</v>
      </c>
      <c r="H25" s="70">
        <v>3629</v>
      </c>
      <c r="I25" s="70">
        <v>1881</v>
      </c>
      <c r="J25" s="70">
        <v>1764</v>
      </c>
      <c r="K25" s="71">
        <f t="shared" si="1"/>
        <v>362.90000000000003</v>
      </c>
      <c r="L25" s="69">
        <v>1.0570005534034312</v>
      </c>
      <c r="M25" s="69">
        <v>1.1698612029081294</v>
      </c>
      <c r="N25" s="69">
        <v>0.99808061420345484</v>
      </c>
      <c r="O25" s="69">
        <v>1.0445937690897984</v>
      </c>
      <c r="P25" s="69">
        <v>0.91830272324255857</v>
      </c>
      <c r="Q25" s="69">
        <v>1.0585885486018642</v>
      </c>
      <c r="R25" s="34" t="s">
        <v>2574</v>
      </c>
      <c r="S25" s="34" t="s">
        <v>2577</v>
      </c>
      <c r="T25" s="34" t="s">
        <v>2571</v>
      </c>
      <c r="U25" s="34" t="s">
        <v>2571</v>
      </c>
      <c r="V25" s="34" t="s">
        <v>2571</v>
      </c>
      <c r="W25" s="34" t="s">
        <v>2571</v>
      </c>
      <c r="X25" s="34" t="s">
        <v>2571</v>
      </c>
      <c r="Y25" s="34" t="s">
        <v>2571</v>
      </c>
    </row>
    <row r="26" spans="2:25" x14ac:dyDescent="0.45">
      <c r="B26" s="34" t="s">
        <v>8</v>
      </c>
      <c r="C26" s="34" t="s">
        <v>169</v>
      </c>
      <c r="D26" s="34" t="s">
        <v>170</v>
      </c>
      <c r="E26" s="34" t="s">
        <v>55</v>
      </c>
      <c r="F26" s="34" t="s">
        <v>171</v>
      </c>
      <c r="G26" s="97" t="s">
        <v>2538</v>
      </c>
      <c r="H26" s="70">
        <v>249</v>
      </c>
      <c r="I26" s="70">
        <v>248</v>
      </c>
      <c r="J26" s="70">
        <v>219</v>
      </c>
      <c r="K26" s="71">
        <f t="shared" si="1"/>
        <v>24.900000000000002</v>
      </c>
      <c r="L26" s="69">
        <v>1.115702479338843</v>
      </c>
      <c r="M26" s="69">
        <v>1.0869565217391306</v>
      </c>
      <c r="N26" s="69">
        <v>0.85561497326203206</v>
      </c>
      <c r="O26" s="69">
        <v>0.95959595959595956</v>
      </c>
      <c r="P26" s="69">
        <v>1.0309278350515465</v>
      </c>
      <c r="Q26" s="69">
        <v>1.2195121951219514</v>
      </c>
      <c r="R26" s="34" t="s">
        <v>2574</v>
      </c>
      <c r="S26" s="34" t="s">
        <v>2577</v>
      </c>
      <c r="T26" s="34" t="s">
        <v>2571</v>
      </c>
      <c r="U26" s="34" t="s">
        <v>2571</v>
      </c>
      <c r="V26" s="34" t="s">
        <v>2571</v>
      </c>
      <c r="W26" s="34" t="s">
        <v>2571</v>
      </c>
      <c r="X26" s="34" t="s">
        <v>2571</v>
      </c>
      <c r="Y26" s="34" t="s">
        <v>2571</v>
      </c>
    </row>
    <row r="27" spans="2:25" x14ac:dyDescent="0.45">
      <c r="B27" s="34" t="s">
        <v>8</v>
      </c>
      <c r="C27" s="34" t="s">
        <v>174</v>
      </c>
      <c r="D27" s="34" t="s">
        <v>175</v>
      </c>
      <c r="E27" s="34" t="s">
        <v>55</v>
      </c>
      <c r="F27" s="34" t="s">
        <v>176</v>
      </c>
      <c r="G27" s="97" t="s">
        <v>2538</v>
      </c>
      <c r="H27" s="70">
        <v>5856</v>
      </c>
      <c r="I27" s="70">
        <v>6068</v>
      </c>
      <c r="J27" s="70">
        <v>4376</v>
      </c>
      <c r="K27" s="71">
        <f t="shared" si="1"/>
        <v>585.6</v>
      </c>
      <c r="L27" s="69">
        <v>1.0876385693369588</v>
      </c>
      <c r="M27" s="69">
        <v>0.83702609551944862</v>
      </c>
      <c r="N27" s="69">
        <v>0.90233019335647002</v>
      </c>
      <c r="O27" s="69">
        <v>1.0531496062992127</v>
      </c>
      <c r="P27" s="69">
        <v>0.85354255825011882</v>
      </c>
      <c r="Q27" s="69">
        <v>1.0295270446825189</v>
      </c>
      <c r="R27" s="34" t="s">
        <v>2574</v>
      </c>
      <c r="S27" s="34" t="s">
        <v>2577</v>
      </c>
      <c r="T27" s="34" t="s">
        <v>2571</v>
      </c>
      <c r="U27" s="34" t="s">
        <v>2571</v>
      </c>
      <c r="V27" s="34" t="s">
        <v>2571</v>
      </c>
      <c r="W27" s="34" t="s">
        <v>2571</v>
      </c>
      <c r="X27" s="34" t="s">
        <v>2571</v>
      </c>
      <c r="Y27" s="34" t="s">
        <v>2571</v>
      </c>
    </row>
    <row r="28" spans="2:25" x14ac:dyDescent="0.45">
      <c r="B28" s="34" t="s">
        <v>16</v>
      </c>
      <c r="C28" s="34" t="s">
        <v>178</v>
      </c>
      <c r="D28" s="34" t="s">
        <v>178</v>
      </c>
      <c r="E28" s="34" t="s">
        <v>55</v>
      </c>
      <c r="F28" s="34" t="s">
        <v>179</v>
      </c>
      <c r="G28" s="97" t="s">
        <v>2550</v>
      </c>
      <c r="H28" s="70">
        <v>115910</v>
      </c>
      <c r="I28" s="70">
        <v>149050</v>
      </c>
      <c r="J28" s="70">
        <v>159810</v>
      </c>
      <c r="K28" s="71">
        <f t="shared" si="1"/>
        <v>11591</v>
      </c>
      <c r="L28" s="69">
        <v>0.98056032018296169</v>
      </c>
      <c r="M28" s="69">
        <v>1.2502387774594079</v>
      </c>
      <c r="N28" s="69">
        <v>1.3402061855670102</v>
      </c>
      <c r="O28" s="69">
        <v>1.3838383838383839</v>
      </c>
      <c r="P28" s="69">
        <v>0.84390955506929244</v>
      </c>
      <c r="Q28" s="69">
        <v>1.03206106870229</v>
      </c>
      <c r="R28" s="34" t="s">
        <v>2569</v>
      </c>
      <c r="S28" s="34" t="s">
        <v>2570</v>
      </c>
      <c r="T28" s="34" t="s">
        <v>2571</v>
      </c>
      <c r="U28" s="34" t="s">
        <v>2571</v>
      </c>
      <c r="V28" s="34" t="s">
        <v>2571</v>
      </c>
      <c r="W28" s="34" t="s">
        <v>2571</v>
      </c>
      <c r="X28" s="34" t="s">
        <v>2571</v>
      </c>
      <c r="Y28" s="34" t="s">
        <v>2571</v>
      </c>
    </row>
    <row r="29" spans="2:25" x14ac:dyDescent="0.45">
      <c r="B29" s="34" t="s">
        <v>16</v>
      </c>
      <c r="C29" s="34" t="s">
        <v>180</v>
      </c>
      <c r="D29" s="34" t="s">
        <v>180</v>
      </c>
      <c r="E29" s="34" t="s">
        <v>55</v>
      </c>
      <c r="F29" s="34" t="s">
        <v>181</v>
      </c>
      <c r="G29" s="97" t="s">
        <v>2550</v>
      </c>
      <c r="H29" s="70">
        <v>82230</v>
      </c>
      <c r="I29" s="70">
        <v>119190</v>
      </c>
      <c r="J29" s="70">
        <v>132870</v>
      </c>
      <c r="K29" s="71">
        <f t="shared" si="1"/>
        <v>8223</v>
      </c>
      <c r="L29" s="69">
        <v>0.91879795396419439</v>
      </c>
      <c r="M29" s="69">
        <v>1.1131270010672358</v>
      </c>
      <c r="N29" s="69">
        <v>1.0038424591738713</v>
      </c>
      <c r="O29" s="69">
        <v>0.98951612903225805</v>
      </c>
      <c r="P29" s="69">
        <v>0.82055464926590538</v>
      </c>
      <c r="Q29" s="69">
        <v>1.0051238257899231</v>
      </c>
      <c r="R29" s="34" t="s">
        <v>2569</v>
      </c>
      <c r="S29" s="34" t="s">
        <v>2570</v>
      </c>
      <c r="T29" s="34" t="s">
        <v>2571</v>
      </c>
      <c r="U29" s="34" t="s">
        <v>2571</v>
      </c>
      <c r="V29" s="34" t="s">
        <v>2571</v>
      </c>
      <c r="W29" s="34" t="s">
        <v>2571</v>
      </c>
      <c r="X29" s="34" t="s">
        <v>2571</v>
      </c>
      <c r="Y29" s="34" t="s">
        <v>2571</v>
      </c>
    </row>
    <row r="30" spans="2:25" x14ac:dyDescent="0.45">
      <c r="B30" s="34" t="s">
        <v>8</v>
      </c>
      <c r="C30" s="34" t="s">
        <v>183</v>
      </c>
      <c r="D30" s="34" t="s">
        <v>184</v>
      </c>
      <c r="E30" s="34" t="s">
        <v>55</v>
      </c>
      <c r="F30" s="34" t="s">
        <v>2547</v>
      </c>
      <c r="G30" s="97" t="s">
        <v>2538</v>
      </c>
      <c r="H30" s="70">
        <v>6053</v>
      </c>
      <c r="I30" s="70">
        <v>4940</v>
      </c>
      <c r="J30" s="70">
        <v>3303</v>
      </c>
      <c r="K30" s="71">
        <f t="shared" si="1"/>
        <v>605.30000000000007</v>
      </c>
      <c r="L30" s="69">
        <v>0</v>
      </c>
      <c r="M30" s="69">
        <v>0</v>
      </c>
      <c r="N30" s="69">
        <v>0</v>
      </c>
      <c r="O30" s="69">
        <v>0</v>
      </c>
      <c r="P30" s="69">
        <v>0</v>
      </c>
      <c r="Q30" s="69">
        <v>0</v>
      </c>
      <c r="R30" s="34" t="s">
        <v>2597</v>
      </c>
      <c r="S30" s="34" t="s">
        <v>2576</v>
      </c>
      <c r="T30" s="34" t="s">
        <v>2572</v>
      </c>
      <c r="U30" s="34" t="s">
        <v>2572</v>
      </c>
      <c r="V30" s="34" t="s">
        <v>2572</v>
      </c>
      <c r="W30" s="34" t="s">
        <v>2572</v>
      </c>
      <c r="X30" s="34" t="s">
        <v>2572</v>
      </c>
      <c r="Y30" s="34" t="s">
        <v>2572</v>
      </c>
    </row>
    <row r="31" spans="2:25" x14ac:dyDescent="0.45">
      <c r="B31" s="34" t="s">
        <v>16</v>
      </c>
      <c r="C31" s="34" t="s">
        <v>187</v>
      </c>
      <c r="D31" s="34" t="s">
        <v>188</v>
      </c>
      <c r="E31" s="34" t="s">
        <v>55</v>
      </c>
      <c r="F31" s="34" t="s">
        <v>189</v>
      </c>
      <c r="G31" s="97" t="s">
        <v>2538</v>
      </c>
      <c r="H31" s="70">
        <v>43750</v>
      </c>
      <c r="I31" s="70">
        <v>46800</v>
      </c>
      <c r="J31" s="70">
        <v>36100</v>
      </c>
      <c r="K31" s="71">
        <f t="shared" si="1"/>
        <v>4375</v>
      </c>
      <c r="L31" s="69">
        <v>0.76923076923076927</v>
      </c>
      <c r="M31" s="69">
        <v>0.89795918367346939</v>
      </c>
      <c r="N31" s="69">
        <v>0.84444444444444444</v>
      </c>
      <c r="O31" s="69">
        <v>1.673913043478261</v>
      </c>
      <c r="P31" s="69">
        <v>1.9387755102040816</v>
      </c>
      <c r="Q31" s="69">
        <v>0.5</v>
      </c>
      <c r="R31" s="34" t="s">
        <v>2569</v>
      </c>
      <c r="S31" s="34" t="s">
        <v>2570</v>
      </c>
      <c r="T31" s="34" t="s">
        <v>2571</v>
      </c>
      <c r="U31" s="34" t="s">
        <v>2571</v>
      </c>
      <c r="V31" s="34" t="s">
        <v>2571</v>
      </c>
      <c r="W31" s="34" t="s">
        <v>2571</v>
      </c>
      <c r="X31" s="34" t="s">
        <v>2571</v>
      </c>
      <c r="Y31" s="34" t="s">
        <v>2571</v>
      </c>
    </row>
    <row r="32" spans="2:25" x14ac:dyDescent="0.45">
      <c r="B32" s="34" t="s">
        <v>8</v>
      </c>
      <c r="C32" s="34" t="s">
        <v>192</v>
      </c>
      <c r="D32" s="34" t="s">
        <v>192</v>
      </c>
      <c r="E32" s="34" t="s">
        <v>55</v>
      </c>
      <c r="F32" s="34" t="s">
        <v>2688</v>
      </c>
      <c r="G32" s="97" t="s">
        <v>2546</v>
      </c>
      <c r="H32" s="70">
        <v>2115</v>
      </c>
      <c r="I32" s="70">
        <v>2669</v>
      </c>
      <c r="J32" s="70">
        <v>2964</v>
      </c>
      <c r="K32" s="71">
        <f t="shared" si="1"/>
        <v>211.5</v>
      </c>
      <c r="L32" s="69">
        <v>0.72120977122915864</v>
      </c>
      <c r="M32" s="69">
        <v>0.79488173710740606</v>
      </c>
      <c r="N32" s="69">
        <v>0.82590151221403652</v>
      </c>
      <c r="O32" s="69">
        <v>0.95673076923076927</v>
      </c>
      <c r="P32" s="69">
        <v>1.1780673181324648</v>
      </c>
      <c r="Q32" s="69">
        <v>1.1186264308012488</v>
      </c>
      <c r="R32" s="34" t="s">
        <v>2574</v>
      </c>
      <c r="S32" s="34" t="s">
        <v>2577</v>
      </c>
      <c r="T32" s="34" t="s">
        <v>2578</v>
      </c>
      <c r="U32" s="34" t="s">
        <v>2578</v>
      </c>
      <c r="V32" s="34" t="s">
        <v>2578</v>
      </c>
      <c r="W32" s="34" t="s">
        <v>2578</v>
      </c>
      <c r="X32" s="34" t="s">
        <v>2578</v>
      </c>
      <c r="Y32" s="34" t="s">
        <v>2578</v>
      </c>
    </row>
    <row r="33" spans="2:25" x14ac:dyDescent="0.45">
      <c r="B33" s="34" t="s">
        <v>8</v>
      </c>
      <c r="C33" s="34" t="s">
        <v>197</v>
      </c>
      <c r="D33" s="34" t="s">
        <v>197</v>
      </c>
      <c r="E33" s="34" t="s">
        <v>55</v>
      </c>
      <c r="F33" s="34" t="s">
        <v>198</v>
      </c>
      <c r="G33" s="97" t="s">
        <v>2546</v>
      </c>
      <c r="H33" s="70">
        <v>21</v>
      </c>
      <c r="I33" s="70">
        <v>5</v>
      </c>
      <c r="J33" s="70">
        <v>2947</v>
      </c>
      <c r="K33" s="71">
        <f t="shared" si="1"/>
        <v>2.1</v>
      </c>
      <c r="L33" s="69">
        <v>1.4077775363893112</v>
      </c>
      <c r="M33" s="69">
        <v>1.0696640316205532</v>
      </c>
      <c r="N33" s="69">
        <v>1.4706598490382274</v>
      </c>
      <c r="O33" s="69">
        <v>1.1439195100612425</v>
      </c>
      <c r="P33" s="69">
        <v>1.1833785004516713</v>
      </c>
      <c r="Q33" s="69">
        <v>1.2269938650306749</v>
      </c>
      <c r="R33" s="34" t="s">
        <v>2574</v>
      </c>
      <c r="S33" s="34" t="s">
        <v>2577</v>
      </c>
      <c r="T33" s="34" t="s">
        <v>2571</v>
      </c>
      <c r="U33" s="34" t="s">
        <v>2571</v>
      </c>
      <c r="V33" s="34" t="s">
        <v>2571</v>
      </c>
      <c r="W33" s="34" t="s">
        <v>2571</v>
      </c>
      <c r="X33" s="34" t="s">
        <v>2571</v>
      </c>
      <c r="Y33" s="34" t="s">
        <v>2571</v>
      </c>
    </row>
    <row r="34" spans="2:25" x14ac:dyDescent="0.45">
      <c r="B34" s="34" t="s">
        <v>8</v>
      </c>
      <c r="C34" s="34" t="s">
        <v>200</v>
      </c>
      <c r="D34" s="34" t="s">
        <v>201</v>
      </c>
      <c r="E34" s="34" t="s">
        <v>55</v>
      </c>
      <c r="F34" s="34" t="s">
        <v>202</v>
      </c>
      <c r="G34" s="97" t="s">
        <v>2680</v>
      </c>
      <c r="H34" s="70">
        <v>300</v>
      </c>
      <c r="I34" s="70">
        <v>-45</v>
      </c>
      <c r="J34" s="70">
        <v>8042</v>
      </c>
      <c r="K34" s="71">
        <f t="shared" si="1"/>
        <v>30</v>
      </c>
      <c r="L34" s="69">
        <v>1.1513747758517632</v>
      </c>
      <c r="M34" s="69">
        <v>1.1203356543474379</v>
      </c>
      <c r="N34" s="69">
        <v>1.2893664320118563</v>
      </c>
      <c r="O34" s="69">
        <v>0.88485087892553815</v>
      </c>
      <c r="P34" s="69">
        <v>0.91950905268868244</v>
      </c>
      <c r="Q34" s="69">
        <v>1.2635173591348892</v>
      </c>
      <c r="R34" s="34" t="s">
        <v>2574</v>
      </c>
      <c r="S34" s="34" t="s">
        <v>2577</v>
      </c>
      <c r="T34" s="34" t="s">
        <v>2571</v>
      </c>
      <c r="U34" s="34" t="s">
        <v>2571</v>
      </c>
      <c r="V34" s="34" t="s">
        <v>2571</v>
      </c>
      <c r="W34" s="34" t="s">
        <v>2571</v>
      </c>
      <c r="X34" s="34" t="s">
        <v>2571</v>
      </c>
      <c r="Y34" s="34" t="s">
        <v>2571</v>
      </c>
    </row>
    <row r="35" spans="2:25" x14ac:dyDescent="0.45">
      <c r="B35" s="34" t="s">
        <v>8</v>
      </c>
      <c r="C35" s="34" t="s">
        <v>205</v>
      </c>
      <c r="D35" s="34" t="s">
        <v>206</v>
      </c>
      <c r="E35" s="34" t="s">
        <v>55</v>
      </c>
      <c r="F35" s="34" t="s">
        <v>207</v>
      </c>
      <c r="G35" s="97" t="s">
        <v>2546</v>
      </c>
      <c r="H35" s="70">
        <v>33974</v>
      </c>
      <c r="I35" s="70">
        <v>23917</v>
      </c>
      <c r="J35" s="70">
        <v>36154</v>
      </c>
      <c r="K35" s="71">
        <f t="shared" si="1"/>
        <v>3397.4</v>
      </c>
      <c r="L35" s="69">
        <v>1.319159315419326</v>
      </c>
      <c r="M35" s="69">
        <v>0.88878207530945308</v>
      </c>
      <c r="N35" s="69">
        <v>1.042078208967905</v>
      </c>
      <c r="O35" s="69">
        <v>0.93177991206461064</v>
      </c>
      <c r="P35" s="69">
        <v>0.92477332412441671</v>
      </c>
      <c r="Q35" s="69">
        <v>1.0261466709131919</v>
      </c>
      <c r="R35" s="34" t="s">
        <v>2574</v>
      </c>
      <c r="S35" s="34" t="s">
        <v>2577</v>
      </c>
      <c r="T35" s="34" t="s">
        <v>2571</v>
      </c>
      <c r="U35" s="34" t="s">
        <v>2571</v>
      </c>
      <c r="V35" s="34" t="s">
        <v>2571</v>
      </c>
      <c r="W35" s="34" t="s">
        <v>2571</v>
      </c>
      <c r="X35" s="34" t="s">
        <v>2571</v>
      </c>
      <c r="Y35" s="34" t="s">
        <v>2571</v>
      </c>
    </row>
    <row r="36" spans="2:25" x14ac:dyDescent="0.45">
      <c r="B36" s="34" t="s">
        <v>8</v>
      </c>
      <c r="C36" s="34" t="s">
        <v>208</v>
      </c>
      <c r="D36" s="34" t="s">
        <v>208</v>
      </c>
      <c r="E36" s="34" t="s">
        <v>55</v>
      </c>
      <c r="F36" s="34" t="s">
        <v>209</v>
      </c>
      <c r="G36" s="97" t="s">
        <v>2680</v>
      </c>
      <c r="H36" s="70">
        <v>72</v>
      </c>
      <c r="I36" s="70">
        <v>-8</v>
      </c>
      <c r="J36" s="70">
        <v>1425</v>
      </c>
      <c r="K36" s="71">
        <f t="shared" si="1"/>
        <v>7.2</v>
      </c>
      <c r="L36" s="69">
        <v>1.408450704225352</v>
      </c>
      <c r="M36" s="69">
        <v>1.2860576923076923</v>
      </c>
      <c r="N36" s="69">
        <v>1.4984552008238929</v>
      </c>
      <c r="O36" s="69">
        <v>1.1075069508804447</v>
      </c>
      <c r="P36" s="69">
        <v>1.1015325670498084</v>
      </c>
      <c r="Q36" s="69">
        <v>1.2806424344885883</v>
      </c>
      <c r="R36" s="34" t="s">
        <v>2574</v>
      </c>
      <c r="S36" s="34" t="s">
        <v>2577</v>
      </c>
      <c r="T36" s="34" t="s">
        <v>2571</v>
      </c>
      <c r="U36" s="34" t="s">
        <v>2571</v>
      </c>
      <c r="V36" s="34" t="s">
        <v>2571</v>
      </c>
      <c r="W36" s="34" t="s">
        <v>2571</v>
      </c>
      <c r="X36" s="34" t="s">
        <v>2571</v>
      </c>
      <c r="Y36" s="34" t="s">
        <v>2571</v>
      </c>
    </row>
    <row r="37" spans="2:25" x14ac:dyDescent="0.45">
      <c r="B37" s="34" t="s">
        <v>8</v>
      </c>
      <c r="C37" s="34" t="s">
        <v>211</v>
      </c>
      <c r="D37" s="34" t="s">
        <v>212</v>
      </c>
      <c r="E37" s="34" t="s">
        <v>55</v>
      </c>
      <c r="F37" s="34" t="s">
        <v>213</v>
      </c>
      <c r="G37" s="97" t="s">
        <v>2546</v>
      </c>
      <c r="H37" s="70">
        <v>2104</v>
      </c>
      <c r="I37" s="70">
        <v>1730</v>
      </c>
      <c r="J37" s="70">
        <v>10317</v>
      </c>
      <c r="K37" s="71">
        <f t="shared" si="1"/>
        <v>210.4</v>
      </c>
      <c r="L37" s="69">
        <v>1.003211918266931</v>
      </c>
      <c r="M37" s="69">
        <v>0.77117882525937431</v>
      </c>
      <c r="N37" s="69">
        <v>1.3434177025610303</v>
      </c>
      <c r="O37" s="69">
        <v>1.0414104141041409</v>
      </c>
      <c r="P37" s="69">
        <v>0.90973052838950264</v>
      </c>
      <c r="Q37" s="69">
        <v>1.3136456211812628</v>
      </c>
      <c r="R37" s="34" t="s">
        <v>2574</v>
      </c>
      <c r="S37" s="34" t="s">
        <v>2577</v>
      </c>
      <c r="T37" s="34" t="s">
        <v>2571</v>
      </c>
      <c r="U37" s="34" t="s">
        <v>2571</v>
      </c>
      <c r="V37" s="34" t="s">
        <v>2571</v>
      </c>
      <c r="W37" s="34" t="s">
        <v>2571</v>
      </c>
      <c r="X37" s="34" t="s">
        <v>2571</v>
      </c>
      <c r="Y37" s="34" t="s">
        <v>2571</v>
      </c>
    </row>
    <row r="38" spans="2:25" x14ac:dyDescent="0.45">
      <c r="B38" s="34" t="s">
        <v>8</v>
      </c>
      <c r="C38" s="34" t="s">
        <v>214</v>
      </c>
      <c r="D38" s="34" t="s">
        <v>215</v>
      </c>
      <c r="E38" s="34" t="s">
        <v>55</v>
      </c>
      <c r="F38" s="34" t="s">
        <v>216</v>
      </c>
      <c r="G38" s="97" t="s">
        <v>2546</v>
      </c>
      <c r="H38" s="70">
        <v>33959</v>
      </c>
      <c r="I38" s="70">
        <v>25580</v>
      </c>
      <c r="J38" s="70">
        <v>37305</v>
      </c>
      <c r="K38" s="71">
        <f t="shared" si="1"/>
        <v>3395.9</v>
      </c>
      <c r="L38" s="69">
        <v>1.1892659812933053</v>
      </c>
      <c r="M38" s="69">
        <v>0.84415431385949613</v>
      </c>
      <c r="N38" s="69">
        <v>1.0245802603980398</v>
      </c>
      <c r="O38" s="69">
        <v>0.93032978493850249</v>
      </c>
      <c r="P38" s="69">
        <v>0.9534587570411408</v>
      </c>
      <c r="Q38" s="69">
        <v>0.97798107195146455</v>
      </c>
      <c r="R38" s="34" t="s">
        <v>2574</v>
      </c>
      <c r="S38" s="34" t="s">
        <v>2577</v>
      </c>
      <c r="T38" s="34" t="s">
        <v>2571</v>
      </c>
      <c r="U38" s="34" t="s">
        <v>2571</v>
      </c>
      <c r="V38" s="34" t="s">
        <v>2571</v>
      </c>
      <c r="W38" s="34" t="s">
        <v>2571</v>
      </c>
      <c r="X38" s="34" t="s">
        <v>2571</v>
      </c>
      <c r="Y38" s="34" t="s">
        <v>2571</v>
      </c>
    </row>
    <row r="39" spans="2:25" x14ac:dyDescent="0.45">
      <c r="B39" s="34" t="s">
        <v>8</v>
      </c>
      <c r="C39" s="34" t="s">
        <v>217</v>
      </c>
      <c r="D39" s="34" t="s">
        <v>218</v>
      </c>
      <c r="E39" s="34" t="s">
        <v>55</v>
      </c>
      <c r="F39" s="34" t="s">
        <v>219</v>
      </c>
      <c r="G39" s="97" t="s">
        <v>2546</v>
      </c>
      <c r="H39" s="70">
        <v>4540</v>
      </c>
      <c r="I39" s="70">
        <v>4480</v>
      </c>
      <c r="J39" s="70">
        <v>5004</v>
      </c>
      <c r="K39" s="71">
        <f t="shared" si="1"/>
        <v>454</v>
      </c>
      <c r="L39" s="69">
        <v>1.0724737476329833</v>
      </c>
      <c r="M39" s="69">
        <v>0.90888938151185983</v>
      </c>
      <c r="N39" s="69">
        <v>1.0535047698050601</v>
      </c>
      <c r="O39" s="69">
        <v>1.1145320197044335</v>
      </c>
      <c r="P39" s="69">
        <v>0.95625635808748732</v>
      </c>
      <c r="Q39" s="69">
        <v>1.1008385293485272</v>
      </c>
      <c r="R39" s="34" t="s">
        <v>2574</v>
      </c>
      <c r="S39" s="34" t="s">
        <v>2577</v>
      </c>
      <c r="T39" s="34" t="s">
        <v>2571</v>
      </c>
      <c r="U39" s="34" t="s">
        <v>2571</v>
      </c>
      <c r="V39" s="34" t="s">
        <v>2571</v>
      </c>
      <c r="W39" s="34" t="s">
        <v>2571</v>
      </c>
      <c r="X39" s="34" t="s">
        <v>2571</v>
      </c>
      <c r="Y39" s="34" t="s">
        <v>2571</v>
      </c>
    </row>
    <row r="40" spans="2:25" x14ac:dyDescent="0.45">
      <c r="B40" s="34" t="s">
        <v>8</v>
      </c>
      <c r="C40" s="34" t="s">
        <v>220</v>
      </c>
      <c r="D40" s="34" t="s">
        <v>221</v>
      </c>
      <c r="E40" s="34" t="s">
        <v>55</v>
      </c>
      <c r="F40" s="34" t="s">
        <v>222</v>
      </c>
      <c r="G40" s="97" t="s">
        <v>2538</v>
      </c>
      <c r="H40" s="70">
        <v>95</v>
      </c>
      <c r="I40" s="70">
        <v>-5</v>
      </c>
      <c r="J40" s="70">
        <v>0</v>
      </c>
      <c r="K40" s="71">
        <f t="shared" si="1"/>
        <v>9.5</v>
      </c>
      <c r="L40" s="69">
        <v>0</v>
      </c>
      <c r="M40" s="69">
        <v>0</v>
      </c>
      <c r="N40" s="69">
        <v>0</v>
      </c>
      <c r="O40" s="69">
        <v>0</v>
      </c>
      <c r="P40" s="69">
        <v>0</v>
      </c>
      <c r="Q40" s="69">
        <v>0</v>
      </c>
      <c r="R40" s="34" t="s">
        <v>2574</v>
      </c>
      <c r="S40" s="34" t="s">
        <v>2577</v>
      </c>
      <c r="T40" s="34" t="s">
        <v>2572</v>
      </c>
      <c r="U40" s="34" t="s">
        <v>2572</v>
      </c>
      <c r="V40" s="34" t="s">
        <v>2572</v>
      </c>
      <c r="W40" s="34" t="s">
        <v>2572</v>
      </c>
      <c r="X40" s="34" t="s">
        <v>2572</v>
      </c>
      <c r="Y40" s="34" t="s">
        <v>2572</v>
      </c>
    </row>
    <row r="41" spans="2:25" x14ac:dyDescent="0.45">
      <c r="B41" s="34" t="s">
        <v>8</v>
      </c>
      <c r="C41" s="34" t="s">
        <v>223</v>
      </c>
      <c r="D41" s="34" t="s">
        <v>224</v>
      </c>
      <c r="E41" s="34" t="s">
        <v>55</v>
      </c>
      <c r="F41" s="34" t="s">
        <v>225</v>
      </c>
      <c r="G41" s="97" t="s">
        <v>2538</v>
      </c>
      <c r="H41" s="70">
        <v>64</v>
      </c>
      <c r="I41" s="70">
        <v>-11</v>
      </c>
      <c r="J41" s="70">
        <v>0</v>
      </c>
      <c r="K41" s="71">
        <f t="shared" si="1"/>
        <v>6.4</v>
      </c>
      <c r="L41" s="69">
        <v>0</v>
      </c>
      <c r="M41" s="69">
        <v>0</v>
      </c>
      <c r="N41" s="69">
        <v>0</v>
      </c>
      <c r="O41" s="69">
        <v>0</v>
      </c>
      <c r="P41" s="69">
        <v>0</v>
      </c>
      <c r="Q41" s="69">
        <v>0</v>
      </c>
      <c r="R41" s="34" t="s">
        <v>2574</v>
      </c>
      <c r="S41" s="34" t="s">
        <v>2577</v>
      </c>
      <c r="T41" s="34" t="s">
        <v>2572</v>
      </c>
      <c r="U41" s="34" t="s">
        <v>2572</v>
      </c>
      <c r="V41" s="34" t="s">
        <v>2572</v>
      </c>
      <c r="W41" s="34" t="s">
        <v>2572</v>
      </c>
      <c r="X41" s="34" t="s">
        <v>2572</v>
      </c>
      <c r="Y41" s="34" t="s">
        <v>2572</v>
      </c>
    </row>
    <row r="42" spans="2:25" x14ac:dyDescent="0.45">
      <c r="B42" s="34" t="s">
        <v>8</v>
      </c>
      <c r="C42" s="34" t="s">
        <v>2660</v>
      </c>
      <c r="D42" s="34" t="s">
        <v>227</v>
      </c>
      <c r="E42" s="34" t="s">
        <v>55</v>
      </c>
      <c r="F42" s="34" t="s">
        <v>228</v>
      </c>
      <c r="G42" s="97" t="s">
        <v>2538</v>
      </c>
      <c r="H42" s="70">
        <v>-3</v>
      </c>
      <c r="I42" s="70">
        <v>-2</v>
      </c>
      <c r="J42" s="70">
        <v>0</v>
      </c>
      <c r="K42" s="71">
        <f t="shared" si="1"/>
        <v>-0.30000000000000004</v>
      </c>
      <c r="L42" s="69">
        <v>0</v>
      </c>
      <c r="M42" s="69">
        <v>0</v>
      </c>
      <c r="N42" s="69">
        <v>0</v>
      </c>
      <c r="O42" s="69">
        <v>0</v>
      </c>
      <c r="P42" s="69">
        <v>0</v>
      </c>
      <c r="Q42" s="69">
        <v>0</v>
      </c>
      <c r="R42" s="34" t="s">
        <v>2574</v>
      </c>
      <c r="S42" s="34" t="s">
        <v>2577</v>
      </c>
      <c r="T42" s="34" t="s">
        <v>2572</v>
      </c>
      <c r="U42" s="34" t="s">
        <v>2572</v>
      </c>
      <c r="V42" s="34" t="s">
        <v>2572</v>
      </c>
      <c r="W42" s="34" t="s">
        <v>2572</v>
      </c>
      <c r="X42" s="34" t="s">
        <v>2572</v>
      </c>
      <c r="Y42" s="34" t="s">
        <v>2572</v>
      </c>
    </row>
    <row r="43" spans="2:25" x14ac:dyDescent="0.45">
      <c r="B43" s="34" t="s">
        <v>8</v>
      </c>
      <c r="C43" s="34" t="s">
        <v>229</v>
      </c>
      <c r="D43" s="34" t="s">
        <v>229</v>
      </c>
      <c r="E43" s="34" t="s">
        <v>55</v>
      </c>
      <c r="F43" s="34" t="s">
        <v>230</v>
      </c>
      <c r="G43" s="97" t="s">
        <v>2546</v>
      </c>
      <c r="H43" s="70">
        <v>450</v>
      </c>
      <c r="I43" s="70">
        <v>514</v>
      </c>
      <c r="J43" s="70">
        <v>606</v>
      </c>
      <c r="K43" s="71">
        <f t="shared" si="1"/>
        <v>45</v>
      </c>
      <c r="L43" s="69">
        <v>1.4969135802469136</v>
      </c>
      <c r="M43" s="69">
        <v>0.98148148148148151</v>
      </c>
      <c r="N43" s="69">
        <v>0.92657342657342656</v>
      </c>
      <c r="O43" s="69">
        <v>0.91362126245847175</v>
      </c>
      <c r="P43" s="69">
        <v>0.93378607809847203</v>
      </c>
      <c r="Q43" s="69">
        <v>1.1964285714285714</v>
      </c>
      <c r="R43" s="34" t="s">
        <v>2574</v>
      </c>
      <c r="S43" s="34" t="s">
        <v>2577</v>
      </c>
      <c r="T43" s="34" t="s">
        <v>2571</v>
      </c>
      <c r="U43" s="34" t="s">
        <v>2571</v>
      </c>
      <c r="V43" s="34" t="s">
        <v>2571</v>
      </c>
      <c r="W43" s="34" t="s">
        <v>2571</v>
      </c>
      <c r="X43" s="34" t="s">
        <v>2571</v>
      </c>
      <c r="Y43" s="34" t="s">
        <v>2571</v>
      </c>
    </row>
    <row r="44" spans="2:25" x14ac:dyDescent="0.45">
      <c r="B44" s="34" t="s">
        <v>8</v>
      </c>
      <c r="C44" s="34" t="s">
        <v>232</v>
      </c>
      <c r="D44" s="34" t="s">
        <v>232</v>
      </c>
      <c r="E44" s="34" t="s">
        <v>55</v>
      </c>
      <c r="F44" s="34" t="s">
        <v>233</v>
      </c>
      <c r="G44" s="97" t="s">
        <v>2546</v>
      </c>
      <c r="H44" s="70">
        <v>305</v>
      </c>
      <c r="I44" s="70">
        <v>364</v>
      </c>
      <c r="J44" s="70">
        <v>452</v>
      </c>
      <c r="K44" s="71">
        <f t="shared" si="1"/>
        <v>30.5</v>
      </c>
      <c r="L44" s="69">
        <v>1.598440545808967</v>
      </c>
      <c r="M44" s="69">
        <v>1.0922330097087378</v>
      </c>
      <c r="N44" s="69">
        <v>0.96846846846846846</v>
      </c>
      <c r="O44" s="69">
        <v>1.1965811965811965</v>
      </c>
      <c r="P44" s="69">
        <v>1.1572052401746726</v>
      </c>
      <c r="Q44" s="69">
        <v>1.1724137931034482</v>
      </c>
      <c r="R44" s="34" t="s">
        <v>2574</v>
      </c>
      <c r="S44" s="34" t="s">
        <v>2577</v>
      </c>
      <c r="T44" s="34" t="s">
        <v>2571</v>
      </c>
      <c r="U44" s="34" t="s">
        <v>2571</v>
      </c>
      <c r="V44" s="34" t="s">
        <v>2571</v>
      </c>
      <c r="W44" s="34" t="s">
        <v>2571</v>
      </c>
      <c r="X44" s="34" t="s">
        <v>2571</v>
      </c>
      <c r="Y44" s="34" t="s">
        <v>2571</v>
      </c>
    </row>
    <row r="45" spans="2:25" x14ac:dyDescent="0.45">
      <c r="B45" s="34" t="s">
        <v>8</v>
      </c>
      <c r="C45" s="34" t="s">
        <v>235</v>
      </c>
      <c r="D45" s="34" t="s">
        <v>235</v>
      </c>
      <c r="E45" s="34" t="s">
        <v>55</v>
      </c>
      <c r="F45" s="34" t="s">
        <v>236</v>
      </c>
      <c r="G45" s="97" t="s">
        <v>2546</v>
      </c>
      <c r="H45" s="70">
        <v>1050</v>
      </c>
      <c r="I45" s="70">
        <v>1227</v>
      </c>
      <c r="J45" s="70">
        <v>1379</v>
      </c>
      <c r="K45" s="71">
        <f t="shared" si="1"/>
        <v>105</v>
      </c>
      <c r="L45" s="69">
        <v>1.2090163934426228</v>
      </c>
      <c r="M45" s="69">
        <v>0.91706539074960125</v>
      </c>
      <c r="N45" s="69">
        <v>0.94185094185094187</v>
      </c>
      <c r="O45" s="69">
        <v>1.166407465007776</v>
      </c>
      <c r="P45" s="69">
        <v>0.93004769475357718</v>
      </c>
      <c r="Q45" s="69">
        <v>0.81035923141186295</v>
      </c>
      <c r="R45" s="34" t="s">
        <v>2574</v>
      </c>
      <c r="S45" s="34" t="s">
        <v>2577</v>
      </c>
      <c r="T45" s="34" t="s">
        <v>2571</v>
      </c>
      <c r="U45" s="34" t="s">
        <v>2571</v>
      </c>
      <c r="V45" s="34" t="s">
        <v>2571</v>
      </c>
      <c r="W45" s="34" t="s">
        <v>2571</v>
      </c>
      <c r="X45" s="34" t="s">
        <v>2571</v>
      </c>
      <c r="Y45" s="34" t="s">
        <v>2571</v>
      </c>
    </row>
    <row r="46" spans="2:25" x14ac:dyDescent="0.45">
      <c r="B46" s="34" t="s">
        <v>8</v>
      </c>
      <c r="C46" s="34" t="s">
        <v>238</v>
      </c>
      <c r="D46" s="34" t="s">
        <v>238</v>
      </c>
      <c r="E46" s="34" t="s">
        <v>55</v>
      </c>
      <c r="F46" s="34" t="s">
        <v>239</v>
      </c>
      <c r="G46" s="97" t="s">
        <v>2541</v>
      </c>
      <c r="H46" s="70">
        <v>811</v>
      </c>
      <c r="I46" s="70">
        <v>795</v>
      </c>
      <c r="J46" s="70">
        <v>864</v>
      </c>
      <c r="K46" s="71">
        <f t="shared" si="1"/>
        <v>81.100000000000009</v>
      </c>
      <c r="L46" s="69">
        <v>1.282798833819242</v>
      </c>
      <c r="M46" s="69">
        <v>1.1690140845070423</v>
      </c>
      <c r="N46" s="69">
        <v>1.0109622411693058</v>
      </c>
      <c r="O46" s="69">
        <v>1.0867052023121386</v>
      </c>
      <c r="P46" s="69">
        <v>0.99290780141843982</v>
      </c>
      <c r="Q46" s="69">
        <v>1.0062111801242235</v>
      </c>
      <c r="R46" s="34" t="s">
        <v>2574</v>
      </c>
      <c r="S46" s="34" t="s">
        <v>2577</v>
      </c>
      <c r="T46" s="34" t="s">
        <v>2571</v>
      </c>
      <c r="U46" s="34" t="s">
        <v>2571</v>
      </c>
      <c r="V46" s="34" t="s">
        <v>2571</v>
      </c>
      <c r="W46" s="34" t="s">
        <v>2571</v>
      </c>
      <c r="X46" s="34" t="s">
        <v>2571</v>
      </c>
      <c r="Y46" s="34" t="s">
        <v>2571</v>
      </c>
    </row>
    <row r="47" spans="2:25" x14ac:dyDescent="0.45">
      <c r="B47" s="34" t="s">
        <v>8</v>
      </c>
      <c r="C47" s="34" t="s">
        <v>2661</v>
      </c>
      <c r="D47" s="34" t="s">
        <v>242</v>
      </c>
      <c r="E47" s="34" t="s">
        <v>55</v>
      </c>
      <c r="F47" s="34" t="s">
        <v>243</v>
      </c>
      <c r="G47" s="97" t="s">
        <v>2680</v>
      </c>
      <c r="H47" s="70">
        <v>688</v>
      </c>
      <c r="I47" s="70">
        <v>899</v>
      </c>
      <c r="J47" s="70">
        <v>830</v>
      </c>
      <c r="K47" s="71">
        <f t="shared" si="1"/>
        <v>68.8</v>
      </c>
      <c r="L47" s="69">
        <v>0.9641255605381166</v>
      </c>
      <c r="M47" s="69">
        <v>0.78061911170928666</v>
      </c>
      <c r="N47" s="69">
        <v>1.3100436681222707</v>
      </c>
      <c r="O47" s="69">
        <v>1.0687022900763359</v>
      </c>
      <c r="P47" s="69">
        <v>0.81300813008130079</v>
      </c>
      <c r="Q47" s="69">
        <v>0.95166163141993954</v>
      </c>
      <c r="R47" s="34" t="s">
        <v>2574</v>
      </c>
      <c r="S47" s="34" t="s">
        <v>2577</v>
      </c>
      <c r="T47" s="34" t="s">
        <v>2571</v>
      </c>
      <c r="U47" s="34" t="s">
        <v>2571</v>
      </c>
      <c r="V47" s="34" t="s">
        <v>2571</v>
      </c>
      <c r="W47" s="34" t="s">
        <v>2571</v>
      </c>
      <c r="X47" s="34" t="s">
        <v>2571</v>
      </c>
      <c r="Y47" s="34" t="s">
        <v>2571</v>
      </c>
    </row>
    <row r="48" spans="2:25" x14ac:dyDescent="0.45">
      <c r="B48" s="34" t="s">
        <v>8</v>
      </c>
      <c r="C48" s="34" t="s">
        <v>244</v>
      </c>
      <c r="D48" s="34" t="s">
        <v>244</v>
      </c>
      <c r="E48" s="34" t="s">
        <v>55</v>
      </c>
      <c r="F48" s="34" t="s">
        <v>245</v>
      </c>
      <c r="G48" s="97" t="s">
        <v>2546</v>
      </c>
      <c r="H48" s="70">
        <v>2052</v>
      </c>
      <c r="I48" s="70">
        <v>3049</v>
      </c>
      <c r="J48" s="70">
        <v>3253</v>
      </c>
      <c r="K48" s="71">
        <f t="shared" si="1"/>
        <v>205.20000000000002</v>
      </c>
      <c r="L48" s="69">
        <v>0.90649942987457233</v>
      </c>
      <c r="M48" s="69">
        <v>0.86271824717562473</v>
      </c>
      <c r="N48" s="69">
        <v>1.128375878653348</v>
      </c>
      <c r="O48" s="69">
        <v>1.1215255332902392</v>
      </c>
      <c r="P48" s="69">
        <v>0.67171891147089213</v>
      </c>
      <c r="Q48" s="69">
        <v>0.99808061420345484</v>
      </c>
      <c r="R48" s="34" t="s">
        <v>2574</v>
      </c>
      <c r="S48" s="34" t="s">
        <v>2577</v>
      </c>
      <c r="T48" s="34" t="s">
        <v>2571</v>
      </c>
      <c r="U48" s="34" t="s">
        <v>2571</v>
      </c>
      <c r="V48" s="34" t="s">
        <v>2571</v>
      </c>
      <c r="W48" s="34" t="s">
        <v>2571</v>
      </c>
      <c r="X48" s="34" t="s">
        <v>2571</v>
      </c>
      <c r="Y48" s="34" t="s">
        <v>2571</v>
      </c>
    </row>
    <row r="49" spans="2:25" x14ac:dyDescent="0.45">
      <c r="B49" s="34" t="s">
        <v>8</v>
      </c>
      <c r="C49" s="34" t="s">
        <v>2662</v>
      </c>
      <c r="D49" s="34" t="s">
        <v>246</v>
      </c>
      <c r="E49" s="34" t="s">
        <v>55</v>
      </c>
      <c r="F49" s="34" t="s">
        <v>247</v>
      </c>
      <c r="G49" s="97" t="s">
        <v>2546</v>
      </c>
      <c r="H49" s="70">
        <v>1124</v>
      </c>
      <c r="I49" s="70">
        <v>1471</v>
      </c>
      <c r="J49" s="70">
        <v>1519</v>
      </c>
      <c r="K49" s="71">
        <f t="shared" si="1"/>
        <v>112.4</v>
      </c>
      <c r="L49" s="69">
        <v>0.92570754716981141</v>
      </c>
      <c r="M49" s="69">
        <v>0.84925690021231415</v>
      </c>
      <c r="N49" s="69">
        <v>1.1017597551644989</v>
      </c>
      <c r="O49" s="69">
        <v>1.2098930481283423</v>
      </c>
      <c r="P49" s="69">
        <v>0.74786324786324787</v>
      </c>
      <c r="Q49" s="69">
        <v>1.1031746031746033</v>
      </c>
      <c r="R49" s="34" t="s">
        <v>2574</v>
      </c>
      <c r="S49" s="34" t="s">
        <v>2577</v>
      </c>
      <c r="T49" s="34" t="s">
        <v>2571</v>
      </c>
      <c r="U49" s="34" t="s">
        <v>2571</v>
      </c>
      <c r="V49" s="34" t="s">
        <v>2571</v>
      </c>
      <c r="W49" s="34" t="s">
        <v>2571</v>
      </c>
      <c r="X49" s="34" t="s">
        <v>2571</v>
      </c>
      <c r="Y49" s="34" t="s">
        <v>2571</v>
      </c>
    </row>
    <row r="50" spans="2:25" x14ac:dyDescent="0.45">
      <c r="B50" s="34" t="s">
        <v>22</v>
      </c>
      <c r="C50" s="34" t="s">
        <v>248</v>
      </c>
      <c r="D50" s="34" t="s">
        <v>249</v>
      </c>
      <c r="E50" s="34" t="s">
        <v>55</v>
      </c>
      <c r="F50" s="34" t="s">
        <v>250</v>
      </c>
      <c r="G50" s="97" t="s">
        <v>2546</v>
      </c>
      <c r="H50" s="70">
        <v>3011</v>
      </c>
      <c r="I50" s="70">
        <v>2706</v>
      </c>
      <c r="J50" s="70">
        <v>3208</v>
      </c>
      <c r="K50" s="71">
        <f t="shared" si="1"/>
        <v>301.10000000000002</v>
      </c>
      <c r="L50" s="69">
        <v>1.348314606741573</v>
      </c>
      <c r="M50" s="69">
        <v>1.0524271844660193</v>
      </c>
      <c r="N50" s="69">
        <v>0.8127208480565371</v>
      </c>
      <c r="O50" s="69">
        <v>1.1068301225919439</v>
      </c>
      <c r="P50" s="69">
        <v>1.0818505338078293</v>
      </c>
      <c r="Q50" s="69">
        <v>0.9783889980353635</v>
      </c>
      <c r="R50" s="34" t="s">
        <v>2574</v>
      </c>
      <c r="S50" s="34" t="s">
        <v>2585</v>
      </c>
      <c r="T50" s="34" t="s">
        <v>2571</v>
      </c>
      <c r="U50" s="34" t="s">
        <v>2571</v>
      </c>
      <c r="V50" s="34" t="s">
        <v>2571</v>
      </c>
      <c r="W50" s="34" t="s">
        <v>2571</v>
      </c>
      <c r="X50" s="34" t="s">
        <v>2571</v>
      </c>
      <c r="Y50" s="34" t="s">
        <v>2571</v>
      </c>
    </row>
    <row r="51" spans="2:25" x14ac:dyDescent="0.45">
      <c r="B51" s="34" t="s">
        <v>16</v>
      </c>
      <c r="C51" s="34" t="s">
        <v>2695</v>
      </c>
      <c r="D51" s="34" t="s">
        <v>2717</v>
      </c>
      <c r="E51" s="34" t="s">
        <v>55</v>
      </c>
      <c r="F51" s="34" t="s">
        <v>2718</v>
      </c>
      <c r="G51" s="97" t="s">
        <v>34</v>
      </c>
      <c r="H51" s="70">
        <v>0</v>
      </c>
      <c r="I51" s="70">
        <v>0</v>
      </c>
      <c r="J51" s="70">
        <v>0</v>
      </c>
      <c r="K51" s="71">
        <f t="shared" si="1"/>
        <v>0</v>
      </c>
      <c r="L51" s="69">
        <v>0</v>
      </c>
      <c r="M51" s="69">
        <v>0</v>
      </c>
      <c r="N51" s="69">
        <v>0</v>
      </c>
      <c r="O51" s="69">
        <v>0</v>
      </c>
      <c r="P51" s="69">
        <v>0</v>
      </c>
      <c r="Q51" s="69">
        <v>0</v>
      </c>
      <c r="R51" s="34"/>
      <c r="S51" s="34"/>
      <c r="T51" s="34" t="s">
        <v>2741</v>
      </c>
      <c r="U51" s="34" t="s">
        <v>2741</v>
      </c>
      <c r="V51" s="34" t="s">
        <v>2741</v>
      </c>
      <c r="W51" s="34" t="s">
        <v>2741</v>
      </c>
      <c r="X51" s="34" t="s">
        <v>2741</v>
      </c>
      <c r="Y51" s="34" t="s">
        <v>2741</v>
      </c>
    </row>
    <row r="52" spans="2:25" x14ac:dyDescent="0.45">
      <c r="B52" s="34" t="s">
        <v>16</v>
      </c>
      <c r="C52" s="34" t="s">
        <v>2698</v>
      </c>
      <c r="D52" s="34" t="s">
        <v>2698</v>
      </c>
      <c r="E52" s="34" t="s">
        <v>55</v>
      </c>
      <c r="F52" s="34" t="s">
        <v>2699</v>
      </c>
      <c r="G52" s="97" t="s">
        <v>34</v>
      </c>
      <c r="H52" s="70">
        <v>0</v>
      </c>
      <c r="I52" s="70">
        <v>0</v>
      </c>
      <c r="J52" s="70">
        <v>0</v>
      </c>
      <c r="K52" s="71">
        <f t="shared" si="1"/>
        <v>0</v>
      </c>
      <c r="L52" s="69">
        <v>0</v>
      </c>
      <c r="M52" s="69">
        <v>0</v>
      </c>
      <c r="N52" s="69">
        <v>0</v>
      </c>
      <c r="O52" s="69">
        <v>0</v>
      </c>
      <c r="P52" s="69">
        <v>0</v>
      </c>
      <c r="Q52" s="69">
        <v>0</v>
      </c>
      <c r="R52" s="34"/>
      <c r="S52" s="34"/>
      <c r="T52" s="34" t="s">
        <v>2741</v>
      </c>
      <c r="U52" s="34" t="s">
        <v>2741</v>
      </c>
      <c r="V52" s="34" t="s">
        <v>2741</v>
      </c>
      <c r="W52" s="34" t="s">
        <v>2741</v>
      </c>
      <c r="X52" s="34" t="s">
        <v>2741</v>
      </c>
      <c r="Y52" s="34" t="s">
        <v>2741</v>
      </c>
    </row>
    <row r="53" spans="2:25" x14ac:dyDescent="0.45">
      <c r="B53" s="34" t="s">
        <v>8</v>
      </c>
      <c r="C53" s="34" t="s">
        <v>258</v>
      </c>
      <c r="D53" s="34" t="s">
        <v>258</v>
      </c>
      <c r="E53" s="34" t="s">
        <v>55</v>
      </c>
      <c r="F53" s="34" t="s">
        <v>259</v>
      </c>
      <c r="G53" s="97" t="s">
        <v>2546</v>
      </c>
      <c r="H53" s="70">
        <v>8176</v>
      </c>
      <c r="I53" s="70">
        <v>6231</v>
      </c>
      <c r="J53" s="70">
        <v>7962</v>
      </c>
      <c r="K53" s="71">
        <f t="shared" si="1"/>
        <v>817.6</v>
      </c>
      <c r="L53" s="69">
        <v>0.96859542160358914</v>
      </c>
      <c r="M53" s="69">
        <v>0.85305155572116798</v>
      </c>
      <c r="N53" s="69">
        <v>0.96693611766026732</v>
      </c>
      <c r="O53" s="69">
        <v>1.0477158990553161</v>
      </c>
      <c r="P53" s="69">
        <v>0.87201882993505941</v>
      </c>
      <c r="Q53" s="69">
        <v>1.1188331723127747</v>
      </c>
      <c r="R53" s="34" t="s">
        <v>2574</v>
      </c>
      <c r="S53" s="34" t="s">
        <v>2577</v>
      </c>
      <c r="T53" s="34" t="s">
        <v>2571</v>
      </c>
      <c r="U53" s="34" t="s">
        <v>2571</v>
      </c>
      <c r="V53" s="34" t="s">
        <v>2571</v>
      </c>
      <c r="W53" s="34" t="s">
        <v>2571</v>
      </c>
      <c r="X53" s="34" t="s">
        <v>2571</v>
      </c>
      <c r="Y53" s="34" t="s">
        <v>2571</v>
      </c>
    </row>
    <row r="54" spans="2:25" x14ac:dyDescent="0.45">
      <c r="B54" s="34" t="s">
        <v>8</v>
      </c>
      <c r="C54" s="34" t="s">
        <v>262</v>
      </c>
      <c r="D54" s="34" t="s">
        <v>262</v>
      </c>
      <c r="E54" s="34" t="s">
        <v>55</v>
      </c>
      <c r="F54" s="34" t="s">
        <v>263</v>
      </c>
      <c r="G54" s="97" t="s">
        <v>2538</v>
      </c>
      <c r="H54" s="70">
        <v>20</v>
      </c>
      <c r="I54" s="70">
        <v>-17</v>
      </c>
      <c r="J54" s="70">
        <v>17</v>
      </c>
      <c r="K54" s="71">
        <f t="shared" si="1"/>
        <v>2</v>
      </c>
      <c r="L54" s="69">
        <v>1.4285714285714286</v>
      </c>
      <c r="M54" s="69">
        <v>1.1111111111111112</v>
      </c>
      <c r="N54" s="69">
        <v>1.0526315789473684</v>
      </c>
      <c r="O54" s="69">
        <v>1.6666666666666665</v>
      </c>
      <c r="P54" s="69">
        <v>1.0526315789473684</v>
      </c>
      <c r="Q54" s="69">
        <v>1.3636363636363635</v>
      </c>
      <c r="R54" s="34" t="s">
        <v>2574</v>
      </c>
      <c r="S54" s="34" t="s">
        <v>2577</v>
      </c>
      <c r="T54" s="34" t="s">
        <v>2571</v>
      </c>
      <c r="U54" s="34" t="s">
        <v>2571</v>
      </c>
      <c r="V54" s="34" t="s">
        <v>2571</v>
      </c>
      <c r="W54" s="34" t="s">
        <v>2571</v>
      </c>
      <c r="X54" s="34" t="s">
        <v>2571</v>
      </c>
      <c r="Y54" s="34" t="s">
        <v>2571</v>
      </c>
    </row>
    <row r="55" spans="2:25" x14ac:dyDescent="0.45">
      <c r="B55" s="34" t="s">
        <v>8</v>
      </c>
      <c r="C55" s="34" t="s">
        <v>265</v>
      </c>
      <c r="D55" s="34" t="s">
        <v>266</v>
      </c>
      <c r="E55" s="34" t="s">
        <v>55</v>
      </c>
      <c r="F55" s="34" t="s">
        <v>267</v>
      </c>
      <c r="G55" s="97" t="s">
        <v>2550</v>
      </c>
      <c r="H55" s="70">
        <v>145</v>
      </c>
      <c r="I55" s="70">
        <v>297</v>
      </c>
      <c r="J55" s="70">
        <v>-2</v>
      </c>
      <c r="K55" s="71">
        <f t="shared" si="1"/>
        <v>14.5</v>
      </c>
      <c r="L55" s="69">
        <v>0</v>
      </c>
      <c r="M55" s="69">
        <v>0</v>
      </c>
      <c r="N55" s="69">
        <v>0</v>
      </c>
      <c r="O55" s="69">
        <v>0</v>
      </c>
      <c r="P55" s="69">
        <v>0</v>
      </c>
      <c r="Q55" s="69">
        <v>0</v>
      </c>
      <c r="R55" s="34" t="s">
        <v>2574</v>
      </c>
      <c r="S55" s="34" t="s">
        <v>2577</v>
      </c>
      <c r="T55" s="34" t="s">
        <v>2572</v>
      </c>
      <c r="U55" s="34" t="s">
        <v>2572</v>
      </c>
      <c r="V55" s="34" t="s">
        <v>2572</v>
      </c>
      <c r="W55" s="34" t="s">
        <v>2572</v>
      </c>
      <c r="X55" s="34" t="s">
        <v>2572</v>
      </c>
      <c r="Y55" s="34" t="s">
        <v>2572</v>
      </c>
    </row>
    <row r="56" spans="2:25" x14ac:dyDescent="0.45">
      <c r="B56" s="34" t="s">
        <v>8</v>
      </c>
      <c r="C56" s="34" t="s">
        <v>269</v>
      </c>
      <c r="D56" s="34" t="s">
        <v>269</v>
      </c>
      <c r="E56" s="34" t="s">
        <v>55</v>
      </c>
      <c r="F56" s="34" t="s">
        <v>270</v>
      </c>
      <c r="G56" s="97" t="s">
        <v>2550</v>
      </c>
      <c r="H56" s="70">
        <v>3860</v>
      </c>
      <c r="I56" s="70">
        <v>3855</v>
      </c>
      <c r="J56" s="70">
        <v>3278</v>
      </c>
      <c r="K56" s="71">
        <f t="shared" si="1"/>
        <v>386</v>
      </c>
      <c r="L56" s="69">
        <v>0.83999536554281073</v>
      </c>
      <c r="M56" s="69">
        <v>0.96385542168674698</v>
      </c>
      <c r="N56" s="69">
        <v>0.91378155894284929</v>
      </c>
      <c r="O56" s="69">
        <v>0.84732765892186179</v>
      </c>
      <c r="P56" s="69">
        <v>0.87301587301587291</v>
      </c>
      <c r="Q56" s="69">
        <v>0.92627678834575389</v>
      </c>
      <c r="R56" s="34" t="s">
        <v>2574</v>
      </c>
      <c r="S56" s="34" t="s">
        <v>2585</v>
      </c>
      <c r="T56" s="34" t="s">
        <v>2571</v>
      </c>
      <c r="U56" s="34" t="s">
        <v>2571</v>
      </c>
      <c r="V56" s="34" t="s">
        <v>2571</v>
      </c>
      <c r="W56" s="34" t="s">
        <v>2571</v>
      </c>
      <c r="X56" s="34" t="s">
        <v>2571</v>
      </c>
      <c r="Y56" s="34" t="s">
        <v>2571</v>
      </c>
    </row>
    <row r="57" spans="2:25" x14ac:dyDescent="0.45">
      <c r="B57" s="34" t="s">
        <v>8</v>
      </c>
      <c r="C57" s="34" t="s">
        <v>273</v>
      </c>
      <c r="D57" s="34" t="s">
        <v>274</v>
      </c>
      <c r="E57" s="34" t="s">
        <v>55</v>
      </c>
      <c r="F57" s="34" t="s">
        <v>275</v>
      </c>
      <c r="G57" s="97" t="s">
        <v>2541</v>
      </c>
      <c r="H57" s="70">
        <v>30987</v>
      </c>
      <c r="I57" s="70">
        <v>30451</v>
      </c>
      <c r="J57" s="70">
        <v>31338</v>
      </c>
      <c r="K57" s="71">
        <f t="shared" si="1"/>
        <v>3098.7000000000003</v>
      </c>
      <c r="L57" s="69">
        <v>0.95601121626358221</v>
      </c>
      <c r="M57" s="69">
        <v>0.89196517767946337</v>
      </c>
      <c r="N57" s="69">
        <v>0.88651627346306183</v>
      </c>
      <c r="O57" s="69">
        <v>0.96173596157031638</v>
      </c>
      <c r="P57" s="69">
        <v>0.82101456981814314</v>
      </c>
      <c r="Q57" s="69">
        <v>1.0760585992374072</v>
      </c>
      <c r="R57" s="34" t="s">
        <v>2574</v>
      </c>
      <c r="S57" s="34" t="s">
        <v>2579</v>
      </c>
      <c r="T57" s="34" t="s">
        <v>2571</v>
      </c>
      <c r="U57" s="34" t="s">
        <v>2571</v>
      </c>
      <c r="V57" s="34" t="s">
        <v>2571</v>
      </c>
      <c r="W57" s="34" t="s">
        <v>2571</v>
      </c>
      <c r="X57" s="34" t="s">
        <v>2571</v>
      </c>
      <c r="Y57" s="34" t="s">
        <v>2571</v>
      </c>
    </row>
    <row r="58" spans="2:25" x14ac:dyDescent="0.45">
      <c r="B58" s="34" t="s">
        <v>8</v>
      </c>
      <c r="C58" s="34" t="s">
        <v>2663</v>
      </c>
      <c r="D58" s="34" t="s">
        <v>277</v>
      </c>
      <c r="E58" s="34" t="s">
        <v>55</v>
      </c>
      <c r="F58" s="34" t="s">
        <v>278</v>
      </c>
      <c r="G58" s="97" t="s">
        <v>2538</v>
      </c>
      <c r="H58" s="70">
        <v>1753</v>
      </c>
      <c r="I58" s="70">
        <v>1448</v>
      </c>
      <c r="J58" s="70">
        <v>1194</v>
      </c>
      <c r="K58" s="71">
        <f t="shared" si="1"/>
        <v>175.3</v>
      </c>
      <c r="L58" s="69">
        <v>0.95677269590313063</v>
      </c>
      <c r="M58" s="69">
        <v>0.79365079365079372</v>
      </c>
      <c r="N58" s="69">
        <v>0.90369222824683704</v>
      </c>
      <c r="O58" s="69">
        <v>0.83886628114514172</v>
      </c>
      <c r="P58" s="69">
        <v>0.78272899373816807</v>
      </c>
      <c r="Q58" s="69">
        <v>1.0218679746576742</v>
      </c>
      <c r="R58" s="34" t="s">
        <v>2574</v>
      </c>
      <c r="S58" s="34" t="s">
        <v>2576</v>
      </c>
      <c r="T58" s="34" t="s">
        <v>2571</v>
      </c>
      <c r="U58" s="34" t="s">
        <v>2571</v>
      </c>
      <c r="V58" s="34" t="s">
        <v>2571</v>
      </c>
      <c r="W58" s="34" t="s">
        <v>2571</v>
      </c>
      <c r="X58" s="34" t="s">
        <v>2571</v>
      </c>
      <c r="Y58" s="34" t="s">
        <v>2571</v>
      </c>
    </row>
    <row r="59" spans="2:25" x14ac:dyDescent="0.45">
      <c r="B59" s="34" t="s">
        <v>8</v>
      </c>
      <c r="C59" s="34" t="s">
        <v>2664</v>
      </c>
      <c r="D59" s="34" t="s">
        <v>282</v>
      </c>
      <c r="E59" s="34" t="s">
        <v>55</v>
      </c>
      <c r="F59" s="34" t="s">
        <v>283</v>
      </c>
      <c r="G59" s="97" t="s">
        <v>2538</v>
      </c>
      <c r="H59" s="70">
        <v>24561</v>
      </c>
      <c r="I59" s="70">
        <v>16531</v>
      </c>
      <c r="J59" s="70">
        <v>14854</v>
      </c>
      <c r="K59" s="71">
        <f t="shared" si="1"/>
        <v>2456.1000000000004</v>
      </c>
      <c r="L59" s="69">
        <v>1.0081404103143232</v>
      </c>
      <c r="M59" s="69">
        <v>0.92902832774901012</v>
      </c>
      <c r="N59" s="69">
        <v>0.99004839008321099</v>
      </c>
      <c r="O59" s="69">
        <v>1.061417474791335</v>
      </c>
      <c r="P59" s="69">
        <v>0.77706609367439505</v>
      </c>
      <c r="Q59" s="69">
        <v>1.0500753298980554</v>
      </c>
      <c r="R59" s="34" t="s">
        <v>2574</v>
      </c>
      <c r="S59" s="34" t="s">
        <v>2576</v>
      </c>
      <c r="T59" s="34" t="s">
        <v>2571</v>
      </c>
      <c r="U59" s="34" t="s">
        <v>2571</v>
      </c>
      <c r="V59" s="34" t="s">
        <v>2571</v>
      </c>
      <c r="W59" s="34" t="s">
        <v>2571</v>
      </c>
      <c r="X59" s="34" t="s">
        <v>2571</v>
      </c>
      <c r="Y59" s="34" t="s">
        <v>2571</v>
      </c>
    </row>
    <row r="60" spans="2:25" x14ac:dyDescent="0.45">
      <c r="B60" s="34" t="s">
        <v>8</v>
      </c>
      <c r="C60" s="34" t="s">
        <v>2665</v>
      </c>
      <c r="D60" s="34" t="s">
        <v>285</v>
      </c>
      <c r="E60" s="34" t="s">
        <v>55</v>
      </c>
      <c r="F60" s="34" t="s">
        <v>286</v>
      </c>
      <c r="G60" s="97" t="s">
        <v>2680</v>
      </c>
      <c r="H60" s="70">
        <v>86395</v>
      </c>
      <c r="I60" s="70">
        <v>59616</v>
      </c>
      <c r="J60" s="70">
        <v>62114</v>
      </c>
      <c r="K60" s="71">
        <f t="shared" si="1"/>
        <v>8639.5</v>
      </c>
      <c r="L60" s="69">
        <v>1.0226981969067812</v>
      </c>
      <c r="M60" s="69">
        <v>0.97891623518319992</v>
      </c>
      <c r="N60" s="69">
        <v>1.0321503706037201</v>
      </c>
      <c r="O60" s="69">
        <v>1.0871038682003769</v>
      </c>
      <c r="P60" s="69">
        <v>0.88935079004442985</v>
      </c>
      <c r="Q60" s="69">
        <v>1.0926819186217922</v>
      </c>
      <c r="R60" s="34" t="s">
        <v>2574</v>
      </c>
      <c r="S60" s="34" t="s">
        <v>2576</v>
      </c>
      <c r="T60" s="34" t="s">
        <v>2571</v>
      </c>
      <c r="U60" s="34" t="s">
        <v>2571</v>
      </c>
      <c r="V60" s="34" t="s">
        <v>2571</v>
      </c>
      <c r="W60" s="34" t="s">
        <v>2571</v>
      </c>
      <c r="X60" s="34" t="s">
        <v>2571</v>
      </c>
      <c r="Y60" s="34" t="s">
        <v>2571</v>
      </c>
    </row>
    <row r="61" spans="2:25" x14ac:dyDescent="0.45">
      <c r="B61" s="34" t="s">
        <v>16</v>
      </c>
      <c r="C61" s="34" t="s">
        <v>288</v>
      </c>
      <c r="D61" s="34" t="s">
        <v>289</v>
      </c>
      <c r="E61" s="34" t="s">
        <v>55</v>
      </c>
      <c r="F61" s="34" t="s">
        <v>290</v>
      </c>
      <c r="G61" s="97" t="s">
        <v>2546</v>
      </c>
      <c r="H61" s="70">
        <v>183300</v>
      </c>
      <c r="I61" s="70">
        <v>179880</v>
      </c>
      <c r="J61" s="70">
        <v>199860</v>
      </c>
      <c r="K61" s="71">
        <f t="shared" si="1"/>
        <v>18330</v>
      </c>
      <c r="L61" s="69">
        <v>1.0008900756564307</v>
      </c>
      <c r="M61" s="69">
        <v>1.026647966339411</v>
      </c>
      <c r="N61" s="69">
        <v>0.92622950819672134</v>
      </c>
      <c r="O61" s="69">
        <v>1.0375391032325338</v>
      </c>
      <c r="P61" s="69">
        <v>0.85471587580550679</v>
      </c>
      <c r="Q61" s="69">
        <v>0.94610427650849438</v>
      </c>
      <c r="R61" s="34" t="s">
        <v>2569</v>
      </c>
      <c r="S61" s="34" t="s">
        <v>2570</v>
      </c>
      <c r="T61" s="34" t="s">
        <v>2571</v>
      </c>
      <c r="U61" s="34" t="s">
        <v>2571</v>
      </c>
      <c r="V61" s="34" t="s">
        <v>2571</v>
      </c>
      <c r="W61" s="34" t="s">
        <v>2571</v>
      </c>
      <c r="X61" s="34" t="s">
        <v>2571</v>
      </c>
      <c r="Y61" s="34" t="s">
        <v>2571</v>
      </c>
    </row>
    <row r="62" spans="2:25" x14ac:dyDescent="0.45">
      <c r="B62" s="34" t="s">
        <v>8</v>
      </c>
      <c r="C62" s="34" t="s">
        <v>292</v>
      </c>
      <c r="D62" s="34" t="s">
        <v>292</v>
      </c>
      <c r="E62" s="34" t="s">
        <v>55</v>
      </c>
      <c r="F62" s="34" t="s">
        <v>293</v>
      </c>
      <c r="G62" s="97" t="s">
        <v>2550</v>
      </c>
      <c r="H62" s="70">
        <v>1318</v>
      </c>
      <c r="I62" s="70">
        <v>542</v>
      </c>
      <c r="J62" s="70">
        <v>13</v>
      </c>
      <c r="K62" s="71">
        <f t="shared" si="1"/>
        <v>131.80000000000001</v>
      </c>
      <c r="L62" s="69">
        <v>0</v>
      </c>
      <c r="M62" s="69">
        <v>0</v>
      </c>
      <c r="N62" s="69">
        <v>0</v>
      </c>
      <c r="O62" s="69">
        <v>0</v>
      </c>
      <c r="P62" s="69">
        <v>0</v>
      </c>
      <c r="Q62" s="69">
        <v>0</v>
      </c>
      <c r="R62" s="34" t="s">
        <v>2574</v>
      </c>
      <c r="S62" s="34" t="s">
        <v>2577</v>
      </c>
      <c r="T62" s="34" t="s">
        <v>2572</v>
      </c>
      <c r="U62" s="34" t="s">
        <v>2572</v>
      </c>
      <c r="V62" s="34" t="s">
        <v>2572</v>
      </c>
      <c r="W62" s="34" t="s">
        <v>2572</v>
      </c>
      <c r="X62" s="34" t="s">
        <v>2572</v>
      </c>
      <c r="Y62" s="34" t="s">
        <v>2572</v>
      </c>
    </row>
    <row r="63" spans="2:25" x14ac:dyDescent="0.45">
      <c r="B63" s="34" t="s">
        <v>8</v>
      </c>
      <c r="C63" s="34" t="s">
        <v>295</v>
      </c>
      <c r="D63" s="34" t="s">
        <v>295</v>
      </c>
      <c r="E63" s="34" t="s">
        <v>55</v>
      </c>
      <c r="F63" s="34" t="s">
        <v>296</v>
      </c>
      <c r="G63" s="97" t="s">
        <v>2550</v>
      </c>
      <c r="H63" s="70">
        <v>3416</v>
      </c>
      <c r="I63" s="70">
        <v>3541</v>
      </c>
      <c r="J63" s="70">
        <v>3494</v>
      </c>
      <c r="K63" s="71">
        <f t="shared" si="1"/>
        <v>341.6</v>
      </c>
      <c r="L63" s="69">
        <v>1.0437897597430672</v>
      </c>
      <c r="M63" s="69">
        <v>0.74365704286964129</v>
      </c>
      <c r="N63" s="69">
        <v>0.66231245409715656</v>
      </c>
      <c r="O63" s="69">
        <v>0.99255909341887305</v>
      </c>
      <c r="P63" s="69">
        <v>0.7822010042604991</v>
      </c>
      <c r="Q63" s="69">
        <v>0.89457332479056095</v>
      </c>
      <c r="R63" s="34" t="s">
        <v>2574</v>
      </c>
      <c r="S63" s="34" t="s">
        <v>2577</v>
      </c>
      <c r="T63" s="34" t="s">
        <v>2578</v>
      </c>
      <c r="U63" s="34" t="s">
        <v>2578</v>
      </c>
      <c r="V63" s="34" t="s">
        <v>2578</v>
      </c>
      <c r="W63" s="34" t="s">
        <v>2578</v>
      </c>
      <c r="X63" s="34" t="s">
        <v>2578</v>
      </c>
      <c r="Y63" s="34" t="s">
        <v>2578</v>
      </c>
    </row>
    <row r="64" spans="2:25" x14ac:dyDescent="0.45">
      <c r="B64" s="34" t="s">
        <v>8</v>
      </c>
      <c r="C64" s="34" t="s">
        <v>297</v>
      </c>
      <c r="D64" s="34" t="s">
        <v>298</v>
      </c>
      <c r="E64" s="34" t="s">
        <v>55</v>
      </c>
      <c r="F64" s="34" t="s">
        <v>299</v>
      </c>
      <c r="G64" s="97" t="s">
        <v>2546</v>
      </c>
      <c r="H64" s="70">
        <v>13606</v>
      </c>
      <c r="I64" s="70">
        <v>20246</v>
      </c>
      <c r="J64" s="70">
        <v>21864</v>
      </c>
      <c r="K64" s="71">
        <f t="shared" si="1"/>
        <v>1360.6000000000001</v>
      </c>
      <c r="L64" s="69">
        <v>1.1031099509428868</v>
      </c>
      <c r="M64" s="69">
        <v>0.96722960453173801</v>
      </c>
      <c r="N64" s="69">
        <v>0.96124195863682271</v>
      </c>
      <c r="O64" s="69">
        <v>1.0154713169227496</v>
      </c>
      <c r="P64" s="69">
        <v>0.94635546812696048</v>
      </c>
      <c r="Q64" s="69">
        <v>0.92774735498963257</v>
      </c>
      <c r="R64" s="34" t="s">
        <v>2574</v>
      </c>
      <c r="S64" s="34" t="s">
        <v>2577</v>
      </c>
      <c r="T64" s="34" t="s">
        <v>2571</v>
      </c>
      <c r="U64" s="34" t="s">
        <v>2571</v>
      </c>
      <c r="V64" s="34" t="s">
        <v>2571</v>
      </c>
      <c r="W64" s="34" t="s">
        <v>2571</v>
      </c>
      <c r="X64" s="34" t="s">
        <v>2571</v>
      </c>
      <c r="Y64" s="34" t="s">
        <v>2571</v>
      </c>
    </row>
    <row r="65" spans="2:25" x14ac:dyDescent="0.45">
      <c r="B65" s="34" t="s">
        <v>8</v>
      </c>
      <c r="C65" s="34" t="s">
        <v>301</v>
      </c>
      <c r="D65" s="34" t="s">
        <v>302</v>
      </c>
      <c r="E65" s="34" t="s">
        <v>55</v>
      </c>
      <c r="F65" s="34" t="s">
        <v>303</v>
      </c>
      <c r="G65" s="97" t="s">
        <v>2546</v>
      </c>
      <c r="H65" s="70">
        <v>3737</v>
      </c>
      <c r="I65" s="70">
        <v>5001</v>
      </c>
      <c r="J65" s="70">
        <v>6425</v>
      </c>
      <c r="K65" s="71">
        <f t="shared" si="1"/>
        <v>373.70000000000005</v>
      </c>
      <c r="L65" s="69">
        <v>1.1959564541213064</v>
      </c>
      <c r="M65" s="69">
        <v>0.93286994695445391</v>
      </c>
      <c r="N65" s="69">
        <v>1.0340951667291121</v>
      </c>
      <c r="O65" s="69">
        <v>0.9160229748465043</v>
      </c>
      <c r="P65" s="69">
        <v>0.88829471182412367</v>
      </c>
      <c r="Q65" s="69">
        <v>0.6456724103782927</v>
      </c>
      <c r="R65" s="34" t="s">
        <v>2574</v>
      </c>
      <c r="S65" s="34" t="s">
        <v>2577</v>
      </c>
      <c r="T65" s="34" t="s">
        <v>2571</v>
      </c>
      <c r="U65" s="34" t="s">
        <v>2571</v>
      </c>
      <c r="V65" s="34" t="s">
        <v>2571</v>
      </c>
      <c r="W65" s="34" t="s">
        <v>2571</v>
      </c>
      <c r="X65" s="34" t="s">
        <v>2571</v>
      </c>
      <c r="Y65" s="34" t="s">
        <v>2571</v>
      </c>
    </row>
    <row r="66" spans="2:25" x14ac:dyDescent="0.45">
      <c r="B66" s="34" t="s">
        <v>8</v>
      </c>
      <c r="C66" s="34" t="s">
        <v>305</v>
      </c>
      <c r="D66" s="34" t="s">
        <v>306</v>
      </c>
      <c r="E66" s="34" t="s">
        <v>55</v>
      </c>
      <c r="F66" s="34" t="s">
        <v>307</v>
      </c>
      <c r="G66" s="97" t="s">
        <v>2541</v>
      </c>
      <c r="H66" s="70">
        <v>8745</v>
      </c>
      <c r="I66" s="70">
        <v>9056</v>
      </c>
      <c r="J66" s="70">
        <v>9522</v>
      </c>
      <c r="K66" s="71">
        <f t="shared" si="1"/>
        <v>874.5</v>
      </c>
      <c r="L66" s="69">
        <v>1.0808622609047667</v>
      </c>
      <c r="M66" s="69">
        <v>1.0050118702189395</v>
      </c>
      <c r="N66" s="69">
        <v>1.0649567884025648</v>
      </c>
      <c r="O66" s="69">
        <v>1.077190946024376</v>
      </c>
      <c r="P66" s="69">
        <v>0.81103286384976525</v>
      </c>
      <c r="Q66" s="69">
        <v>1.2107301678381868</v>
      </c>
      <c r="R66" s="34" t="s">
        <v>2574</v>
      </c>
      <c r="S66" s="34" t="s">
        <v>2577</v>
      </c>
      <c r="T66" s="34" t="s">
        <v>2571</v>
      </c>
      <c r="U66" s="34" t="s">
        <v>2571</v>
      </c>
      <c r="V66" s="34" t="s">
        <v>2571</v>
      </c>
      <c r="W66" s="34" t="s">
        <v>2571</v>
      </c>
      <c r="X66" s="34" t="s">
        <v>2571</v>
      </c>
      <c r="Y66" s="34" t="s">
        <v>2571</v>
      </c>
    </row>
    <row r="67" spans="2:25" x14ac:dyDescent="0.45">
      <c r="B67" s="34" t="s">
        <v>8</v>
      </c>
      <c r="C67" s="34" t="s">
        <v>308</v>
      </c>
      <c r="D67" s="34" t="s">
        <v>309</v>
      </c>
      <c r="E67" s="34" t="s">
        <v>55</v>
      </c>
      <c r="F67" s="34" t="s">
        <v>310</v>
      </c>
      <c r="G67" s="97" t="s">
        <v>2546</v>
      </c>
      <c r="H67" s="70">
        <v>396</v>
      </c>
      <c r="I67" s="70">
        <v>443</v>
      </c>
      <c r="J67" s="70">
        <v>457</v>
      </c>
      <c r="K67" s="71">
        <f t="shared" si="1"/>
        <v>39.6</v>
      </c>
      <c r="L67" s="69">
        <v>1.3258426966292134</v>
      </c>
      <c r="M67" s="69">
        <v>0.96256684491978617</v>
      </c>
      <c r="N67" s="69">
        <v>1.0084033613445378</v>
      </c>
      <c r="O67" s="69">
        <v>1.3022113022113022</v>
      </c>
      <c r="P67" s="69">
        <v>0.99195710455764086</v>
      </c>
      <c r="Q67" s="69">
        <v>1.2609970674486803</v>
      </c>
      <c r="R67" s="34" t="s">
        <v>2574</v>
      </c>
      <c r="S67" s="34" t="s">
        <v>2577</v>
      </c>
      <c r="T67" s="34" t="s">
        <v>2571</v>
      </c>
      <c r="U67" s="34" t="s">
        <v>2571</v>
      </c>
      <c r="V67" s="34" t="s">
        <v>2571</v>
      </c>
      <c r="W67" s="34" t="s">
        <v>2571</v>
      </c>
      <c r="X67" s="34" t="s">
        <v>2571</v>
      </c>
      <c r="Y67" s="34" t="s">
        <v>2571</v>
      </c>
    </row>
    <row r="68" spans="2:25" x14ac:dyDescent="0.45">
      <c r="B68" s="34" t="s">
        <v>8</v>
      </c>
      <c r="C68" s="34" t="s">
        <v>312</v>
      </c>
      <c r="D68" s="34" t="s">
        <v>313</v>
      </c>
      <c r="E68" s="34" t="s">
        <v>55</v>
      </c>
      <c r="F68" s="34" t="s">
        <v>314</v>
      </c>
      <c r="G68" s="97" t="s">
        <v>2546</v>
      </c>
      <c r="H68" s="70">
        <v>3237</v>
      </c>
      <c r="I68" s="70">
        <v>3462</v>
      </c>
      <c r="J68" s="70">
        <v>3699</v>
      </c>
      <c r="K68" s="71">
        <f t="shared" si="1"/>
        <v>323.70000000000005</v>
      </c>
      <c r="L68" s="69">
        <v>1.0124968120377453</v>
      </c>
      <c r="M68" s="69">
        <v>0.91862682771773674</v>
      </c>
      <c r="N68" s="69">
        <v>1.0529823392202597</v>
      </c>
      <c r="O68" s="69">
        <v>1.1377964575202641</v>
      </c>
      <c r="P68" s="69">
        <v>0.74736225087924968</v>
      </c>
      <c r="Q68" s="69">
        <v>1.1080711354309167</v>
      </c>
      <c r="R68" s="34" t="s">
        <v>2574</v>
      </c>
      <c r="S68" s="34" t="s">
        <v>2577</v>
      </c>
      <c r="T68" s="34" t="s">
        <v>2571</v>
      </c>
      <c r="U68" s="34" t="s">
        <v>2571</v>
      </c>
      <c r="V68" s="34" t="s">
        <v>2571</v>
      </c>
      <c r="W68" s="34" t="s">
        <v>2571</v>
      </c>
      <c r="X68" s="34" t="s">
        <v>2571</v>
      </c>
      <c r="Y68" s="34" t="s">
        <v>2571</v>
      </c>
    </row>
    <row r="69" spans="2:25" x14ac:dyDescent="0.45">
      <c r="B69" s="34" t="s">
        <v>22</v>
      </c>
      <c r="C69" s="34" t="s">
        <v>315</v>
      </c>
      <c r="D69" s="34" t="s">
        <v>315</v>
      </c>
      <c r="E69" s="34" t="s">
        <v>55</v>
      </c>
      <c r="F69" s="34" t="s">
        <v>316</v>
      </c>
      <c r="G69" s="97" t="s">
        <v>2680</v>
      </c>
      <c r="H69" s="70">
        <v>3236</v>
      </c>
      <c r="I69" s="70">
        <v>2673</v>
      </c>
      <c r="J69" s="70">
        <v>2826</v>
      </c>
      <c r="K69" s="71">
        <f t="shared" ref="K69:K132" si="2">H69*0.1</f>
        <v>323.60000000000002</v>
      </c>
      <c r="L69" s="69">
        <v>1.2632407672487833</v>
      </c>
      <c r="M69" s="69">
        <v>1.0352524630541873</v>
      </c>
      <c r="N69" s="69">
        <v>1.0359561431796194</v>
      </c>
      <c r="O69" s="69">
        <v>1.1322188449848025</v>
      </c>
      <c r="P69" s="69">
        <v>0.93150896722325283</v>
      </c>
      <c r="Q69" s="69">
        <v>1.1824324324324325</v>
      </c>
      <c r="R69" s="34" t="s">
        <v>2574</v>
      </c>
      <c r="S69" s="34" t="s">
        <v>2586</v>
      </c>
      <c r="T69" s="34" t="s">
        <v>2571</v>
      </c>
      <c r="U69" s="34" t="s">
        <v>2571</v>
      </c>
      <c r="V69" s="34" t="s">
        <v>2571</v>
      </c>
      <c r="W69" s="34" t="s">
        <v>2571</v>
      </c>
      <c r="X69" s="34" t="s">
        <v>2571</v>
      </c>
      <c r="Y69" s="34" t="s">
        <v>2571</v>
      </c>
    </row>
    <row r="70" spans="2:25" x14ac:dyDescent="0.45">
      <c r="B70" s="34" t="s">
        <v>16</v>
      </c>
      <c r="C70" s="34" t="s">
        <v>319</v>
      </c>
      <c r="D70" s="34" t="s">
        <v>319</v>
      </c>
      <c r="E70" s="34" t="s">
        <v>55</v>
      </c>
      <c r="F70" s="34" t="s">
        <v>320</v>
      </c>
      <c r="G70" s="97" t="s">
        <v>2680</v>
      </c>
      <c r="H70" s="70">
        <v>19934</v>
      </c>
      <c r="I70" s="70">
        <v>12454</v>
      </c>
      <c r="J70" s="70">
        <v>12682</v>
      </c>
      <c r="K70" s="71">
        <f t="shared" si="2"/>
        <v>1993.4</v>
      </c>
      <c r="L70" s="69">
        <v>1.1087328767123288</v>
      </c>
      <c r="M70" s="69">
        <v>1.4012219959266803</v>
      </c>
      <c r="N70" s="69">
        <v>1.323943661971831</v>
      </c>
      <c r="O70" s="69">
        <v>1.296124031007752</v>
      </c>
      <c r="P70" s="69">
        <v>1.0176991150442478</v>
      </c>
      <c r="Q70" s="69">
        <v>1.2691107644305772</v>
      </c>
      <c r="R70" s="34" t="s">
        <v>2569</v>
      </c>
      <c r="S70" s="34" t="s">
        <v>2570</v>
      </c>
      <c r="T70" s="34" t="s">
        <v>2571</v>
      </c>
      <c r="U70" s="34" t="s">
        <v>2571</v>
      </c>
      <c r="V70" s="34" t="s">
        <v>2571</v>
      </c>
      <c r="W70" s="34" t="s">
        <v>2571</v>
      </c>
      <c r="X70" s="34" t="s">
        <v>2571</v>
      </c>
      <c r="Y70" s="34" t="s">
        <v>2571</v>
      </c>
    </row>
    <row r="71" spans="2:25" x14ac:dyDescent="0.45">
      <c r="B71" s="34" t="s">
        <v>8</v>
      </c>
      <c r="C71" s="34" t="s">
        <v>321</v>
      </c>
      <c r="D71" s="34" t="s">
        <v>321</v>
      </c>
      <c r="E71" s="34" t="s">
        <v>55</v>
      </c>
      <c r="F71" s="34" t="s">
        <v>322</v>
      </c>
      <c r="G71" s="97" t="s">
        <v>2546</v>
      </c>
      <c r="H71" s="70">
        <v>1606</v>
      </c>
      <c r="I71" s="70">
        <v>4570</v>
      </c>
      <c r="J71" s="70">
        <v>6983</v>
      </c>
      <c r="K71" s="71">
        <f t="shared" si="2"/>
        <v>160.60000000000002</v>
      </c>
      <c r="L71" s="69">
        <v>1.2415936642774976</v>
      </c>
      <c r="M71" s="69">
        <v>0.89832334479488551</v>
      </c>
      <c r="N71" s="69">
        <v>0.90439846472845986</v>
      </c>
      <c r="O71" s="69">
        <v>0.79940022401271804</v>
      </c>
      <c r="P71" s="69">
        <v>0.79309527303927663</v>
      </c>
      <c r="Q71" s="69">
        <v>1.0861583649492106</v>
      </c>
      <c r="R71" s="34" t="s">
        <v>2574</v>
      </c>
      <c r="S71" s="34" t="s">
        <v>2577</v>
      </c>
      <c r="T71" s="34" t="s">
        <v>2571</v>
      </c>
      <c r="U71" s="34" t="s">
        <v>2571</v>
      </c>
      <c r="V71" s="34" t="s">
        <v>2571</v>
      </c>
      <c r="W71" s="34" t="s">
        <v>2571</v>
      </c>
      <c r="X71" s="34" t="s">
        <v>2571</v>
      </c>
      <c r="Y71" s="34" t="s">
        <v>2571</v>
      </c>
    </row>
    <row r="72" spans="2:25" x14ac:dyDescent="0.45">
      <c r="B72" s="34" t="s">
        <v>8</v>
      </c>
      <c r="C72" s="34" t="s">
        <v>324</v>
      </c>
      <c r="D72" s="34" t="s">
        <v>324</v>
      </c>
      <c r="E72" s="34" t="s">
        <v>55</v>
      </c>
      <c r="F72" s="34" t="s">
        <v>325</v>
      </c>
      <c r="G72" s="97" t="s">
        <v>2546</v>
      </c>
      <c r="H72" s="70">
        <v>80</v>
      </c>
      <c r="I72" s="70">
        <v>250</v>
      </c>
      <c r="J72" s="70">
        <v>412</v>
      </c>
      <c r="K72" s="71">
        <f t="shared" si="2"/>
        <v>8</v>
      </c>
      <c r="L72" s="69">
        <v>1.4074074074074074</v>
      </c>
      <c r="M72" s="69">
        <v>0.87416609155739589</v>
      </c>
      <c r="N72" s="69">
        <v>0.84436768374592208</v>
      </c>
      <c r="O72" s="69">
        <v>0.75563159395494728</v>
      </c>
      <c r="P72" s="69">
        <v>0.73083778966131907</v>
      </c>
      <c r="Q72" s="69">
        <v>0.8438818565400843</v>
      </c>
      <c r="R72" s="34" t="s">
        <v>2574</v>
      </c>
      <c r="S72" s="34" t="s">
        <v>2577</v>
      </c>
      <c r="T72" s="34" t="s">
        <v>2571</v>
      </c>
      <c r="U72" s="34" t="s">
        <v>2571</v>
      </c>
      <c r="V72" s="34" t="s">
        <v>2571</v>
      </c>
      <c r="W72" s="34" t="s">
        <v>2571</v>
      </c>
      <c r="X72" s="34" t="s">
        <v>2571</v>
      </c>
      <c r="Y72" s="34" t="s">
        <v>2571</v>
      </c>
    </row>
    <row r="73" spans="2:25" x14ac:dyDescent="0.45">
      <c r="B73" s="34" t="s">
        <v>8</v>
      </c>
      <c r="C73" s="34" t="s">
        <v>327</v>
      </c>
      <c r="D73" s="34" t="s">
        <v>328</v>
      </c>
      <c r="E73" s="34" t="s">
        <v>55</v>
      </c>
      <c r="F73" s="34" t="s">
        <v>329</v>
      </c>
      <c r="G73" s="97" t="s">
        <v>2546</v>
      </c>
      <c r="H73" s="70">
        <v>1115</v>
      </c>
      <c r="I73" s="70">
        <v>1679</v>
      </c>
      <c r="J73" s="70">
        <v>2222</v>
      </c>
      <c r="K73" s="71">
        <f t="shared" si="2"/>
        <v>111.5</v>
      </c>
      <c r="L73" s="69">
        <v>1.1178247734138973</v>
      </c>
      <c r="M73" s="69">
        <v>1.0553543714433522</v>
      </c>
      <c r="N73" s="69">
        <v>1.1011011011011009</v>
      </c>
      <c r="O73" s="69">
        <v>1.1554720526068576</v>
      </c>
      <c r="P73" s="69">
        <v>1.1020603737422137</v>
      </c>
      <c r="Q73" s="69">
        <v>1.3858195211786373</v>
      </c>
      <c r="R73" s="34" t="s">
        <v>2574</v>
      </c>
      <c r="S73" s="34" t="s">
        <v>2577</v>
      </c>
      <c r="T73" s="34" t="s">
        <v>2571</v>
      </c>
      <c r="U73" s="34" t="s">
        <v>2571</v>
      </c>
      <c r="V73" s="34" t="s">
        <v>2571</v>
      </c>
      <c r="W73" s="34" t="s">
        <v>2571</v>
      </c>
      <c r="X73" s="34" t="s">
        <v>2571</v>
      </c>
      <c r="Y73" s="34" t="s">
        <v>2571</v>
      </c>
    </row>
    <row r="74" spans="2:25" x14ac:dyDescent="0.45">
      <c r="B74" s="34" t="s">
        <v>8</v>
      </c>
      <c r="C74" s="34" t="s">
        <v>332</v>
      </c>
      <c r="D74" s="34" t="s">
        <v>333</v>
      </c>
      <c r="E74" s="34" t="s">
        <v>55</v>
      </c>
      <c r="F74" s="34" t="s">
        <v>334</v>
      </c>
      <c r="G74" s="97" t="s">
        <v>2546</v>
      </c>
      <c r="H74" s="70">
        <v>908</v>
      </c>
      <c r="I74" s="70">
        <v>1309</v>
      </c>
      <c r="J74" s="70">
        <v>1756</v>
      </c>
      <c r="K74" s="71">
        <f t="shared" si="2"/>
        <v>90.800000000000011</v>
      </c>
      <c r="L74" s="69">
        <v>1.0206358059118794</v>
      </c>
      <c r="M74" s="69">
        <v>0.9873248832555036</v>
      </c>
      <c r="N74" s="69">
        <v>0.99806825499034124</v>
      </c>
      <c r="O74" s="69">
        <v>1.1265060240963856</v>
      </c>
      <c r="P74" s="69">
        <v>1.2307692307692308</v>
      </c>
      <c r="Q74" s="69">
        <v>1.2062256809338523</v>
      </c>
      <c r="R74" s="34" t="s">
        <v>2574</v>
      </c>
      <c r="S74" s="34" t="s">
        <v>2577</v>
      </c>
      <c r="T74" s="34" t="s">
        <v>2571</v>
      </c>
      <c r="U74" s="34" t="s">
        <v>2571</v>
      </c>
      <c r="V74" s="34" t="s">
        <v>2571</v>
      </c>
      <c r="W74" s="34" t="s">
        <v>2571</v>
      </c>
      <c r="X74" s="34" t="s">
        <v>2571</v>
      </c>
      <c r="Y74" s="34" t="s">
        <v>2571</v>
      </c>
    </row>
    <row r="75" spans="2:25" x14ac:dyDescent="0.45">
      <c r="B75" s="34" t="s">
        <v>8</v>
      </c>
      <c r="C75" s="34" t="s">
        <v>335</v>
      </c>
      <c r="D75" s="34" t="s">
        <v>336</v>
      </c>
      <c r="E75" s="34" t="s">
        <v>55</v>
      </c>
      <c r="F75" s="34" t="s">
        <v>337</v>
      </c>
      <c r="G75" s="97" t="s">
        <v>2546</v>
      </c>
      <c r="H75" s="70">
        <v>139</v>
      </c>
      <c r="I75" s="70">
        <v>271</v>
      </c>
      <c r="J75" s="70">
        <v>413</v>
      </c>
      <c r="K75" s="71">
        <f t="shared" si="2"/>
        <v>13.9</v>
      </c>
      <c r="L75" s="69">
        <v>0.81264108352144471</v>
      </c>
      <c r="M75" s="69">
        <v>1.3513513513513513</v>
      </c>
      <c r="N75" s="69">
        <v>0.94808126410835225</v>
      </c>
      <c r="O75" s="69">
        <v>1.2410501193317423</v>
      </c>
      <c r="P75" s="69">
        <v>1.1274509803921569</v>
      </c>
      <c r="Q75" s="69">
        <v>1.1638954869358669</v>
      </c>
      <c r="R75" s="34" t="s">
        <v>2574</v>
      </c>
      <c r="S75" s="34" t="s">
        <v>2577</v>
      </c>
      <c r="T75" s="34" t="s">
        <v>2571</v>
      </c>
      <c r="U75" s="34" t="s">
        <v>2571</v>
      </c>
      <c r="V75" s="34" t="s">
        <v>2571</v>
      </c>
      <c r="W75" s="34" t="s">
        <v>2571</v>
      </c>
      <c r="X75" s="34" t="s">
        <v>2571</v>
      </c>
      <c r="Y75" s="34" t="s">
        <v>2571</v>
      </c>
    </row>
    <row r="76" spans="2:25" x14ac:dyDescent="0.45">
      <c r="B76" s="34" t="s">
        <v>8</v>
      </c>
      <c r="C76" s="34" t="s">
        <v>338</v>
      </c>
      <c r="D76" s="34" t="s">
        <v>339</v>
      </c>
      <c r="E76" s="34" t="s">
        <v>55</v>
      </c>
      <c r="F76" s="34" t="s">
        <v>340</v>
      </c>
      <c r="G76" s="97" t="s">
        <v>2538</v>
      </c>
      <c r="H76" s="70">
        <v>8755</v>
      </c>
      <c r="I76" s="70">
        <v>7138</v>
      </c>
      <c r="J76" s="70">
        <v>4939</v>
      </c>
      <c r="K76" s="71">
        <f t="shared" si="2"/>
        <v>875.5</v>
      </c>
      <c r="L76" s="69">
        <v>1.0974025974025974</v>
      </c>
      <c r="M76" s="69">
        <v>0.97560975609756095</v>
      </c>
      <c r="N76" s="69">
        <v>1.1273276295923504</v>
      </c>
      <c r="O76" s="69">
        <v>1.0483870967741935</v>
      </c>
      <c r="P76" s="69">
        <v>1.1545332737829388</v>
      </c>
      <c r="Q76" s="69">
        <v>1.285751095078588</v>
      </c>
      <c r="R76" s="34" t="s">
        <v>2574</v>
      </c>
      <c r="S76" s="34" t="s">
        <v>2577</v>
      </c>
      <c r="T76" s="34" t="s">
        <v>2571</v>
      </c>
      <c r="U76" s="34" t="s">
        <v>2571</v>
      </c>
      <c r="V76" s="34" t="s">
        <v>2571</v>
      </c>
      <c r="W76" s="34" t="s">
        <v>2571</v>
      </c>
      <c r="X76" s="34" t="s">
        <v>2571</v>
      </c>
      <c r="Y76" s="34" t="s">
        <v>2571</v>
      </c>
    </row>
    <row r="77" spans="2:25" x14ac:dyDescent="0.45">
      <c r="B77" s="34" t="s">
        <v>16</v>
      </c>
      <c r="C77" s="34" t="s">
        <v>343</v>
      </c>
      <c r="D77" s="34" t="s">
        <v>343</v>
      </c>
      <c r="E77" s="34" t="s">
        <v>55</v>
      </c>
      <c r="F77" s="34" t="s">
        <v>344</v>
      </c>
      <c r="G77" s="97" t="s">
        <v>34</v>
      </c>
      <c r="H77" s="70">
        <v>-109</v>
      </c>
      <c r="I77" s="70">
        <v>0</v>
      </c>
      <c r="J77" s="70">
        <v>0</v>
      </c>
      <c r="K77" s="71">
        <f t="shared" si="2"/>
        <v>-10.9</v>
      </c>
      <c r="L77" s="69">
        <v>0</v>
      </c>
      <c r="M77" s="69">
        <v>0</v>
      </c>
      <c r="N77" s="69">
        <v>0</v>
      </c>
      <c r="O77" s="69">
        <v>0</v>
      </c>
      <c r="P77" s="69">
        <v>0</v>
      </c>
      <c r="Q77" s="69">
        <v>0</v>
      </c>
      <c r="R77" s="34" t="s">
        <v>2569</v>
      </c>
      <c r="S77" s="34" t="s">
        <v>2587</v>
      </c>
      <c r="T77" s="34" t="s">
        <v>2572</v>
      </c>
      <c r="U77" s="34" t="s">
        <v>2572</v>
      </c>
      <c r="V77" s="34" t="s">
        <v>2572</v>
      </c>
      <c r="W77" s="34" t="s">
        <v>2572</v>
      </c>
      <c r="X77" s="34" t="s">
        <v>2572</v>
      </c>
      <c r="Y77" s="34" t="s">
        <v>2572</v>
      </c>
    </row>
    <row r="78" spans="2:25" x14ac:dyDescent="0.45">
      <c r="B78" s="34" t="s">
        <v>16</v>
      </c>
      <c r="C78" s="34" t="s">
        <v>348</v>
      </c>
      <c r="D78" s="34" t="s">
        <v>348</v>
      </c>
      <c r="E78" s="34" t="s">
        <v>55</v>
      </c>
      <c r="F78" s="34" t="s">
        <v>349</v>
      </c>
      <c r="G78" s="97" t="s">
        <v>2680</v>
      </c>
      <c r="H78" s="70">
        <v>30687</v>
      </c>
      <c r="I78" s="70">
        <v>34373</v>
      </c>
      <c r="J78" s="70">
        <v>31462</v>
      </c>
      <c r="K78" s="71">
        <f t="shared" si="2"/>
        <v>3068.7000000000003</v>
      </c>
      <c r="L78" s="69">
        <v>0.98800548320767645</v>
      </c>
      <c r="M78" s="69">
        <v>1.1272</v>
      </c>
      <c r="N78" s="69">
        <v>0.79256965944272451</v>
      </c>
      <c r="O78" s="69">
        <v>1.0856280648811769</v>
      </c>
      <c r="P78" s="69">
        <v>0.85355486862442043</v>
      </c>
      <c r="Q78" s="69">
        <v>1.0589651022864019</v>
      </c>
      <c r="R78" s="34" t="s">
        <v>2569</v>
      </c>
      <c r="S78" s="34" t="s">
        <v>2570</v>
      </c>
      <c r="T78" s="34" t="s">
        <v>2571</v>
      </c>
      <c r="U78" s="34" t="s">
        <v>2571</v>
      </c>
      <c r="V78" s="34" t="s">
        <v>2571</v>
      </c>
      <c r="W78" s="34" t="s">
        <v>2571</v>
      </c>
      <c r="X78" s="34" t="s">
        <v>2571</v>
      </c>
      <c r="Y78" s="34" t="s">
        <v>2571</v>
      </c>
    </row>
    <row r="79" spans="2:25" x14ac:dyDescent="0.45">
      <c r="B79" s="34" t="s">
        <v>16</v>
      </c>
      <c r="C79" s="34" t="s">
        <v>352</v>
      </c>
      <c r="D79" s="34" t="s">
        <v>352</v>
      </c>
      <c r="E79" s="34" t="s">
        <v>55</v>
      </c>
      <c r="F79" s="34" t="s">
        <v>353</v>
      </c>
      <c r="G79" s="97" t="s">
        <v>2680</v>
      </c>
      <c r="H79" s="70">
        <v>10413</v>
      </c>
      <c r="I79" s="70">
        <v>11896</v>
      </c>
      <c r="J79" s="70">
        <v>11698</v>
      </c>
      <c r="K79" s="71">
        <f t="shared" si="2"/>
        <v>1041.3</v>
      </c>
      <c r="L79" s="69">
        <v>0.95551436515291932</v>
      </c>
      <c r="M79" s="69">
        <v>1.2348484848484849</v>
      </c>
      <c r="N79" s="69">
        <v>0.83874345549738216</v>
      </c>
      <c r="O79" s="69">
        <v>1.2755102040816326</v>
      </c>
      <c r="P79" s="69">
        <v>0.94246861924686187</v>
      </c>
      <c r="Q79" s="69">
        <v>0.92073832790445165</v>
      </c>
      <c r="R79" s="34" t="s">
        <v>2569</v>
      </c>
      <c r="S79" s="34" t="s">
        <v>2570</v>
      </c>
      <c r="T79" s="34" t="s">
        <v>2571</v>
      </c>
      <c r="U79" s="34" t="s">
        <v>2571</v>
      </c>
      <c r="V79" s="34" t="s">
        <v>2571</v>
      </c>
      <c r="W79" s="34" t="s">
        <v>2571</v>
      </c>
      <c r="X79" s="34" t="s">
        <v>2571</v>
      </c>
      <c r="Y79" s="34" t="s">
        <v>2571</v>
      </c>
    </row>
    <row r="80" spans="2:25" x14ac:dyDescent="0.45">
      <c r="B80" s="34" t="s">
        <v>16</v>
      </c>
      <c r="C80" s="34" t="s">
        <v>355</v>
      </c>
      <c r="D80" s="34" t="s">
        <v>355</v>
      </c>
      <c r="E80" s="34" t="s">
        <v>55</v>
      </c>
      <c r="F80" s="34" t="s">
        <v>356</v>
      </c>
      <c r="G80" s="97" t="s">
        <v>2546</v>
      </c>
      <c r="H80" s="70">
        <v>38344</v>
      </c>
      <c r="I80" s="70">
        <v>49570</v>
      </c>
      <c r="J80" s="70">
        <v>52574</v>
      </c>
      <c r="K80" s="71">
        <f t="shared" si="2"/>
        <v>3834.4</v>
      </c>
      <c r="L80" s="69">
        <v>1.0509278350515463</v>
      </c>
      <c r="M80" s="69">
        <v>1.1412415784408085</v>
      </c>
      <c r="N80" s="69">
        <v>0.92152748636172888</v>
      </c>
      <c r="O80" s="69">
        <v>1.1059850374064837</v>
      </c>
      <c r="P80" s="69">
        <v>0.85253844533389511</v>
      </c>
      <c r="Q80" s="69">
        <v>1.0440017513134852</v>
      </c>
      <c r="R80" s="34" t="s">
        <v>2569</v>
      </c>
      <c r="S80" s="34" t="s">
        <v>2576</v>
      </c>
      <c r="T80" s="34" t="s">
        <v>2571</v>
      </c>
      <c r="U80" s="34" t="s">
        <v>2571</v>
      </c>
      <c r="V80" s="34" t="s">
        <v>2571</v>
      </c>
      <c r="W80" s="34" t="s">
        <v>2571</v>
      </c>
      <c r="X80" s="34" t="s">
        <v>2571</v>
      </c>
      <c r="Y80" s="34" t="s">
        <v>2571</v>
      </c>
    </row>
    <row r="81" spans="2:25" x14ac:dyDescent="0.45">
      <c r="B81" s="34" t="s">
        <v>16</v>
      </c>
      <c r="C81" s="34" t="s">
        <v>358</v>
      </c>
      <c r="D81" s="34" t="s">
        <v>358</v>
      </c>
      <c r="E81" s="34" t="s">
        <v>55</v>
      </c>
      <c r="F81" s="34" t="s">
        <v>359</v>
      </c>
      <c r="G81" s="97" t="s">
        <v>2546</v>
      </c>
      <c r="H81" s="70">
        <v>20090</v>
      </c>
      <c r="I81" s="70">
        <v>19730</v>
      </c>
      <c r="J81" s="70">
        <v>32430</v>
      </c>
      <c r="K81" s="71">
        <f t="shared" si="2"/>
        <v>2009</v>
      </c>
      <c r="L81" s="69">
        <v>0.60411311053984573</v>
      </c>
      <c r="M81" s="69">
        <v>1.2345132743362832</v>
      </c>
      <c r="N81" s="69">
        <v>0.56321839080459768</v>
      </c>
      <c r="O81" s="69">
        <v>0.73705179282868527</v>
      </c>
      <c r="P81" s="69">
        <v>0.45327102803738317</v>
      </c>
      <c r="Q81" s="69">
        <v>0.89560439560439564</v>
      </c>
      <c r="R81" s="34" t="s">
        <v>2569</v>
      </c>
      <c r="S81" s="34" t="s">
        <v>2570</v>
      </c>
      <c r="T81" s="34" t="s">
        <v>2571</v>
      </c>
      <c r="U81" s="34" t="s">
        <v>2571</v>
      </c>
      <c r="V81" s="34" t="s">
        <v>2571</v>
      </c>
      <c r="W81" s="34" t="s">
        <v>2571</v>
      </c>
      <c r="X81" s="34" t="s">
        <v>2571</v>
      </c>
      <c r="Y81" s="34" t="s">
        <v>2571</v>
      </c>
    </row>
    <row r="82" spans="2:25" x14ac:dyDescent="0.45">
      <c r="B82" s="34" t="s">
        <v>8</v>
      </c>
      <c r="C82" s="34" t="s">
        <v>361</v>
      </c>
      <c r="D82" s="34" t="s">
        <v>362</v>
      </c>
      <c r="E82" s="34" t="s">
        <v>55</v>
      </c>
      <c r="F82" s="34" t="s">
        <v>363</v>
      </c>
      <c r="G82" s="97" t="s">
        <v>2546</v>
      </c>
      <c r="H82" s="70">
        <v>1911</v>
      </c>
      <c r="I82" s="70">
        <v>799</v>
      </c>
      <c r="J82" s="70">
        <v>1089</v>
      </c>
      <c r="K82" s="71">
        <f t="shared" si="2"/>
        <v>191.10000000000002</v>
      </c>
      <c r="L82" s="69">
        <v>1.0477001703577513</v>
      </c>
      <c r="M82" s="69">
        <v>1.0149253731343284</v>
      </c>
      <c r="N82" s="69">
        <v>1.0283315844700944</v>
      </c>
      <c r="O82" s="69">
        <v>1.0808270676691729</v>
      </c>
      <c r="P82" s="69">
        <v>1.0029498525073746</v>
      </c>
      <c r="Q82" s="69">
        <v>1.0420650095602295</v>
      </c>
      <c r="R82" s="34" t="s">
        <v>2574</v>
      </c>
      <c r="S82" s="34" t="s">
        <v>2577</v>
      </c>
      <c r="T82" s="34" t="s">
        <v>2571</v>
      </c>
      <c r="U82" s="34" t="s">
        <v>2571</v>
      </c>
      <c r="V82" s="34" t="s">
        <v>2571</v>
      </c>
      <c r="W82" s="34" t="s">
        <v>2571</v>
      </c>
      <c r="X82" s="34" t="s">
        <v>2571</v>
      </c>
      <c r="Y82" s="34" t="s">
        <v>2571</v>
      </c>
    </row>
    <row r="83" spans="2:25" x14ac:dyDescent="0.45">
      <c r="B83" s="34" t="s">
        <v>8</v>
      </c>
      <c r="C83" s="34" t="s">
        <v>365</v>
      </c>
      <c r="D83" s="34" t="s">
        <v>366</v>
      </c>
      <c r="E83" s="34" t="s">
        <v>55</v>
      </c>
      <c r="F83" s="34" t="s">
        <v>367</v>
      </c>
      <c r="G83" s="97" t="s">
        <v>2680</v>
      </c>
      <c r="H83" s="70">
        <v>31225</v>
      </c>
      <c r="I83" s="70">
        <v>24977</v>
      </c>
      <c r="J83" s="70">
        <v>26750</v>
      </c>
      <c r="K83" s="71">
        <f t="shared" si="2"/>
        <v>3122.5</v>
      </c>
      <c r="L83" s="69">
        <v>0.87492848970251713</v>
      </c>
      <c r="M83" s="69">
        <v>0.93260088738643565</v>
      </c>
      <c r="N83" s="69">
        <v>0.8558483664477512</v>
      </c>
      <c r="O83" s="69">
        <v>0.97534705600765914</v>
      </c>
      <c r="P83" s="69">
        <v>0.80318925723877466</v>
      </c>
      <c r="Q83" s="69">
        <v>0.99263498616127976</v>
      </c>
      <c r="R83" s="34" t="s">
        <v>2574</v>
      </c>
      <c r="S83" s="34" t="s">
        <v>2577</v>
      </c>
      <c r="T83" s="34" t="s">
        <v>2571</v>
      </c>
      <c r="U83" s="34" t="s">
        <v>2571</v>
      </c>
      <c r="V83" s="34" t="s">
        <v>2571</v>
      </c>
      <c r="W83" s="34" t="s">
        <v>2571</v>
      </c>
      <c r="X83" s="34" t="s">
        <v>2571</v>
      </c>
      <c r="Y83" s="34" t="s">
        <v>2571</v>
      </c>
    </row>
    <row r="84" spans="2:25" x14ac:dyDescent="0.45">
      <c r="B84" s="34" t="s">
        <v>8</v>
      </c>
      <c r="C84" s="34" t="s">
        <v>369</v>
      </c>
      <c r="D84" s="34" t="s">
        <v>369</v>
      </c>
      <c r="E84" s="34" t="s">
        <v>55</v>
      </c>
      <c r="F84" s="34" t="s">
        <v>370</v>
      </c>
      <c r="G84" s="97" t="s">
        <v>2538</v>
      </c>
      <c r="H84" s="70">
        <v>66</v>
      </c>
      <c r="I84" s="70">
        <v>-10</v>
      </c>
      <c r="J84" s="70">
        <v>0</v>
      </c>
      <c r="K84" s="71">
        <f t="shared" si="2"/>
        <v>6.6000000000000005</v>
      </c>
      <c r="L84" s="69">
        <v>0</v>
      </c>
      <c r="M84" s="69">
        <v>0</v>
      </c>
      <c r="N84" s="69">
        <v>0</v>
      </c>
      <c r="O84" s="69">
        <v>0</v>
      </c>
      <c r="P84" s="69">
        <v>0</v>
      </c>
      <c r="Q84" s="69">
        <v>0</v>
      </c>
      <c r="R84" s="34" t="s">
        <v>2574</v>
      </c>
      <c r="S84" s="34" t="s">
        <v>2577</v>
      </c>
      <c r="T84" s="34" t="s">
        <v>2572</v>
      </c>
      <c r="U84" s="34" t="s">
        <v>2572</v>
      </c>
      <c r="V84" s="34" t="s">
        <v>2572</v>
      </c>
      <c r="W84" s="34" t="s">
        <v>2572</v>
      </c>
      <c r="X84" s="34" t="s">
        <v>2572</v>
      </c>
      <c r="Y84" s="34" t="s">
        <v>2572</v>
      </c>
    </row>
    <row r="85" spans="2:25" x14ac:dyDescent="0.45">
      <c r="B85" s="34" t="s">
        <v>8</v>
      </c>
      <c r="C85" s="34" t="s">
        <v>371</v>
      </c>
      <c r="D85" s="34" t="s">
        <v>372</v>
      </c>
      <c r="E85" s="34" t="s">
        <v>55</v>
      </c>
      <c r="F85" s="34" t="s">
        <v>373</v>
      </c>
      <c r="G85" s="97" t="s">
        <v>2546</v>
      </c>
      <c r="H85" s="70">
        <v>50152</v>
      </c>
      <c r="I85" s="70">
        <v>57203</v>
      </c>
      <c r="J85" s="70">
        <v>58659</v>
      </c>
      <c r="K85" s="71">
        <f t="shared" si="2"/>
        <v>5015.2000000000007</v>
      </c>
      <c r="L85" s="69">
        <v>1.0322326786241269</v>
      </c>
      <c r="M85" s="69">
        <v>1.0028855297242352</v>
      </c>
      <c r="N85" s="69">
        <v>0.90877791258156548</v>
      </c>
      <c r="O85" s="69">
        <v>1.0464963766927895</v>
      </c>
      <c r="P85" s="69">
        <v>0.91648358854969347</v>
      </c>
      <c r="Q85" s="69">
        <v>0.98452306784273869</v>
      </c>
      <c r="R85" s="34" t="s">
        <v>2574</v>
      </c>
      <c r="S85" s="34" t="s">
        <v>2577</v>
      </c>
      <c r="T85" s="34" t="s">
        <v>2583</v>
      </c>
      <c r="U85" s="34" t="s">
        <v>2583</v>
      </c>
      <c r="V85" s="34" t="s">
        <v>2583</v>
      </c>
      <c r="W85" s="34" t="s">
        <v>2583</v>
      </c>
      <c r="X85" s="34" t="s">
        <v>2583</v>
      </c>
      <c r="Y85" s="34" t="s">
        <v>2583</v>
      </c>
    </row>
    <row r="86" spans="2:25" x14ac:dyDescent="0.45">
      <c r="B86" s="32" t="s">
        <v>16</v>
      </c>
      <c r="C86" s="34" t="s">
        <v>2690</v>
      </c>
      <c r="D86" s="32" t="s">
        <v>2641</v>
      </c>
      <c r="E86" s="32" t="s">
        <v>55</v>
      </c>
      <c r="F86" s="33" t="s">
        <v>375</v>
      </c>
      <c r="G86" s="97" t="s">
        <v>11</v>
      </c>
      <c r="H86" s="70">
        <v>0</v>
      </c>
      <c r="I86" s="70">
        <v>0</v>
      </c>
      <c r="J86" s="70">
        <v>3938</v>
      </c>
      <c r="K86" s="71">
        <f t="shared" si="2"/>
        <v>0</v>
      </c>
      <c r="L86" s="69">
        <v>0.55356716774039605</v>
      </c>
      <c r="M86" s="69">
        <v>0.9079479119892232</v>
      </c>
      <c r="N86" s="69">
        <v>0.73324958123953099</v>
      </c>
      <c r="O86" s="69">
        <v>0.85077720207253882</v>
      </c>
      <c r="P86" s="69">
        <v>0.60144689246958238</v>
      </c>
      <c r="Q86" s="69">
        <v>0.74831380901668443</v>
      </c>
      <c r="R86" s="34" t="s">
        <v>2569</v>
      </c>
      <c r="S86" s="34" t="s">
        <v>2570</v>
      </c>
      <c r="T86" s="34" t="s">
        <v>2571</v>
      </c>
      <c r="U86" s="34" t="s">
        <v>2571</v>
      </c>
      <c r="V86" s="34" t="s">
        <v>2571</v>
      </c>
      <c r="W86" s="34" t="s">
        <v>2571</v>
      </c>
      <c r="X86" s="34" t="s">
        <v>2571</v>
      </c>
      <c r="Y86" s="34" t="s">
        <v>2571</v>
      </c>
    </row>
    <row r="87" spans="2:25" x14ac:dyDescent="0.45">
      <c r="B87" s="34" t="s">
        <v>8</v>
      </c>
      <c r="C87" s="34" t="s">
        <v>377</v>
      </c>
      <c r="D87" s="34" t="s">
        <v>377</v>
      </c>
      <c r="E87" s="34" t="s">
        <v>55</v>
      </c>
      <c r="F87" s="34" t="s">
        <v>378</v>
      </c>
      <c r="G87" s="97" t="s">
        <v>2546</v>
      </c>
      <c r="H87" s="70">
        <v>10086</v>
      </c>
      <c r="I87" s="70">
        <v>11386</v>
      </c>
      <c r="J87" s="70">
        <v>13715</v>
      </c>
      <c r="K87" s="71">
        <f t="shared" si="2"/>
        <v>1008.6</v>
      </c>
      <c r="L87" s="69">
        <v>1.1939202584624422</v>
      </c>
      <c r="M87" s="69">
        <v>0.93257142857142861</v>
      </c>
      <c r="N87" s="69">
        <v>1.1304721506002384</v>
      </c>
      <c r="O87" s="69">
        <v>1.0779704976495381</v>
      </c>
      <c r="P87" s="69">
        <v>0.99732538489175127</v>
      </c>
      <c r="Q87" s="69">
        <v>1.2100663490486072</v>
      </c>
      <c r="R87" s="34" t="s">
        <v>2574</v>
      </c>
      <c r="S87" s="34" t="s">
        <v>2579</v>
      </c>
      <c r="T87" s="34" t="s">
        <v>2571</v>
      </c>
      <c r="U87" s="34" t="s">
        <v>2571</v>
      </c>
      <c r="V87" s="34" t="s">
        <v>2571</v>
      </c>
      <c r="W87" s="34" t="s">
        <v>2571</v>
      </c>
      <c r="X87" s="34" t="s">
        <v>2571</v>
      </c>
      <c r="Y87" s="34" t="s">
        <v>2571</v>
      </c>
    </row>
    <row r="88" spans="2:25" x14ac:dyDescent="0.45">
      <c r="B88" s="34" t="s">
        <v>8</v>
      </c>
      <c r="C88" s="34" t="s">
        <v>381</v>
      </c>
      <c r="D88" s="34" t="s">
        <v>381</v>
      </c>
      <c r="E88" s="34" t="s">
        <v>55</v>
      </c>
      <c r="F88" s="34" t="s">
        <v>382</v>
      </c>
      <c r="G88" s="97" t="s">
        <v>2541</v>
      </c>
      <c r="H88" s="70">
        <v>85229</v>
      </c>
      <c r="I88" s="70">
        <v>85378</v>
      </c>
      <c r="J88" s="70">
        <v>91461</v>
      </c>
      <c r="K88" s="71">
        <f t="shared" si="2"/>
        <v>8522.9</v>
      </c>
      <c r="L88" s="69">
        <v>1.072963371651791</v>
      </c>
      <c r="M88" s="69">
        <v>0.97119599705322424</v>
      </c>
      <c r="N88" s="69">
        <v>1.1299018622497978</v>
      </c>
      <c r="O88" s="69">
        <v>1.1154899858109057</v>
      </c>
      <c r="P88" s="69">
        <v>0.9480344747751408</v>
      </c>
      <c r="Q88" s="69">
        <v>1.2095737998248752</v>
      </c>
      <c r="R88" s="34" t="s">
        <v>2574</v>
      </c>
      <c r="S88" s="34" t="s">
        <v>2579</v>
      </c>
      <c r="T88" s="34" t="s">
        <v>2571</v>
      </c>
      <c r="U88" s="34" t="s">
        <v>2571</v>
      </c>
      <c r="V88" s="34" t="s">
        <v>2571</v>
      </c>
      <c r="W88" s="34" t="s">
        <v>2571</v>
      </c>
      <c r="X88" s="34" t="s">
        <v>2571</v>
      </c>
      <c r="Y88" s="34" t="s">
        <v>2571</v>
      </c>
    </row>
    <row r="89" spans="2:25" x14ac:dyDescent="0.45">
      <c r="B89" s="34" t="s">
        <v>8</v>
      </c>
      <c r="C89" s="34" t="s">
        <v>384</v>
      </c>
      <c r="D89" s="34" t="s">
        <v>384</v>
      </c>
      <c r="E89" s="34" t="s">
        <v>55</v>
      </c>
      <c r="F89" s="34" t="s">
        <v>385</v>
      </c>
      <c r="G89" s="97" t="s">
        <v>2538</v>
      </c>
      <c r="H89" s="70">
        <v>6</v>
      </c>
      <c r="I89" s="70">
        <v>-8</v>
      </c>
      <c r="J89" s="70">
        <v>0</v>
      </c>
      <c r="K89" s="71">
        <f t="shared" si="2"/>
        <v>0.60000000000000009</v>
      </c>
      <c r="L89" s="69">
        <v>0</v>
      </c>
      <c r="M89" s="69">
        <v>0</v>
      </c>
      <c r="N89" s="69">
        <v>0</v>
      </c>
      <c r="O89" s="69">
        <v>0</v>
      </c>
      <c r="P89" s="69">
        <v>0</v>
      </c>
      <c r="Q89" s="69">
        <v>0</v>
      </c>
      <c r="R89" s="34" t="s">
        <v>2574</v>
      </c>
      <c r="S89" s="34" t="s">
        <v>2577</v>
      </c>
      <c r="T89" s="34" t="s">
        <v>2572</v>
      </c>
      <c r="U89" s="34" t="s">
        <v>2572</v>
      </c>
      <c r="V89" s="34" t="s">
        <v>2572</v>
      </c>
      <c r="W89" s="34" t="s">
        <v>2572</v>
      </c>
      <c r="X89" s="34" t="s">
        <v>2572</v>
      </c>
      <c r="Y89" s="34" t="s">
        <v>2572</v>
      </c>
    </row>
    <row r="90" spans="2:25" x14ac:dyDescent="0.45">
      <c r="B90" s="34" t="s">
        <v>22</v>
      </c>
      <c r="C90" s="34" t="s">
        <v>386</v>
      </c>
      <c r="D90" s="34" t="s">
        <v>386</v>
      </c>
      <c r="E90" s="34" t="s">
        <v>55</v>
      </c>
      <c r="F90" s="34" t="s">
        <v>387</v>
      </c>
      <c r="G90" s="97" t="s">
        <v>2538</v>
      </c>
      <c r="H90" s="70">
        <v>75341</v>
      </c>
      <c r="I90" s="70">
        <v>45345</v>
      </c>
      <c r="J90" s="70">
        <v>39236</v>
      </c>
      <c r="K90" s="71">
        <f t="shared" si="2"/>
        <v>7534.1</v>
      </c>
      <c r="L90" s="69">
        <v>0.80647266083779201</v>
      </c>
      <c r="M90" s="69">
        <v>0.79943723620447082</v>
      </c>
      <c r="N90" s="69">
        <v>1.0440528634361232</v>
      </c>
      <c r="O90" s="69">
        <v>0.93644578313253013</v>
      </c>
      <c r="P90" s="69">
        <v>0.86784762501959556</v>
      </c>
      <c r="Q90" s="69">
        <v>1.0868701462886039</v>
      </c>
      <c r="R90" s="34" t="s">
        <v>2574</v>
      </c>
      <c r="S90" s="34" t="s">
        <v>2585</v>
      </c>
      <c r="T90" s="34" t="s">
        <v>2571</v>
      </c>
      <c r="U90" s="34" t="s">
        <v>2571</v>
      </c>
      <c r="V90" s="34" t="s">
        <v>2571</v>
      </c>
      <c r="W90" s="34" t="s">
        <v>2571</v>
      </c>
      <c r="X90" s="34" t="s">
        <v>2571</v>
      </c>
      <c r="Y90" s="34" t="s">
        <v>2571</v>
      </c>
    </row>
    <row r="91" spans="2:25" x14ac:dyDescent="0.45">
      <c r="B91" s="34" t="s">
        <v>16</v>
      </c>
      <c r="C91" s="34" t="s">
        <v>393</v>
      </c>
      <c r="D91" s="34" t="s">
        <v>393</v>
      </c>
      <c r="E91" s="34" t="s">
        <v>55</v>
      </c>
      <c r="F91" s="34" t="s">
        <v>394</v>
      </c>
      <c r="G91" s="97" t="s">
        <v>2538</v>
      </c>
      <c r="H91" s="70">
        <v>7100</v>
      </c>
      <c r="I91" s="70">
        <v>11980</v>
      </c>
      <c r="J91" s="70">
        <v>10670</v>
      </c>
      <c r="K91" s="71">
        <f t="shared" si="2"/>
        <v>710</v>
      </c>
      <c r="L91" s="69">
        <v>0.60799999999999998</v>
      </c>
      <c r="M91" s="69">
        <v>1.2051282051282051</v>
      </c>
      <c r="N91" s="69">
        <v>0.8539325842696629</v>
      </c>
      <c r="O91" s="69">
        <v>0.82105263157894737</v>
      </c>
      <c r="P91" s="69">
        <v>1.7926829268292683</v>
      </c>
      <c r="Q91" s="69">
        <v>1.1120689655172413</v>
      </c>
      <c r="R91" s="34" t="s">
        <v>2569</v>
      </c>
      <c r="S91" s="34" t="s">
        <v>2570</v>
      </c>
      <c r="T91" s="34" t="s">
        <v>2571</v>
      </c>
      <c r="U91" s="34" t="s">
        <v>2571</v>
      </c>
      <c r="V91" s="34" t="s">
        <v>2571</v>
      </c>
      <c r="W91" s="34" t="s">
        <v>2571</v>
      </c>
      <c r="X91" s="34" t="s">
        <v>2571</v>
      </c>
      <c r="Y91" s="34" t="s">
        <v>2571</v>
      </c>
    </row>
    <row r="92" spans="2:25" x14ac:dyDescent="0.45">
      <c r="B92" s="34" t="s">
        <v>16</v>
      </c>
      <c r="C92" s="34" t="s">
        <v>396</v>
      </c>
      <c r="D92" s="34" t="s">
        <v>397</v>
      </c>
      <c r="E92" s="34" t="s">
        <v>55</v>
      </c>
      <c r="F92" s="34" t="s">
        <v>398</v>
      </c>
      <c r="G92" s="97" t="s">
        <v>2546</v>
      </c>
      <c r="H92" s="70">
        <v>35300</v>
      </c>
      <c r="I92" s="70">
        <v>43590</v>
      </c>
      <c r="J92" s="70">
        <v>55860</v>
      </c>
      <c r="K92" s="71">
        <f t="shared" si="2"/>
        <v>3530</v>
      </c>
      <c r="L92" s="69">
        <v>0.8964992389649924</v>
      </c>
      <c r="M92" s="69">
        <v>0.87530562347188268</v>
      </c>
      <c r="N92" s="69">
        <v>0.93418259023354566</v>
      </c>
      <c r="O92" s="69">
        <v>1.1135458167330676</v>
      </c>
      <c r="P92" s="69">
        <v>0.96590909090909094</v>
      </c>
      <c r="Q92" s="69">
        <v>1.4504950495049505</v>
      </c>
      <c r="R92" s="34" t="s">
        <v>2569</v>
      </c>
      <c r="S92" s="34" t="s">
        <v>2570</v>
      </c>
      <c r="T92" s="34" t="s">
        <v>2571</v>
      </c>
      <c r="U92" s="34" t="s">
        <v>2571</v>
      </c>
      <c r="V92" s="34" t="s">
        <v>2571</v>
      </c>
      <c r="W92" s="34" t="s">
        <v>2571</v>
      </c>
      <c r="X92" s="34" t="s">
        <v>2571</v>
      </c>
      <c r="Y92" s="34" t="s">
        <v>2571</v>
      </c>
    </row>
    <row r="93" spans="2:25" x14ac:dyDescent="0.45">
      <c r="B93" s="34" t="s">
        <v>16</v>
      </c>
      <c r="C93" s="34" t="s">
        <v>400</v>
      </c>
      <c r="D93" s="34" t="s">
        <v>400</v>
      </c>
      <c r="E93" s="34" t="s">
        <v>55</v>
      </c>
      <c r="F93" s="34" t="s">
        <v>401</v>
      </c>
      <c r="G93" s="97" t="s">
        <v>2546</v>
      </c>
      <c r="H93" s="70">
        <v>7780</v>
      </c>
      <c r="I93" s="70">
        <v>8980</v>
      </c>
      <c r="J93" s="70">
        <v>14450</v>
      </c>
      <c r="K93" s="71">
        <f t="shared" si="2"/>
        <v>778</v>
      </c>
      <c r="L93" s="69">
        <v>1.0416666666666667</v>
      </c>
      <c r="M93" s="69">
        <v>1.1047619047619048</v>
      </c>
      <c r="N93" s="69">
        <v>1.2250000000000001</v>
      </c>
      <c r="O93" s="69">
        <v>1.40625</v>
      </c>
      <c r="P93" s="69">
        <v>1.5920000000000001</v>
      </c>
      <c r="Q93" s="69">
        <v>1.3571428571428572</v>
      </c>
      <c r="R93" s="34" t="s">
        <v>2569</v>
      </c>
      <c r="S93" s="34" t="s">
        <v>2570</v>
      </c>
      <c r="T93" s="34" t="s">
        <v>2571</v>
      </c>
      <c r="U93" s="34" t="s">
        <v>2571</v>
      </c>
      <c r="V93" s="34" t="s">
        <v>2571</v>
      </c>
      <c r="W93" s="34" t="s">
        <v>2571</v>
      </c>
      <c r="X93" s="34" t="s">
        <v>2571</v>
      </c>
      <c r="Y93" s="34" t="s">
        <v>2571</v>
      </c>
    </row>
    <row r="94" spans="2:25" x14ac:dyDescent="0.45">
      <c r="B94" s="34" t="s">
        <v>16</v>
      </c>
      <c r="C94" s="34" t="s">
        <v>404</v>
      </c>
      <c r="D94" s="34" t="s">
        <v>404</v>
      </c>
      <c r="E94" s="34" t="s">
        <v>55</v>
      </c>
      <c r="F94" s="34" t="s">
        <v>405</v>
      </c>
      <c r="G94" s="97" t="s">
        <v>2546</v>
      </c>
      <c r="H94" s="70">
        <v>5146570</v>
      </c>
      <c r="I94" s="70">
        <v>5537330</v>
      </c>
      <c r="J94" s="70">
        <v>7142210</v>
      </c>
      <c r="K94" s="71">
        <f t="shared" si="2"/>
        <v>514657</v>
      </c>
      <c r="L94" s="69">
        <v>0.97752890260515246</v>
      </c>
      <c r="M94" s="69">
        <v>0.86445383871314441</v>
      </c>
      <c r="N94" s="69">
        <v>0.92998701564955921</v>
      </c>
      <c r="O94" s="69">
        <v>1.0607542924228341</v>
      </c>
      <c r="P94" s="69">
        <v>0.90370429762668381</v>
      </c>
      <c r="Q94" s="69">
        <v>1.0320081311650227</v>
      </c>
      <c r="R94" s="34" t="s">
        <v>2569</v>
      </c>
      <c r="S94" s="34" t="s">
        <v>2570</v>
      </c>
      <c r="T94" s="34" t="s">
        <v>2571</v>
      </c>
      <c r="U94" s="34" t="s">
        <v>2571</v>
      </c>
      <c r="V94" s="34" t="s">
        <v>2571</v>
      </c>
      <c r="W94" s="34" t="s">
        <v>2571</v>
      </c>
      <c r="X94" s="34" t="s">
        <v>2571</v>
      </c>
      <c r="Y94" s="34" t="s">
        <v>2571</v>
      </c>
    </row>
    <row r="95" spans="2:25" x14ac:dyDescent="0.45">
      <c r="B95" s="34" t="s">
        <v>8</v>
      </c>
      <c r="C95" s="34" t="s">
        <v>407</v>
      </c>
      <c r="D95" s="34" t="s">
        <v>408</v>
      </c>
      <c r="E95" s="34" t="s">
        <v>55</v>
      </c>
      <c r="F95" s="34" t="s">
        <v>409</v>
      </c>
      <c r="G95" s="97" t="s">
        <v>2680</v>
      </c>
      <c r="H95" s="70">
        <v>6</v>
      </c>
      <c r="I95" s="70">
        <v>-3</v>
      </c>
      <c r="J95" s="70">
        <v>11</v>
      </c>
      <c r="K95" s="71">
        <f t="shared" si="2"/>
        <v>0.60000000000000009</v>
      </c>
      <c r="L95" s="69">
        <v>2.2988505747126435</v>
      </c>
      <c r="M95" s="69">
        <v>2.2727272727272725</v>
      </c>
      <c r="N95" s="69">
        <v>1.1627906976744187</v>
      </c>
      <c r="O95" s="69">
        <v>0.75471698113207553</v>
      </c>
      <c r="P95" s="69">
        <v>0.75471698113207553</v>
      </c>
      <c r="Q95" s="69">
        <v>1.2448132780082988</v>
      </c>
      <c r="R95" s="34" t="s">
        <v>2574</v>
      </c>
      <c r="S95" s="34" t="s">
        <v>2577</v>
      </c>
      <c r="T95" s="34" t="s">
        <v>2571</v>
      </c>
      <c r="U95" s="34" t="s">
        <v>2571</v>
      </c>
      <c r="V95" s="34" t="s">
        <v>2571</v>
      </c>
      <c r="W95" s="34" t="s">
        <v>2571</v>
      </c>
      <c r="X95" s="34" t="s">
        <v>2571</v>
      </c>
      <c r="Y95" s="34" t="s">
        <v>2571</v>
      </c>
    </row>
    <row r="96" spans="2:25" x14ac:dyDescent="0.45">
      <c r="B96" s="34" t="s">
        <v>8</v>
      </c>
      <c r="C96" s="34" t="s">
        <v>410</v>
      </c>
      <c r="D96" s="34" t="s">
        <v>411</v>
      </c>
      <c r="E96" s="34" t="s">
        <v>55</v>
      </c>
      <c r="F96" s="34" t="s">
        <v>412</v>
      </c>
      <c r="G96" s="97" t="s">
        <v>2546</v>
      </c>
      <c r="H96" s="70">
        <v>204</v>
      </c>
      <c r="I96" s="70">
        <v>131</v>
      </c>
      <c r="J96" s="70">
        <v>145</v>
      </c>
      <c r="K96" s="71">
        <f t="shared" si="2"/>
        <v>20.400000000000002</v>
      </c>
      <c r="L96" s="69">
        <v>0.66755674232309747</v>
      </c>
      <c r="M96" s="69">
        <v>1.0265183917878529</v>
      </c>
      <c r="N96" s="69">
        <v>0.67624683009298392</v>
      </c>
      <c r="O96" s="69">
        <v>1.049233252623083</v>
      </c>
      <c r="P96" s="69">
        <v>0.96852300242130751</v>
      </c>
      <c r="Q96" s="69">
        <v>0.92165898617511521</v>
      </c>
      <c r="R96" s="34" t="s">
        <v>2574</v>
      </c>
      <c r="S96" s="34" t="s">
        <v>2577</v>
      </c>
      <c r="T96" s="34" t="s">
        <v>2571</v>
      </c>
      <c r="U96" s="34" t="s">
        <v>2571</v>
      </c>
      <c r="V96" s="34" t="s">
        <v>2571</v>
      </c>
      <c r="W96" s="34" t="s">
        <v>2571</v>
      </c>
      <c r="X96" s="34" t="s">
        <v>2571</v>
      </c>
      <c r="Y96" s="34" t="s">
        <v>2571</v>
      </c>
    </row>
    <row r="97" spans="2:25" x14ac:dyDescent="0.45">
      <c r="B97" s="34" t="s">
        <v>8</v>
      </c>
      <c r="C97" s="34" t="s">
        <v>415</v>
      </c>
      <c r="D97" s="34" t="s">
        <v>416</v>
      </c>
      <c r="E97" s="34" t="s">
        <v>55</v>
      </c>
      <c r="F97" s="34" t="s">
        <v>417</v>
      </c>
      <c r="G97" s="97" t="s">
        <v>2538</v>
      </c>
      <c r="H97" s="70">
        <v>58</v>
      </c>
      <c r="I97" s="70">
        <v>-6</v>
      </c>
      <c r="J97" s="70">
        <v>20</v>
      </c>
      <c r="K97" s="71">
        <f t="shared" si="2"/>
        <v>5.8000000000000007</v>
      </c>
      <c r="L97" s="69">
        <v>1.4652014652014651</v>
      </c>
      <c r="M97" s="69">
        <v>1.2987012987012987</v>
      </c>
      <c r="N97" s="69">
        <v>0.77220077220077221</v>
      </c>
      <c r="O97" s="69">
        <v>1.0452961672473868</v>
      </c>
      <c r="P97" s="69">
        <v>1.1278195488721805</v>
      </c>
      <c r="Q97" s="69">
        <v>0.84033613445378152</v>
      </c>
      <c r="R97" s="34" t="s">
        <v>2574</v>
      </c>
      <c r="S97" s="34" t="s">
        <v>2577</v>
      </c>
      <c r="T97" s="34" t="s">
        <v>2571</v>
      </c>
      <c r="U97" s="34" t="s">
        <v>2571</v>
      </c>
      <c r="V97" s="34" t="s">
        <v>2571</v>
      </c>
      <c r="W97" s="34" t="s">
        <v>2571</v>
      </c>
      <c r="X97" s="34" t="s">
        <v>2571</v>
      </c>
      <c r="Y97" s="34" t="s">
        <v>2571</v>
      </c>
    </row>
    <row r="98" spans="2:25" x14ac:dyDescent="0.45">
      <c r="B98" s="34" t="s">
        <v>8</v>
      </c>
      <c r="C98" s="34" t="s">
        <v>418</v>
      </c>
      <c r="D98" s="34" t="s">
        <v>419</v>
      </c>
      <c r="E98" s="34" t="s">
        <v>55</v>
      </c>
      <c r="F98" s="34" t="s">
        <v>420</v>
      </c>
      <c r="G98" s="97" t="s">
        <v>2538</v>
      </c>
      <c r="H98" s="70">
        <v>49</v>
      </c>
      <c r="I98" s="70">
        <v>43</v>
      </c>
      <c r="J98" s="70">
        <v>38</v>
      </c>
      <c r="K98" s="71">
        <f t="shared" si="2"/>
        <v>4.9000000000000004</v>
      </c>
      <c r="L98" s="69">
        <v>0.65217391304347827</v>
      </c>
      <c r="M98" s="69">
        <v>1.0526315789473684</v>
      </c>
      <c r="N98" s="69">
        <v>0.78947368421052633</v>
      </c>
      <c r="O98" s="69">
        <v>1.2820512820512822</v>
      </c>
      <c r="P98" s="69">
        <v>1</v>
      </c>
      <c r="Q98" s="69">
        <v>0.83333333333333326</v>
      </c>
      <c r="R98" s="34" t="s">
        <v>2574</v>
      </c>
      <c r="S98" s="34" t="s">
        <v>2575</v>
      </c>
      <c r="T98" s="34" t="s">
        <v>2571</v>
      </c>
      <c r="U98" s="34" t="s">
        <v>2571</v>
      </c>
      <c r="V98" s="34" t="s">
        <v>2571</v>
      </c>
      <c r="W98" s="34" t="s">
        <v>2571</v>
      </c>
      <c r="X98" s="34" t="s">
        <v>2571</v>
      </c>
      <c r="Y98" s="34" t="s">
        <v>2571</v>
      </c>
    </row>
    <row r="99" spans="2:25" x14ac:dyDescent="0.45">
      <c r="B99" s="34" t="s">
        <v>22</v>
      </c>
      <c r="C99" s="34" t="s">
        <v>421</v>
      </c>
      <c r="D99" s="34" t="s">
        <v>421</v>
      </c>
      <c r="E99" s="34" t="s">
        <v>55</v>
      </c>
      <c r="F99" s="34" t="s">
        <v>422</v>
      </c>
      <c r="G99" s="97" t="s">
        <v>2538</v>
      </c>
      <c r="H99" s="70">
        <v>3826</v>
      </c>
      <c r="I99" s="70">
        <v>3488</v>
      </c>
      <c r="J99" s="70">
        <v>3136</v>
      </c>
      <c r="K99" s="71">
        <f t="shared" si="2"/>
        <v>382.6</v>
      </c>
      <c r="L99" s="69">
        <v>1.0027656924744053</v>
      </c>
      <c r="M99" s="69">
        <v>0.95344801072079788</v>
      </c>
      <c r="N99" s="69">
        <v>0.91879256021953448</v>
      </c>
      <c r="O99" s="69">
        <v>1.1124845488257107</v>
      </c>
      <c r="P99" s="69">
        <v>0.76348861381460842</v>
      </c>
      <c r="Q99" s="69">
        <v>1.1201629327902241</v>
      </c>
      <c r="R99" s="34" t="s">
        <v>2574</v>
      </c>
      <c r="S99" s="34" t="s">
        <v>2585</v>
      </c>
      <c r="T99" s="34" t="s">
        <v>2571</v>
      </c>
      <c r="U99" s="34" t="s">
        <v>2571</v>
      </c>
      <c r="V99" s="34" t="s">
        <v>2571</v>
      </c>
      <c r="W99" s="34" t="s">
        <v>2571</v>
      </c>
      <c r="X99" s="34" t="s">
        <v>2571</v>
      </c>
      <c r="Y99" s="34" t="s">
        <v>2571</v>
      </c>
    </row>
    <row r="100" spans="2:25" x14ac:dyDescent="0.45">
      <c r="B100" s="34" t="s">
        <v>8</v>
      </c>
      <c r="C100" s="34" t="s">
        <v>423</v>
      </c>
      <c r="D100" s="34" t="s">
        <v>424</v>
      </c>
      <c r="E100" s="34" t="s">
        <v>55</v>
      </c>
      <c r="F100" s="34" t="s">
        <v>425</v>
      </c>
      <c r="G100" s="97" t="s">
        <v>2546</v>
      </c>
      <c r="H100" s="70">
        <v>35</v>
      </c>
      <c r="I100" s="70">
        <v>51</v>
      </c>
      <c r="J100" s="70">
        <v>518</v>
      </c>
      <c r="K100" s="71">
        <f t="shared" si="2"/>
        <v>3.5</v>
      </c>
      <c r="L100" s="69">
        <v>1.1616161616161615</v>
      </c>
      <c r="M100" s="69">
        <v>1.2368972746331237</v>
      </c>
      <c r="N100" s="69">
        <v>2.1072796934865901</v>
      </c>
      <c r="O100" s="69">
        <v>1.5971394517282478</v>
      </c>
      <c r="P100" s="69">
        <v>1.1700844390832328</v>
      </c>
      <c r="Q100" s="69">
        <v>0.74030552291421858</v>
      </c>
      <c r="R100" s="34" t="s">
        <v>2574</v>
      </c>
      <c r="S100" s="34" t="s">
        <v>2577</v>
      </c>
      <c r="T100" s="34" t="s">
        <v>2571</v>
      </c>
      <c r="U100" s="34" t="s">
        <v>2571</v>
      </c>
      <c r="V100" s="34" t="s">
        <v>2571</v>
      </c>
      <c r="W100" s="34" t="s">
        <v>2571</v>
      </c>
      <c r="X100" s="34" t="s">
        <v>2571</v>
      </c>
      <c r="Y100" s="34" t="s">
        <v>2571</v>
      </c>
    </row>
    <row r="101" spans="2:25" x14ac:dyDescent="0.45">
      <c r="B101" s="34" t="s">
        <v>8</v>
      </c>
      <c r="C101" s="34" t="s">
        <v>426</v>
      </c>
      <c r="D101" s="34" t="s">
        <v>427</v>
      </c>
      <c r="E101" s="34" t="s">
        <v>55</v>
      </c>
      <c r="F101" s="34" t="s">
        <v>428</v>
      </c>
      <c r="G101" s="97" t="s">
        <v>2546</v>
      </c>
      <c r="H101" s="70">
        <v>211</v>
      </c>
      <c r="I101" s="70">
        <v>683</v>
      </c>
      <c r="J101" s="70">
        <v>1420</v>
      </c>
      <c r="K101" s="71">
        <f t="shared" si="2"/>
        <v>21.1</v>
      </c>
      <c r="L101" s="69">
        <v>1.1514392991239049</v>
      </c>
      <c r="M101" s="69">
        <v>1.1379579111457521</v>
      </c>
      <c r="N101" s="69">
        <v>0.93855503038487509</v>
      </c>
      <c r="O101" s="69">
        <v>1.2335958005249343</v>
      </c>
      <c r="P101" s="69">
        <v>1.1968085106382977</v>
      </c>
      <c r="Q101" s="69">
        <v>1.2809131261889666</v>
      </c>
      <c r="R101" s="34" t="s">
        <v>2574</v>
      </c>
      <c r="S101" s="34" t="s">
        <v>2577</v>
      </c>
      <c r="T101" s="34" t="s">
        <v>2571</v>
      </c>
      <c r="U101" s="34" t="s">
        <v>2571</v>
      </c>
      <c r="V101" s="34" t="s">
        <v>2571</v>
      </c>
      <c r="W101" s="34" t="s">
        <v>2571</v>
      </c>
      <c r="X101" s="34" t="s">
        <v>2571</v>
      </c>
      <c r="Y101" s="34" t="s">
        <v>2571</v>
      </c>
    </row>
    <row r="102" spans="2:25" x14ac:dyDescent="0.45">
      <c r="B102" s="34" t="s">
        <v>8</v>
      </c>
      <c r="C102" s="34" t="s">
        <v>429</v>
      </c>
      <c r="D102" s="34" t="s">
        <v>430</v>
      </c>
      <c r="E102" s="34" t="s">
        <v>55</v>
      </c>
      <c r="F102" s="34" t="s">
        <v>431</v>
      </c>
      <c r="G102" s="97" t="s">
        <v>2680</v>
      </c>
      <c r="H102" s="70">
        <v>16</v>
      </c>
      <c r="I102" s="70">
        <v>-1</v>
      </c>
      <c r="J102" s="70">
        <v>110</v>
      </c>
      <c r="K102" s="71">
        <f t="shared" si="2"/>
        <v>1.6</v>
      </c>
      <c r="L102" s="69">
        <v>1.1038961038961039</v>
      </c>
      <c r="M102" s="69">
        <v>1.3709677419354838</v>
      </c>
      <c r="N102" s="69">
        <v>2.6</v>
      </c>
      <c r="O102" s="69">
        <v>0.31759656652360513</v>
      </c>
      <c r="P102" s="69">
        <v>0.15652173913043479</v>
      </c>
      <c r="Q102" s="69">
        <v>0.25677603423680456</v>
      </c>
      <c r="R102" s="34" t="s">
        <v>2574</v>
      </c>
      <c r="S102" s="34" t="s">
        <v>2577</v>
      </c>
      <c r="T102" s="34" t="s">
        <v>2571</v>
      </c>
      <c r="U102" s="34" t="s">
        <v>2571</v>
      </c>
      <c r="V102" s="34" t="s">
        <v>2571</v>
      </c>
      <c r="W102" s="34" t="s">
        <v>2571</v>
      </c>
      <c r="X102" s="34" t="s">
        <v>2571</v>
      </c>
      <c r="Y102" s="34" t="s">
        <v>2571</v>
      </c>
    </row>
    <row r="103" spans="2:25" x14ac:dyDescent="0.45">
      <c r="B103" s="34" t="s">
        <v>8</v>
      </c>
      <c r="C103" s="34" t="s">
        <v>433</v>
      </c>
      <c r="D103" s="34" t="s">
        <v>434</v>
      </c>
      <c r="E103" s="34" t="s">
        <v>55</v>
      </c>
      <c r="F103" s="34" t="s">
        <v>435</v>
      </c>
      <c r="G103" s="97" t="s">
        <v>2538</v>
      </c>
      <c r="H103" s="70">
        <v>138</v>
      </c>
      <c r="I103" s="70">
        <v>-7</v>
      </c>
      <c r="J103" s="70">
        <v>57</v>
      </c>
      <c r="K103" s="71">
        <f t="shared" si="2"/>
        <v>13.8</v>
      </c>
      <c r="L103" s="69">
        <v>1.3559322033898304</v>
      </c>
      <c r="M103" s="69">
        <v>1.6666666666666665</v>
      </c>
      <c r="N103" s="69">
        <v>1.5555555555555556</v>
      </c>
      <c r="O103" s="69">
        <v>1.3636363636363635</v>
      </c>
      <c r="P103" s="69">
        <v>2.1311475409836067</v>
      </c>
      <c r="Q103" s="69">
        <v>1.1320754716981132</v>
      </c>
      <c r="R103" s="34" t="s">
        <v>2574</v>
      </c>
      <c r="S103" s="34" t="s">
        <v>2577</v>
      </c>
      <c r="T103" s="34" t="s">
        <v>2571</v>
      </c>
      <c r="U103" s="34" t="s">
        <v>2571</v>
      </c>
      <c r="V103" s="34" t="s">
        <v>2571</v>
      </c>
      <c r="W103" s="34" t="s">
        <v>2571</v>
      </c>
      <c r="X103" s="34" t="s">
        <v>2571</v>
      </c>
      <c r="Y103" s="34" t="s">
        <v>2571</v>
      </c>
    </row>
    <row r="104" spans="2:25" x14ac:dyDescent="0.45">
      <c r="B104" s="34" t="s">
        <v>8</v>
      </c>
      <c r="C104" s="34" t="s">
        <v>436</v>
      </c>
      <c r="D104" s="34" t="s">
        <v>437</v>
      </c>
      <c r="E104" s="34" t="s">
        <v>55</v>
      </c>
      <c r="F104" s="34" t="s">
        <v>438</v>
      </c>
      <c r="G104" s="97" t="s">
        <v>2541</v>
      </c>
      <c r="H104" s="70">
        <v>240</v>
      </c>
      <c r="I104" s="70">
        <v>246</v>
      </c>
      <c r="J104" s="70">
        <v>248</v>
      </c>
      <c r="K104" s="71">
        <f t="shared" si="2"/>
        <v>24</v>
      </c>
      <c r="L104" s="69">
        <v>1.0687022900763359</v>
      </c>
      <c r="M104" s="69">
        <v>0.90497737556561075</v>
      </c>
      <c r="N104" s="69">
        <v>0.92920353982300874</v>
      </c>
      <c r="O104" s="69">
        <v>1.2831858407079646</v>
      </c>
      <c r="P104" s="69">
        <v>0.9606986899563319</v>
      </c>
      <c r="Q104" s="69">
        <v>1.0599078341013826</v>
      </c>
      <c r="R104" s="34" t="s">
        <v>2574</v>
      </c>
      <c r="S104" s="34" t="s">
        <v>2577</v>
      </c>
      <c r="T104" s="34" t="s">
        <v>2571</v>
      </c>
      <c r="U104" s="34" t="s">
        <v>2571</v>
      </c>
      <c r="V104" s="34" t="s">
        <v>2571</v>
      </c>
      <c r="W104" s="34" t="s">
        <v>2571</v>
      </c>
      <c r="X104" s="34" t="s">
        <v>2571</v>
      </c>
      <c r="Y104" s="34" t="s">
        <v>2571</v>
      </c>
    </row>
    <row r="105" spans="2:25" x14ac:dyDescent="0.45">
      <c r="B105" s="34" t="s">
        <v>8</v>
      </c>
      <c r="C105" s="34" t="s">
        <v>439</v>
      </c>
      <c r="D105" s="34" t="s">
        <v>440</v>
      </c>
      <c r="E105" s="34" t="s">
        <v>55</v>
      </c>
      <c r="F105" s="34" t="s">
        <v>441</v>
      </c>
      <c r="G105" s="97" t="s">
        <v>2546</v>
      </c>
      <c r="H105" s="70">
        <v>410</v>
      </c>
      <c r="I105" s="70">
        <v>482</v>
      </c>
      <c r="J105" s="70">
        <v>565</v>
      </c>
      <c r="K105" s="71">
        <f t="shared" si="2"/>
        <v>41</v>
      </c>
      <c r="L105" s="69">
        <v>1.3457943925233644</v>
      </c>
      <c r="M105" s="69">
        <v>1.1555555555555554</v>
      </c>
      <c r="N105" s="69">
        <v>0.98814229249011853</v>
      </c>
      <c r="O105" s="69">
        <v>1.4822134387351777</v>
      </c>
      <c r="P105" s="69">
        <v>1.0331384015594542</v>
      </c>
      <c r="Q105" s="69">
        <v>1.1491935483870968</v>
      </c>
      <c r="R105" s="34" t="s">
        <v>2574</v>
      </c>
      <c r="S105" s="34" t="s">
        <v>2577</v>
      </c>
      <c r="T105" s="34" t="s">
        <v>2571</v>
      </c>
      <c r="U105" s="34" t="s">
        <v>2571</v>
      </c>
      <c r="V105" s="34" t="s">
        <v>2571</v>
      </c>
      <c r="W105" s="34" t="s">
        <v>2571</v>
      </c>
      <c r="X105" s="34" t="s">
        <v>2571</v>
      </c>
      <c r="Y105" s="34" t="s">
        <v>2571</v>
      </c>
    </row>
    <row r="106" spans="2:25" x14ac:dyDescent="0.45">
      <c r="B106" s="34" t="s">
        <v>8</v>
      </c>
      <c r="C106" s="34" t="s">
        <v>442</v>
      </c>
      <c r="D106" s="34" t="s">
        <v>443</v>
      </c>
      <c r="E106" s="34" t="s">
        <v>55</v>
      </c>
      <c r="F106" s="34" t="s">
        <v>444</v>
      </c>
      <c r="G106" s="97" t="s">
        <v>2538</v>
      </c>
      <c r="H106" s="70">
        <v>44</v>
      </c>
      <c r="I106" s="70">
        <v>76</v>
      </c>
      <c r="J106" s="70">
        <v>63</v>
      </c>
      <c r="K106" s="71">
        <f t="shared" si="2"/>
        <v>4.4000000000000004</v>
      </c>
      <c r="L106" s="69">
        <v>1.25</v>
      </c>
      <c r="M106" s="69">
        <v>0.92592592592592582</v>
      </c>
      <c r="N106" s="69">
        <v>1.2727272727272727</v>
      </c>
      <c r="O106" s="69">
        <v>1.0909090909090908</v>
      </c>
      <c r="P106" s="69">
        <v>1.0714285714285714</v>
      </c>
      <c r="Q106" s="69">
        <v>0.94339622641509435</v>
      </c>
      <c r="R106" s="34" t="s">
        <v>2574</v>
      </c>
      <c r="S106" s="34" t="s">
        <v>2577</v>
      </c>
      <c r="T106" s="34" t="s">
        <v>2571</v>
      </c>
      <c r="U106" s="34" t="s">
        <v>2571</v>
      </c>
      <c r="V106" s="34" t="s">
        <v>2571</v>
      </c>
      <c r="W106" s="34" t="s">
        <v>2571</v>
      </c>
      <c r="X106" s="34" t="s">
        <v>2571</v>
      </c>
      <c r="Y106" s="34" t="s">
        <v>2571</v>
      </c>
    </row>
    <row r="107" spans="2:25" x14ac:dyDescent="0.45">
      <c r="B107" s="34" t="s">
        <v>8</v>
      </c>
      <c r="C107" s="34" t="s">
        <v>445</v>
      </c>
      <c r="D107" s="34" t="s">
        <v>446</v>
      </c>
      <c r="E107" s="34" t="s">
        <v>55</v>
      </c>
      <c r="F107" s="34" t="s">
        <v>447</v>
      </c>
      <c r="G107" s="97" t="s">
        <v>2538</v>
      </c>
      <c r="H107" s="70">
        <v>243</v>
      </c>
      <c r="I107" s="70">
        <v>210</v>
      </c>
      <c r="J107" s="70">
        <v>189</v>
      </c>
      <c r="K107" s="71">
        <f t="shared" si="2"/>
        <v>24.3</v>
      </c>
      <c r="L107" s="69">
        <v>1.0326086956521741</v>
      </c>
      <c r="M107" s="69">
        <v>1.032258064516129</v>
      </c>
      <c r="N107" s="69">
        <v>1.0691823899371069</v>
      </c>
      <c r="O107" s="69">
        <v>1.0062893081761006</v>
      </c>
      <c r="P107" s="69">
        <v>1.1180124223602483</v>
      </c>
      <c r="Q107" s="69">
        <v>1.3725490196078431</v>
      </c>
      <c r="R107" s="34" t="s">
        <v>2574</v>
      </c>
      <c r="S107" s="34" t="s">
        <v>2577</v>
      </c>
      <c r="T107" s="34" t="s">
        <v>2571</v>
      </c>
      <c r="U107" s="34" t="s">
        <v>2571</v>
      </c>
      <c r="V107" s="34" t="s">
        <v>2571</v>
      </c>
      <c r="W107" s="34" t="s">
        <v>2571</v>
      </c>
      <c r="X107" s="34" t="s">
        <v>2571</v>
      </c>
      <c r="Y107" s="34" t="s">
        <v>2571</v>
      </c>
    </row>
    <row r="108" spans="2:25" x14ac:dyDescent="0.45">
      <c r="B108" s="34" t="s">
        <v>8</v>
      </c>
      <c r="C108" s="34" t="s">
        <v>448</v>
      </c>
      <c r="D108" s="34" t="s">
        <v>449</v>
      </c>
      <c r="E108" s="34" t="s">
        <v>55</v>
      </c>
      <c r="F108" s="34" t="s">
        <v>450</v>
      </c>
      <c r="G108" s="97" t="s">
        <v>2550</v>
      </c>
      <c r="H108" s="70">
        <v>596</v>
      </c>
      <c r="I108" s="70">
        <v>690</v>
      </c>
      <c r="J108" s="70">
        <v>701</v>
      </c>
      <c r="K108" s="71">
        <f t="shared" si="2"/>
        <v>59.6</v>
      </c>
      <c r="L108" s="69">
        <v>1.1679790026246719</v>
      </c>
      <c r="M108" s="69">
        <v>0.74545454545454548</v>
      </c>
      <c r="N108" s="69">
        <v>1.0245901639344264</v>
      </c>
      <c r="O108" s="69">
        <v>1.1037527593818985</v>
      </c>
      <c r="P108" s="69">
        <v>0.76419213973799127</v>
      </c>
      <c r="Q108" s="69">
        <v>0.96842105263157896</v>
      </c>
      <c r="R108" s="34" t="s">
        <v>2574</v>
      </c>
      <c r="S108" s="34" t="s">
        <v>2577</v>
      </c>
      <c r="T108" s="34" t="s">
        <v>2571</v>
      </c>
      <c r="U108" s="34" t="s">
        <v>2571</v>
      </c>
      <c r="V108" s="34" t="s">
        <v>2571</v>
      </c>
      <c r="W108" s="34" t="s">
        <v>2571</v>
      </c>
      <c r="X108" s="34" t="s">
        <v>2571</v>
      </c>
      <c r="Y108" s="34" t="s">
        <v>2571</v>
      </c>
    </row>
    <row r="109" spans="2:25" x14ac:dyDescent="0.45">
      <c r="B109" s="34" t="s">
        <v>8</v>
      </c>
      <c r="C109" s="34" t="s">
        <v>451</v>
      </c>
      <c r="D109" s="34" t="s">
        <v>452</v>
      </c>
      <c r="E109" s="34" t="s">
        <v>55</v>
      </c>
      <c r="F109" s="34" t="s">
        <v>453</v>
      </c>
      <c r="G109" s="97" t="s">
        <v>2550</v>
      </c>
      <c r="H109" s="70">
        <v>55858</v>
      </c>
      <c r="I109" s="70">
        <v>27907</v>
      </c>
      <c r="J109" s="70">
        <v>49909</v>
      </c>
      <c r="K109" s="71">
        <f t="shared" si="2"/>
        <v>5585.8</v>
      </c>
      <c r="L109" s="69">
        <v>1.1390324560882394</v>
      </c>
      <c r="M109" s="69">
        <v>0.88311558791263589</v>
      </c>
      <c r="N109" s="69">
        <v>0.87310943339436653</v>
      </c>
      <c r="O109" s="69">
        <v>0.99082328264289465</v>
      </c>
      <c r="P109" s="69">
        <v>0.88739785395399839</v>
      </c>
      <c r="Q109" s="69">
        <v>0.91486788957781262</v>
      </c>
      <c r="R109" s="34" t="s">
        <v>2574</v>
      </c>
      <c r="S109" s="34" t="s">
        <v>2577</v>
      </c>
      <c r="T109" s="34" t="s">
        <v>2571</v>
      </c>
      <c r="U109" s="34" t="s">
        <v>2571</v>
      </c>
      <c r="V109" s="34" t="s">
        <v>2571</v>
      </c>
      <c r="W109" s="34" t="s">
        <v>2571</v>
      </c>
      <c r="X109" s="34" t="s">
        <v>2571</v>
      </c>
      <c r="Y109" s="34" t="s">
        <v>2571</v>
      </c>
    </row>
    <row r="110" spans="2:25" x14ac:dyDescent="0.45">
      <c r="B110" s="34" t="s">
        <v>8</v>
      </c>
      <c r="C110" s="34" t="s">
        <v>454</v>
      </c>
      <c r="D110" s="34" t="s">
        <v>454</v>
      </c>
      <c r="E110" s="34" t="s">
        <v>55</v>
      </c>
      <c r="F110" s="34" t="s">
        <v>455</v>
      </c>
      <c r="G110" s="97" t="s">
        <v>2541</v>
      </c>
      <c r="H110" s="70">
        <v>745</v>
      </c>
      <c r="I110" s="70">
        <v>769</v>
      </c>
      <c r="J110" s="70">
        <v>785</v>
      </c>
      <c r="K110" s="71">
        <f t="shared" si="2"/>
        <v>74.5</v>
      </c>
      <c r="L110" s="69">
        <v>1.049544682821423</v>
      </c>
      <c r="M110" s="69">
        <v>0.94524701266274302</v>
      </c>
      <c r="N110" s="69">
        <v>0.95648659571601768</v>
      </c>
      <c r="O110" s="69">
        <v>1.1449315833566043</v>
      </c>
      <c r="P110" s="69">
        <v>0.87095369429525327</v>
      </c>
      <c r="Q110" s="69">
        <v>1.0025416548997459</v>
      </c>
      <c r="R110" s="34" t="s">
        <v>2574</v>
      </c>
      <c r="S110" s="34" t="s">
        <v>2588</v>
      </c>
      <c r="T110" s="34" t="s">
        <v>2571</v>
      </c>
      <c r="U110" s="34" t="s">
        <v>2571</v>
      </c>
      <c r="V110" s="34" t="s">
        <v>2571</v>
      </c>
      <c r="W110" s="34" t="s">
        <v>2571</v>
      </c>
      <c r="X110" s="34" t="s">
        <v>2571</v>
      </c>
      <c r="Y110" s="34" t="s">
        <v>2571</v>
      </c>
    </row>
    <row r="111" spans="2:25" x14ac:dyDescent="0.45">
      <c r="B111" s="34" t="s">
        <v>8</v>
      </c>
      <c r="C111" s="34" t="s">
        <v>458</v>
      </c>
      <c r="D111" s="34" t="s">
        <v>458</v>
      </c>
      <c r="E111" s="34" t="s">
        <v>55</v>
      </c>
      <c r="F111" s="34" t="s">
        <v>459</v>
      </c>
      <c r="G111" s="97" t="s">
        <v>2538</v>
      </c>
      <c r="H111" s="70">
        <v>3568</v>
      </c>
      <c r="I111" s="70">
        <v>4622</v>
      </c>
      <c r="J111" s="70">
        <v>3475</v>
      </c>
      <c r="K111" s="71">
        <f t="shared" si="2"/>
        <v>356.8</v>
      </c>
      <c r="L111" s="69">
        <v>0.91872206588313199</v>
      </c>
      <c r="M111" s="69">
        <v>0.90390104662226456</v>
      </c>
      <c r="N111" s="69">
        <v>0.90407738902450041</v>
      </c>
      <c r="O111" s="69">
        <v>1.041611202811352</v>
      </c>
      <c r="P111" s="69">
        <v>0.85355725754360068</v>
      </c>
      <c r="Q111" s="69">
        <v>0.90296083771463531</v>
      </c>
      <c r="R111" s="34" t="s">
        <v>2574</v>
      </c>
      <c r="S111" s="34" t="s">
        <v>2577</v>
      </c>
      <c r="T111" s="34" t="s">
        <v>2571</v>
      </c>
      <c r="U111" s="34" t="s">
        <v>2571</v>
      </c>
      <c r="V111" s="34" t="s">
        <v>2571</v>
      </c>
      <c r="W111" s="34" t="s">
        <v>2571</v>
      </c>
      <c r="X111" s="34" t="s">
        <v>2571</v>
      </c>
      <c r="Y111" s="34" t="s">
        <v>2571</v>
      </c>
    </row>
    <row r="112" spans="2:25" x14ac:dyDescent="0.45">
      <c r="B112" s="34" t="s">
        <v>8</v>
      </c>
      <c r="C112" s="34" t="s">
        <v>462</v>
      </c>
      <c r="D112" s="34" t="s">
        <v>463</v>
      </c>
      <c r="E112" s="34" t="s">
        <v>55</v>
      </c>
      <c r="F112" s="34" t="s">
        <v>464</v>
      </c>
      <c r="G112" s="97" t="s">
        <v>2546</v>
      </c>
      <c r="H112" s="70">
        <v>40426</v>
      </c>
      <c r="I112" s="70">
        <v>42648</v>
      </c>
      <c r="J112" s="70">
        <v>49934</v>
      </c>
      <c r="K112" s="71">
        <f t="shared" si="2"/>
        <v>4042.6000000000004</v>
      </c>
      <c r="L112" s="69">
        <v>1.024272744117102</v>
      </c>
      <c r="M112" s="69">
        <v>0.93072985290623589</v>
      </c>
      <c r="N112" s="69">
        <v>0.98864721485411144</v>
      </c>
      <c r="O112" s="69">
        <v>1.130281690140845</v>
      </c>
      <c r="P112" s="69">
        <v>0.9204466458116094</v>
      </c>
      <c r="Q112" s="69">
        <v>1.0568975018368847</v>
      </c>
      <c r="R112" s="34" t="s">
        <v>2574</v>
      </c>
      <c r="S112" s="34" t="s">
        <v>2577</v>
      </c>
      <c r="T112" s="34" t="s">
        <v>2571</v>
      </c>
      <c r="U112" s="34" t="s">
        <v>2571</v>
      </c>
      <c r="V112" s="34" t="s">
        <v>2571</v>
      </c>
      <c r="W112" s="34" t="s">
        <v>2571</v>
      </c>
      <c r="X112" s="34" t="s">
        <v>2571</v>
      </c>
      <c r="Y112" s="34" t="s">
        <v>2571</v>
      </c>
    </row>
    <row r="113" spans="2:25" x14ac:dyDescent="0.45">
      <c r="B113" s="34" t="s">
        <v>8</v>
      </c>
      <c r="C113" s="34" t="s">
        <v>465</v>
      </c>
      <c r="D113" s="34" t="s">
        <v>466</v>
      </c>
      <c r="E113" s="34" t="s">
        <v>55</v>
      </c>
      <c r="F113" s="34" t="s">
        <v>467</v>
      </c>
      <c r="G113" s="97" t="s">
        <v>2538</v>
      </c>
      <c r="H113" s="70">
        <v>76</v>
      </c>
      <c r="I113" s="70">
        <v>7</v>
      </c>
      <c r="J113" s="70">
        <v>-28</v>
      </c>
      <c r="K113" s="71">
        <f t="shared" si="2"/>
        <v>7.6000000000000005</v>
      </c>
      <c r="L113" s="69">
        <v>0</v>
      </c>
      <c r="M113" s="69">
        <v>0</v>
      </c>
      <c r="N113" s="69">
        <v>0</v>
      </c>
      <c r="O113" s="69">
        <v>0</v>
      </c>
      <c r="P113" s="69">
        <v>0</v>
      </c>
      <c r="Q113" s="69">
        <v>0</v>
      </c>
      <c r="R113" s="34" t="s">
        <v>2574</v>
      </c>
      <c r="S113" s="34" t="s">
        <v>2577</v>
      </c>
      <c r="T113" s="34" t="s">
        <v>2572</v>
      </c>
      <c r="U113" s="34" t="s">
        <v>2572</v>
      </c>
      <c r="V113" s="34" t="s">
        <v>2572</v>
      </c>
      <c r="W113" s="34" t="s">
        <v>2572</v>
      </c>
      <c r="X113" s="34" t="s">
        <v>2572</v>
      </c>
      <c r="Y113" s="34" t="s">
        <v>2572</v>
      </c>
    </row>
    <row r="114" spans="2:25" x14ac:dyDescent="0.45">
      <c r="B114" s="34" t="s">
        <v>8</v>
      </c>
      <c r="C114" s="34" t="s">
        <v>468</v>
      </c>
      <c r="D114" s="34" t="s">
        <v>468</v>
      </c>
      <c r="E114" s="34" t="s">
        <v>55</v>
      </c>
      <c r="F114" s="34" t="s">
        <v>469</v>
      </c>
      <c r="G114" s="97" t="s">
        <v>2546</v>
      </c>
      <c r="H114" s="70">
        <v>26517</v>
      </c>
      <c r="I114" s="70">
        <v>35215</v>
      </c>
      <c r="J114" s="70">
        <v>61457</v>
      </c>
      <c r="K114" s="71">
        <f t="shared" si="2"/>
        <v>2651.7000000000003</v>
      </c>
      <c r="L114" s="69">
        <v>1.04533971896216</v>
      </c>
      <c r="M114" s="69">
        <v>0.98234793363208539</v>
      </c>
      <c r="N114" s="69">
        <v>0.98379344343110675</v>
      </c>
      <c r="O114" s="69">
        <v>1.1082329773536317</v>
      </c>
      <c r="P114" s="69">
        <v>0.88825843665261217</v>
      </c>
      <c r="Q114" s="69">
        <v>1.0900525854513583</v>
      </c>
      <c r="R114" s="34" t="s">
        <v>2574</v>
      </c>
      <c r="S114" s="34" t="s">
        <v>2577</v>
      </c>
      <c r="T114" s="34" t="s">
        <v>2571</v>
      </c>
      <c r="U114" s="34" t="s">
        <v>2571</v>
      </c>
      <c r="V114" s="34" t="s">
        <v>2571</v>
      </c>
      <c r="W114" s="34" t="s">
        <v>2571</v>
      </c>
      <c r="X114" s="34" t="s">
        <v>2571</v>
      </c>
      <c r="Y114" s="34" t="s">
        <v>2571</v>
      </c>
    </row>
    <row r="115" spans="2:25" x14ac:dyDescent="0.45">
      <c r="B115" s="34" t="s">
        <v>16</v>
      </c>
      <c r="C115" s="34" t="s">
        <v>471</v>
      </c>
      <c r="D115" s="34" t="s">
        <v>471</v>
      </c>
      <c r="E115" s="34" t="s">
        <v>55</v>
      </c>
      <c r="F115" s="34" t="s">
        <v>472</v>
      </c>
      <c r="G115" s="97" t="s">
        <v>2538</v>
      </c>
      <c r="H115" s="70">
        <v>505300</v>
      </c>
      <c r="I115" s="70">
        <v>505100</v>
      </c>
      <c r="J115" s="70">
        <v>497250</v>
      </c>
      <c r="K115" s="71">
        <f t="shared" si="2"/>
        <v>50530</v>
      </c>
      <c r="L115" s="69">
        <v>0.97140381282495669</v>
      </c>
      <c r="M115" s="69">
        <v>1.1441176470588235</v>
      </c>
      <c r="N115" s="69">
        <v>1.0544488711819389</v>
      </c>
      <c r="O115" s="69">
        <v>1.2142857142857142</v>
      </c>
      <c r="P115" s="69">
        <v>0.97644287396937579</v>
      </c>
      <c r="Q115" s="69">
        <v>0.98287220026350464</v>
      </c>
      <c r="R115" s="34" t="s">
        <v>2569</v>
      </c>
      <c r="S115" s="34" t="s">
        <v>2570</v>
      </c>
      <c r="T115" s="34" t="s">
        <v>2571</v>
      </c>
      <c r="U115" s="34" t="s">
        <v>2571</v>
      </c>
      <c r="V115" s="34" t="s">
        <v>2571</v>
      </c>
      <c r="W115" s="34" t="s">
        <v>2571</v>
      </c>
      <c r="X115" s="34" t="s">
        <v>2571</v>
      </c>
      <c r="Y115" s="34" t="s">
        <v>2571</v>
      </c>
    </row>
    <row r="116" spans="2:25" x14ac:dyDescent="0.45">
      <c r="B116" s="34" t="s">
        <v>16</v>
      </c>
      <c r="C116" s="34" t="s">
        <v>474</v>
      </c>
      <c r="D116" s="34" t="s">
        <v>474</v>
      </c>
      <c r="E116" s="34" t="s">
        <v>55</v>
      </c>
      <c r="F116" s="34" t="s">
        <v>475</v>
      </c>
      <c r="G116" s="97" t="s">
        <v>2538</v>
      </c>
      <c r="H116" s="70">
        <v>1149450</v>
      </c>
      <c r="I116" s="70">
        <v>1146100</v>
      </c>
      <c r="J116" s="70">
        <v>1142350</v>
      </c>
      <c r="K116" s="71">
        <f t="shared" si="2"/>
        <v>114945</v>
      </c>
      <c r="L116" s="69">
        <v>0.96435272045028142</v>
      </c>
      <c r="M116" s="69">
        <v>1.103119032463399</v>
      </c>
      <c r="N116" s="69">
        <v>1.0897583429228999</v>
      </c>
      <c r="O116" s="69">
        <v>1.1221649484536083</v>
      </c>
      <c r="P116" s="69">
        <v>0.88220295767465584</v>
      </c>
      <c r="Q116" s="69">
        <v>0.99942954934398176</v>
      </c>
      <c r="R116" s="34" t="s">
        <v>2569</v>
      </c>
      <c r="S116" s="34" t="s">
        <v>2570</v>
      </c>
      <c r="T116" s="34" t="s">
        <v>2571</v>
      </c>
      <c r="U116" s="34" t="s">
        <v>2571</v>
      </c>
      <c r="V116" s="34" t="s">
        <v>2571</v>
      </c>
      <c r="W116" s="34" t="s">
        <v>2571</v>
      </c>
      <c r="X116" s="34" t="s">
        <v>2571</v>
      </c>
      <c r="Y116" s="34" t="s">
        <v>2571</v>
      </c>
    </row>
    <row r="117" spans="2:25" x14ac:dyDescent="0.45">
      <c r="B117" s="34" t="s">
        <v>8</v>
      </c>
      <c r="C117" s="34" t="s">
        <v>479</v>
      </c>
      <c r="D117" s="34" t="s">
        <v>479</v>
      </c>
      <c r="E117" s="34" t="s">
        <v>55</v>
      </c>
      <c r="F117" s="34" t="s">
        <v>480</v>
      </c>
      <c r="G117" s="97" t="s">
        <v>2546</v>
      </c>
      <c r="H117" s="70">
        <v>5490</v>
      </c>
      <c r="I117" s="70">
        <v>168</v>
      </c>
      <c r="J117" s="70">
        <v>422</v>
      </c>
      <c r="K117" s="71">
        <f t="shared" si="2"/>
        <v>549</v>
      </c>
      <c r="L117" s="69">
        <v>1.5053763440860215</v>
      </c>
      <c r="M117" s="69">
        <v>1.5339233038348083</v>
      </c>
      <c r="N117" s="69">
        <v>1.5555555555555556</v>
      </c>
      <c r="O117" s="69">
        <v>0.90317331163547598</v>
      </c>
      <c r="P117" s="69">
        <v>0.75889328063241102</v>
      </c>
      <c r="Q117" s="69">
        <v>1.1374407582938388</v>
      </c>
      <c r="R117" s="34" t="s">
        <v>2574</v>
      </c>
      <c r="S117" s="34" t="s">
        <v>2577</v>
      </c>
      <c r="T117" s="34" t="s">
        <v>2583</v>
      </c>
      <c r="U117" s="34" t="s">
        <v>2583</v>
      </c>
      <c r="V117" s="34" t="s">
        <v>2583</v>
      </c>
      <c r="W117" s="34" t="s">
        <v>2583</v>
      </c>
      <c r="X117" s="34" t="s">
        <v>2583</v>
      </c>
      <c r="Y117" s="34" t="s">
        <v>2583</v>
      </c>
    </row>
    <row r="118" spans="2:25" x14ac:dyDescent="0.45">
      <c r="B118" s="34" t="s">
        <v>8</v>
      </c>
      <c r="C118" s="34" t="s">
        <v>481</v>
      </c>
      <c r="D118" s="34" t="s">
        <v>482</v>
      </c>
      <c r="E118" s="34" t="s">
        <v>55</v>
      </c>
      <c r="F118" s="34" t="s">
        <v>2589</v>
      </c>
      <c r="G118" s="97" t="s">
        <v>2538</v>
      </c>
      <c r="H118" s="70">
        <v>40852</v>
      </c>
      <c r="I118" s="70">
        <v>1865</v>
      </c>
      <c r="J118" s="70">
        <v>521</v>
      </c>
      <c r="K118" s="71">
        <f t="shared" si="2"/>
        <v>4085.2000000000003</v>
      </c>
      <c r="L118" s="69">
        <v>0.73260073260073255</v>
      </c>
      <c r="M118" s="69">
        <v>0.60782241014799154</v>
      </c>
      <c r="N118" s="69">
        <v>0.82614942528735635</v>
      </c>
      <c r="O118" s="69">
        <v>1.2764456981664314</v>
      </c>
      <c r="P118" s="69">
        <v>1.2303290414878396</v>
      </c>
      <c r="Q118" s="69">
        <v>1.2056737588652482</v>
      </c>
      <c r="R118" s="34" t="s">
        <v>2574</v>
      </c>
      <c r="S118" s="34" t="s">
        <v>2577</v>
      </c>
      <c r="T118" s="34" t="s">
        <v>2571</v>
      </c>
      <c r="U118" s="34" t="s">
        <v>2571</v>
      </c>
      <c r="V118" s="34" t="s">
        <v>2571</v>
      </c>
      <c r="W118" s="34" t="s">
        <v>2571</v>
      </c>
      <c r="X118" s="34" t="s">
        <v>2571</v>
      </c>
      <c r="Y118" s="34" t="s">
        <v>2571</v>
      </c>
    </row>
    <row r="119" spans="2:25" x14ac:dyDescent="0.45">
      <c r="B119" s="34" t="s">
        <v>16</v>
      </c>
      <c r="C119" s="34" t="s">
        <v>484</v>
      </c>
      <c r="D119" s="34" t="s">
        <v>485</v>
      </c>
      <c r="E119" s="34" t="s">
        <v>55</v>
      </c>
      <c r="F119" s="34" t="s">
        <v>486</v>
      </c>
      <c r="G119" s="97" t="s">
        <v>2538</v>
      </c>
      <c r="H119" s="70">
        <v>748350</v>
      </c>
      <c r="I119" s="70">
        <v>727450</v>
      </c>
      <c r="J119" s="70">
        <v>720900</v>
      </c>
      <c r="K119" s="71">
        <f t="shared" si="2"/>
        <v>74835</v>
      </c>
      <c r="L119" s="69">
        <v>0.99767261442979049</v>
      </c>
      <c r="M119" s="69">
        <v>0.88440651667959658</v>
      </c>
      <c r="N119" s="69">
        <v>0.79751745539177654</v>
      </c>
      <c r="O119" s="69">
        <v>0.92397207137315751</v>
      </c>
      <c r="P119" s="69">
        <v>0.62454346238130021</v>
      </c>
      <c r="Q119" s="69">
        <v>0.66032608695652173</v>
      </c>
      <c r="R119" s="34" t="s">
        <v>2569</v>
      </c>
      <c r="S119" s="34" t="s">
        <v>2570</v>
      </c>
      <c r="T119" s="34" t="s">
        <v>2578</v>
      </c>
      <c r="U119" s="34" t="s">
        <v>2578</v>
      </c>
      <c r="V119" s="34" t="s">
        <v>2578</v>
      </c>
      <c r="W119" s="34" t="s">
        <v>2578</v>
      </c>
      <c r="X119" s="34" t="s">
        <v>2578</v>
      </c>
      <c r="Y119" s="34" t="s">
        <v>2578</v>
      </c>
    </row>
    <row r="120" spans="2:25" x14ac:dyDescent="0.45">
      <c r="B120" s="34" t="s">
        <v>16</v>
      </c>
      <c r="C120" s="34" t="s">
        <v>488</v>
      </c>
      <c r="D120" s="34" t="s">
        <v>489</v>
      </c>
      <c r="E120" s="34" t="s">
        <v>55</v>
      </c>
      <c r="F120" s="34" t="s">
        <v>490</v>
      </c>
      <c r="G120" s="97" t="s">
        <v>30</v>
      </c>
      <c r="H120" s="70">
        <v>162850</v>
      </c>
      <c r="I120" s="70">
        <v>0</v>
      </c>
      <c r="J120" s="70">
        <v>93000</v>
      </c>
      <c r="K120" s="71">
        <f t="shared" si="2"/>
        <v>16285</v>
      </c>
      <c r="L120" s="69">
        <v>0.88009049773755654</v>
      </c>
      <c r="M120" s="69">
        <v>1.0090497737556561</v>
      </c>
      <c r="N120" s="69">
        <v>0.88461538461538458</v>
      </c>
      <c r="O120" s="69">
        <v>0.75113122171945701</v>
      </c>
      <c r="P120" s="69">
        <v>0.87090163934426235</v>
      </c>
      <c r="Q120" s="69">
        <v>0.81067961165048541</v>
      </c>
      <c r="R120" s="34" t="s">
        <v>2569</v>
      </c>
      <c r="S120" s="34" t="s">
        <v>2587</v>
      </c>
      <c r="T120" s="34" t="s">
        <v>2578</v>
      </c>
      <c r="U120" s="34" t="s">
        <v>2578</v>
      </c>
      <c r="V120" s="34" t="s">
        <v>2578</v>
      </c>
      <c r="W120" s="34" t="s">
        <v>2578</v>
      </c>
      <c r="X120" s="34" t="s">
        <v>2578</v>
      </c>
      <c r="Y120" s="34" t="s">
        <v>2578</v>
      </c>
    </row>
    <row r="121" spans="2:25" x14ac:dyDescent="0.45">
      <c r="B121" s="34" t="s">
        <v>16</v>
      </c>
      <c r="C121" s="34" t="s">
        <v>492</v>
      </c>
      <c r="D121" s="34" t="s">
        <v>493</v>
      </c>
      <c r="E121" s="34" t="s">
        <v>55</v>
      </c>
      <c r="F121" s="34" t="s">
        <v>494</v>
      </c>
      <c r="G121" s="97" t="s">
        <v>2541</v>
      </c>
      <c r="H121" s="70">
        <v>1006050</v>
      </c>
      <c r="I121" s="70">
        <v>973700</v>
      </c>
      <c r="J121" s="70">
        <v>1031250</v>
      </c>
      <c r="K121" s="71">
        <f t="shared" si="2"/>
        <v>100605</v>
      </c>
      <c r="L121" s="69">
        <v>1.0184082295614509</v>
      </c>
      <c r="M121" s="69">
        <v>0.8646453708716838</v>
      </c>
      <c r="N121" s="69">
        <v>0.85544125609095834</v>
      </c>
      <c r="O121" s="69">
        <v>0.91391445587439091</v>
      </c>
      <c r="P121" s="69">
        <v>0.63771377137713769</v>
      </c>
      <c r="Q121" s="69">
        <v>0.68821292775665399</v>
      </c>
      <c r="R121" s="34" t="s">
        <v>2569</v>
      </c>
      <c r="S121" s="34" t="s">
        <v>2570</v>
      </c>
      <c r="T121" s="34" t="s">
        <v>2578</v>
      </c>
      <c r="U121" s="34" t="s">
        <v>2578</v>
      </c>
      <c r="V121" s="34" t="s">
        <v>2578</v>
      </c>
      <c r="W121" s="34" t="s">
        <v>2578</v>
      </c>
      <c r="X121" s="34" t="s">
        <v>2578</v>
      </c>
      <c r="Y121" s="34" t="s">
        <v>2578</v>
      </c>
    </row>
    <row r="122" spans="2:25" x14ac:dyDescent="0.45">
      <c r="B122" s="34" t="s">
        <v>16</v>
      </c>
      <c r="C122" s="34" t="s">
        <v>496</v>
      </c>
      <c r="D122" s="34" t="s">
        <v>496</v>
      </c>
      <c r="E122" s="34" t="s">
        <v>55</v>
      </c>
      <c r="F122" s="34" t="s">
        <v>497</v>
      </c>
      <c r="G122" s="97" t="s">
        <v>2538</v>
      </c>
      <c r="H122" s="70">
        <v>22676</v>
      </c>
      <c r="I122" s="70">
        <v>19774</v>
      </c>
      <c r="J122" s="70">
        <v>18920</v>
      </c>
      <c r="K122" s="71">
        <f t="shared" si="2"/>
        <v>2267.6</v>
      </c>
      <c r="L122" s="69">
        <v>1.3029366306027821</v>
      </c>
      <c r="M122" s="69">
        <v>0.77139287945034352</v>
      </c>
      <c r="N122" s="69">
        <v>0.95418448381185095</v>
      </c>
      <c r="O122" s="69">
        <v>1.1398143091206991</v>
      </c>
      <c r="P122" s="69">
        <v>0.97691863819965374</v>
      </c>
      <c r="Q122" s="69">
        <v>1.0728900255754477</v>
      </c>
      <c r="R122" s="34" t="s">
        <v>2569</v>
      </c>
      <c r="S122" s="34" t="s">
        <v>2570</v>
      </c>
      <c r="T122" s="34" t="s">
        <v>2571</v>
      </c>
      <c r="U122" s="34" t="s">
        <v>2571</v>
      </c>
      <c r="V122" s="34" t="s">
        <v>2571</v>
      </c>
      <c r="W122" s="34" t="s">
        <v>2571</v>
      </c>
      <c r="X122" s="34" t="s">
        <v>2571</v>
      </c>
      <c r="Y122" s="34" t="s">
        <v>2571</v>
      </c>
    </row>
    <row r="123" spans="2:25" x14ac:dyDescent="0.45">
      <c r="B123" s="34" t="s">
        <v>16</v>
      </c>
      <c r="C123" s="34" t="s">
        <v>500</v>
      </c>
      <c r="D123" s="34" t="s">
        <v>501</v>
      </c>
      <c r="E123" s="34" t="s">
        <v>55</v>
      </c>
      <c r="F123" s="34" t="s">
        <v>502</v>
      </c>
      <c r="G123" s="97" t="s">
        <v>2538</v>
      </c>
      <c r="H123" s="70">
        <v>33374</v>
      </c>
      <c r="I123" s="70">
        <v>29446</v>
      </c>
      <c r="J123" s="70">
        <v>28752</v>
      </c>
      <c r="K123" s="71">
        <f t="shared" si="2"/>
        <v>3337.4</v>
      </c>
      <c r="L123" s="69">
        <v>1.139298245614035</v>
      </c>
      <c r="M123" s="69">
        <v>0.90021321961620471</v>
      </c>
      <c r="N123" s="69">
        <v>1.0245935806586077</v>
      </c>
      <c r="O123" s="69">
        <v>1.1608339538346983</v>
      </c>
      <c r="P123" s="69">
        <v>1.0685039370078739</v>
      </c>
      <c r="Q123" s="69">
        <v>1.0454148471615721</v>
      </c>
      <c r="R123" s="34" t="s">
        <v>2569</v>
      </c>
      <c r="S123" s="34" t="s">
        <v>2570</v>
      </c>
      <c r="T123" s="34" t="s">
        <v>2571</v>
      </c>
      <c r="U123" s="34" t="s">
        <v>2571</v>
      </c>
      <c r="V123" s="34" t="s">
        <v>2571</v>
      </c>
      <c r="W123" s="34" t="s">
        <v>2571</v>
      </c>
      <c r="X123" s="34" t="s">
        <v>2571</v>
      </c>
      <c r="Y123" s="34" t="s">
        <v>2571</v>
      </c>
    </row>
    <row r="124" spans="2:25" x14ac:dyDescent="0.45">
      <c r="B124" s="34" t="s">
        <v>16</v>
      </c>
      <c r="C124" s="34" t="s">
        <v>504</v>
      </c>
      <c r="D124" s="34" t="s">
        <v>504</v>
      </c>
      <c r="E124" s="34" t="s">
        <v>55</v>
      </c>
      <c r="F124" s="34" t="s">
        <v>505</v>
      </c>
      <c r="G124" s="97" t="s">
        <v>2538</v>
      </c>
      <c r="H124" s="70">
        <v>16919</v>
      </c>
      <c r="I124" s="70">
        <v>16724</v>
      </c>
      <c r="J124" s="70">
        <v>15947</v>
      </c>
      <c r="K124" s="71">
        <f t="shared" si="2"/>
        <v>1691.9</v>
      </c>
      <c r="L124" s="69">
        <v>1.0947495473747737</v>
      </c>
      <c r="M124" s="69">
        <v>1.0445580715850986</v>
      </c>
      <c r="N124" s="69">
        <v>0.88214285714285712</v>
      </c>
      <c r="O124" s="69">
        <v>1.1209213051823417</v>
      </c>
      <c r="P124" s="69">
        <v>1.0114864864864865</v>
      </c>
      <c r="Q124" s="69">
        <v>0.89387144992526157</v>
      </c>
      <c r="R124" s="34" t="s">
        <v>2569</v>
      </c>
      <c r="S124" s="34" t="s">
        <v>2570</v>
      </c>
      <c r="T124" s="34" t="s">
        <v>2571</v>
      </c>
      <c r="U124" s="34" t="s">
        <v>2571</v>
      </c>
      <c r="V124" s="34" t="s">
        <v>2571</v>
      </c>
      <c r="W124" s="34" t="s">
        <v>2571</v>
      </c>
      <c r="X124" s="34" t="s">
        <v>2571</v>
      </c>
      <c r="Y124" s="34" t="s">
        <v>2571</v>
      </c>
    </row>
    <row r="125" spans="2:25" x14ac:dyDescent="0.45">
      <c r="B125" s="34" t="s">
        <v>8</v>
      </c>
      <c r="C125" s="34" t="s">
        <v>507</v>
      </c>
      <c r="D125" s="34" t="s">
        <v>507</v>
      </c>
      <c r="E125" s="34" t="s">
        <v>55</v>
      </c>
      <c r="F125" s="34" t="s">
        <v>508</v>
      </c>
      <c r="G125" s="97" t="s">
        <v>2546</v>
      </c>
      <c r="H125" s="70">
        <v>118</v>
      </c>
      <c r="I125" s="70">
        <v>8</v>
      </c>
      <c r="J125" s="70">
        <v>76</v>
      </c>
      <c r="K125" s="71">
        <f t="shared" si="2"/>
        <v>11.8</v>
      </c>
      <c r="L125" s="69">
        <v>1.25</v>
      </c>
      <c r="M125" s="69">
        <v>1.3978494623655913</v>
      </c>
      <c r="N125" s="69">
        <v>0.98039215686274517</v>
      </c>
      <c r="O125" s="69">
        <v>1.4423076923076923</v>
      </c>
      <c r="P125" s="69">
        <v>1.7475728155339805</v>
      </c>
      <c r="Q125" s="69">
        <v>0.94488188976377963</v>
      </c>
      <c r="R125" s="34" t="s">
        <v>2574</v>
      </c>
      <c r="S125" s="34" t="s">
        <v>2577</v>
      </c>
      <c r="T125" s="34" t="s">
        <v>2571</v>
      </c>
      <c r="U125" s="34" t="s">
        <v>2571</v>
      </c>
      <c r="V125" s="34" t="s">
        <v>2571</v>
      </c>
      <c r="W125" s="34" t="s">
        <v>2571</v>
      </c>
      <c r="X125" s="34" t="s">
        <v>2571</v>
      </c>
      <c r="Y125" s="34" t="s">
        <v>2571</v>
      </c>
    </row>
    <row r="126" spans="2:25" x14ac:dyDescent="0.45">
      <c r="B126" s="34" t="s">
        <v>8</v>
      </c>
      <c r="C126" s="34" t="s">
        <v>509</v>
      </c>
      <c r="D126" s="34" t="s">
        <v>509</v>
      </c>
      <c r="E126" s="34" t="s">
        <v>55</v>
      </c>
      <c r="F126" s="34" t="s">
        <v>510</v>
      </c>
      <c r="G126" s="97" t="s">
        <v>2546</v>
      </c>
      <c r="H126" s="70">
        <v>16</v>
      </c>
      <c r="I126" s="70">
        <v>4</v>
      </c>
      <c r="J126" s="70">
        <v>24</v>
      </c>
      <c r="K126" s="71">
        <f t="shared" si="2"/>
        <v>1.6</v>
      </c>
      <c r="L126" s="69">
        <v>0.60606060606060608</v>
      </c>
      <c r="M126" s="69">
        <v>1</v>
      </c>
      <c r="N126" s="69">
        <v>0.95238095238095233</v>
      </c>
      <c r="O126" s="69">
        <v>2.2222222222222223</v>
      </c>
      <c r="P126" s="69">
        <v>1.5</v>
      </c>
      <c r="Q126" s="69">
        <v>0.43478260869565222</v>
      </c>
      <c r="R126" s="34" t="s">
        <v>2574</v>
      </c>
      <c r="S126" s="34" t="s">
        <v>2577</v>
      </c>
      <c r="T126" s="34" t="s">
        <v>2571</v>
      </c>
      <c r="U126" s="34" t="s">
        <v>2571</v>
      </c>
      <c r="V126" s="34" t="s">
        <v>2571</v>
      </c>
      <c r="W126" s="34" t="s">
        <v>2571</v>
      </c>
      <c r="X126" s="34" t="s">
        <v>2571</v>
      </c>
      <c r="Y126" s="34" t="s">
        <v>2571</v>
      </c>
    </row>
    <row r="127" spans="2:25" x14ac:dyDescent="0.45">
      <c r="B127" s="34" t="s">
        <v>8</v>
      </c>
      <c r="C127" s="34" t="s">
        <v>515</v>
      </c>
      <c r="D127" s="34" t="s">
        <v>515</v>
      </c>
      <c r="E127" s="34" t="s">
        <v>55</v>
      </c>
      <c r="F127" s="34" t="s">
        <v>516</v>
      </c>
      <c r="G127" s="97" t="s">
        <v>2541</v>
      </c>
      <c r="H127" s="70">
        <v>90</v>
      </c>
      <c r="I127" s="70">
        <v>93</v>
      </c>
      <c r="J127" s="70">
        <v>95</v>
      </c>
      <c r="K127" s="71">
        <f t="shared" si="2"/>
        <v>9</v>
      </c>
      <c r="L127" s="69">
        <v>0</v>
      </c>
      <c r="M127" s="69">
        <v>0</v>
      </c>
      <c r="N127" s="69">
        <v>0</v>
      </c>
      <c r="O127" s="69">
        <v>0.98879367172050103</v>
      </c>
      <c r="P127" s="69">
        <v>0</v>
      </c>
      <c r="Q127" s="69">
        <v>0</v>
      </c>
      <c r="R127" s="34" t="s">
        <v>2574</v>
      </c>
      <c r="S127" s="34" t="s">
        <v>2576</v>
      </c>
      <c r="T127" s="34" t="s">
        <v>2571</v>
      </c>
      <c r="U127" s="34" t="s">
        <v>2571</v>
      </c>
      <c r="V127" s="34" t="s">
        <v>2571</v>
      </c>
      <c r="W127" s="34" t="s">
        <v>2571</v>
      </c>
      <c r="X127" s="34" t="s">
        <v>2571</v>
      </c>
      <c r="Y127" s="34" t="s">
        <v>2571</v>
      </c>
    </row>
    <row r="128" spans="2:25" x14ac:dyDescent="0.45">
      <c r="B128" s="34" t="s">
        <v>8</v>
      </c>
      <c r="C128" s="34" t="s">
        <v>517</v>
      </c>
      <c r="D128" s="34" t="s">
        <v>517</v>
      </c>
      <c r="E128" s="34" t="s">
        <v>55</v>
      </c>
      <c r="F128" s="34" t="s">
        <v>518</v>
      </c>
      <c r="G128" s="97" t="s">
        <v>2546</v>
      </c>
      <c r="H128" s="70">
        <v>206</v>
      </c>
      <c r="I128" s="70">
        <v>156</v>
      </c>
      <c r="J128" s="70">
        <v>215</v>
      </c>
      <c r="K128" s="71">
        <f t="shared" si="2"/>
        <v>20.6</v>
      </c>
      <c r="L128" s="69">
        <v>0.99358974358974361</v>
      </c>
      <c r="M128" s="69">
        <v>0.99358974358974361</v>
      </c>
      <c r="N128" s="69">
        <v>0</v>
      </c>
      <c r="O128" s="69">
        <v>0</v>
      </c>
      <c r="P128" s="69">
        <v>1.7306652244456464</v>
      </c>
      <c r="Q128" s="69">
        <v>0</v>
      </c>
      <c r="R128" s="34" t="s">
        <v>2574</v>
      </c>
      <c r="S128" s="34" t="s">
        <v>2576</v>
      </c>
      <c r="T128" s="34" t="s">
        <v>2571</v>
      </c>
      <c r="U128" s="34" t="s">
        <v>2571</v>
      </c>
      <c r="V128" s="34" t="s">
        <v>2571</v>
      </c>
      <c r="W128" s="34" t="s">
        <v>2571</v>
      </c>
      <c r="X128" s="34" t="s">
        <v>2571</v>
      </c>
      <c r="Y128" s="34" t="s">
        <v>2571</v>
      </c>
    </row>
    <row r="129" spans="2:25" x14ac:dyDescent="0.45">
      <c r="B129" s="34" t="s">
        <v>8</v>
      </c>
      <c r="C129" s="34" t="s">
        <v>519</v>
      </c>
      <c r="D129" s="34" t="s">
        <v>519</v>
      </c>
      <c r="E129" s="34" t="s">
        <v>55</v>
      </c>
      <c r="F129" s="34" t="s">
        <v>520</v>
      </c>
      <c r="G129" s="97" t="s">
        <v>2538</v>
      </c>
      <c r="H129" s="70">
        <v>498</v>
      </c>
      <c r="I129" s="70">
        <v>429</v>
      </c>
      <c r="J129" s="70">
        <v>300</v>
      </c>
      <c r="K129" s="71">
        <f t="shared" si="2"/>
        <v>49.800000000000004</v>
      </c>
      <c r="L129" s="69">
        <v>0.859375</v>
      </c>
      <c r="M129" s="69">
        <v>0.90425531914893609</v>
      </c>
      <c r="N129" s="69">
        <v>0.91397849462365588</v>
      </c>
      <c r="O129" s="69">
        <v>0.94736842105263153</v>
      </c>
      <c r="P129" s="69">
        <v>0.7831325301204819</v>
      </c>
      <c r="Q129" s="69">
        <v>1.0897435897435899</v>
      </c>
      <c r="R129" s="34" t="s">
        <v>2574</v>
      </c>
      <c r="S129" s="34" t="s">
        <v>2575</v>
      </c>
      <c r="T129" s="34" t="s">
        <v>2571</v>
      </c>
      <c r="U129" s="34" t="s">
        <v>2571</v>
      </c>
      <c r="V129" s="34" t="s">
        <v>2571</v>
      </c>
      <c r="W129" s="34" t="s">
        <v>2571</v>
      </c>
      <c r="X129" s="34" t="s">
        <v>2571</v>
      </c>
      <c r="Y129" s="34" t="s">
        <v>2571</v>
      </c>
    </row>
    <row r="130" spans="2:25" x14ac:dyDescent="0.45">
      <c r="B130" s="34" t="s">
        <v>8</v>
      </c>
      <c r="C130" s="34" t="s">
        <v>521</v>
      </c>
      <c r="D130" s="34" t="s">
        <v>521</v>
      </c>
      <c r="E130" s="34" t="s">
        <v>55</v>
      </c>
      <c r="F130" s="34" t="s">
        <v>522</v>
      </c>
      <c r="G130" s="97" t="s">
        <v>2538</v>
      </c>
      <c r="H130" s="70">
        <v>15744</v>
      </c>
      <c r="I130" s="70">
        <v>12448</v>
      </c>
      <c r="J130" s="70">
        <v>9135</v>
      </c>
      <c r="K130" s="71">
        <f t="shared" si="2"/>
        <v>1574.4</v>
      </c>
      <c r="L130" s="69">
        <v>1.0296169948829277</v>
      </c>
      <c r="M130" s="69">
        <v>0.99259555733440064</v>
      </c>
      <c r="N130" s="69">
        <v>1.0454002389486261</v>
      </c>
      <c r="O130" s="69">
        <v>1.004062681369704</v>
      </c>
      <c r="P130" s="69">
        <v>0.86664104534973097</v>
      </c>
      <c r="Q130" s="69">
        <v>0.97658721788652181</v>
      </c>
      <c r="R130" s="34" t="s">
        <v>2574</v>
      </c>
      <c r="S130" s="34" t="s">
        <v>2577</v>
      </c>
      <c r="T130" s="34" t="s">
        <v>2571</v>
      </c>
      <c r="U130" s="34" t="s">
        <v>2571</v>
      </c>
      <c r="V130" s="34" t="s">
        <v>2571</v>
      </c>
      <c r="W130" s="34" t="s">
        <v>2571</v>
      </c>
      <c r="X130" s="34" t="s">
        <v>2571</v>
      </c>
      <c r="Y130" s="34" t="s">
        <v>2571</v>
      </c>
    </row>
    <row r="131" spans="2:25" x14ac:dyDescent="0.45">
      <c r="B131" s="34" t="s">
        <v>8</v>
      </c>
      <c r="C131" s="34" t="s">
        <v>523</v>
      </c>
      <c r="D131" s="34" t="s">
        <v>523</v>
      </c>
      <c r="E131" s="34" t="s">
        <v>55</v>
      </c>
      <c r="F131" s="34" t="s">
        <v>524</v>
      </c>
      <c r="G131" s="97" t="s">
        <v>2538</v>
      </c>
      <c r="H131" s="70">
        <v>2752</v>
      </c>
      <c r="I131" s="70">
        <v>2295</v>
      </c>
      <c r="J131" s="70">
        <v>1590</v>
      </c>
      <c r="K131" s="71">
        <f t="shared" si="2"/>
        <v>275.2</v>
      </c>
      <c r="L131" s="69">
        <v>1.0443622920517559</v>
      </c>
      <c r="M131" s="69">
        <v>0.91428571428571426</v>
      </c>
      <c r="N131" s="69">
        <v>1.0102156640181612</v>
      </c>
      <c r="O131" s="69">
        <v>0.89403973509933776</v>
      </c>
      <c r="P131" s="69">
        <v>0.83333333333333326</v>
      </c>
      <c r="Q131" s="69">
        <v>1.1418269230769231</v>
      </c>
      <c r="R131" s="34" t="s">
        <v>2574</v>
      </c>
      <c r="S131" s="34" t="s">
        <v>2577</v>
      </c>
      <c r="T131" s="34" t="s">
        <v>2571</v>
      </c>
      <c r="U131" s="34" t="s">
        <v>2571</v>
      </c>
      <c r="V131" s="34" t="s">
        <v>2571</v>
      </c>
      <c r="W131" s="34" t="s">
        <v>2571</v>
      </c>
      <c r="X131" s="34" t="s">
        <v>2571</v>
      </c>
      <c r="Y131" s="34" t="s">
        <v>2571</v>
      </c>
    </row>
    <row r="132" spans="2:25" x14ac:dyDescent="0.45">
      <c r="B132" s="34" t="s">
        <v>8</v>
      </c>
      <c r="C132" s="34" t="s">
        <v>525</v>
      </c>
      <c r="D132" s="34" t="s">
        <v>526</v>
      </c>
      <c r="E132" s="34" t="s">
        <v>55</v>
      </c>
      <c r="F132" s="34" t="s">
        <v>527</v>
      </c>
      <c r="G132" s="97" t="s">
        <v>2550</v>
      </c>
      <c r="H132" s="70">
        <v>21015</v>
      </c>
      <c r="I132" s="70">
        <v>13520</v>
      </c>
      <c r="J132" s="70">
        <v>17975</v>
      </c>
      <c r="K132" s="71">
        <f t="shared" si="2"/>
        <v>2101.5</v>
      </c>
      <c r="L132" s="69">
        <v>0.47019368968585318</v>
      </c>
      <c r="M132" s="69">
        <v>0.63787557319827526</v>
      </c>
      <c r="N132" s="69">
        <v>1.4215317226746973</v>
      </c>
      <c r="O132" s="69">
        <v>0.54958592841010201</v>
      </c>
      <c r="P132" s="69">
        <v>0.34152350968448431</v>
      </c>
      <c r="Q132" s="69">
        <v>1</v>
      </c>
      <c r="R132" s="34" t="s">
        <v>2574</v>
      </c>
      <c r="S132" s="34" t="s">
        <v>2577</v>
      </c>
      <c r="T132" s="34" t="s">
        <v>2578</v>
      </c>
      <c r="U132" s="34" t="s">
        <v>2578</v>
      </c>
      <c r="V132" s="34" t="s">
        <v>2578</v>
      </c>
      <c r="W132" s="34" t="s">
        <v>2578</v>
      </c>
      <c r="X132" s="34" t="s">
        <v>2578</v>
      </c>
      <c r="Y132" s="34" t="s">
        <v>2578</v>
      </c>
    </row>
    <row r="133" spans="2:25" x14ac:dyDescent="0.45">
      <c r="B133" s="34" t="s">
        <v>8</v>
      </c>
      <c r="C133" s="34" t="s">
        <v>528</v>
      </c>
      <c r="D133" s="34" t="s">
        <v>529</v>
      </c>
      <c r="E133" s="34" t="s">
        <v>55</v>
      </c>
      <c r="F133" s="34" t="s">
        <v>530</v>
      </c>
      <c r="G133" s="97" t="s">
        <v>2550</v>
      </c>
      <c r="H133" s="70">
        <v>2188</v>
      </c>
      <c r="I133" s="70">
        <v>610</v>
      </c>
      <c r="J133" s="70">
        <v>-3</v>
      </c>
      <c r="K133" s="71">
        <f t="shared" ref="K133:K196" si="3">H133*0.1</f>
        <v>218.8</v>
      </c>
      <c r="L133" s="69">
        <v>0</v>
      </c>
      <c r="M133" s="69">
        <v>0</v>
      </c>
      <c r="N133" s="69">
        <v>0</v>
      </c>
      <c r="O133" s="69">
        <v>0</v>
      </c>
      <c r="P133" s="69">
        <v>0</v>
      </c>
      <c r="Q133" s="69">
        <v>0</v>
      </c>
      <c r="R133" s="34" t="s">
        <v>2574</v>
      </c>
      <c r="S133" s="34" t="s">
        <v>2577</v>
      </c>
      <c r="T133" s="34" t="s">
        <v>2572</v>
      </c>
      <c r="U133" s="34" t="s">
        <v>2572</v>
      </c>
      <c r="V133" s="34" t="s">
        <v>2572</v>
      </c>
      <c r="W133" s="34" t="s">
        <v>2572</v>
      </c>
      <c r="X133" s="34" t="s">
        <v>2572</v>
      </c>
      <c r="Y133" s="34" t="s">
        <v>2572</v>
      </c>
    </row>
    <row r="134" spans="2:25" x14ac:dyDescent="0.45">
      <c r="B134" s="34" t="s">
        <v>8</v>
      </c>
      <c r="C134" s="34" t="s">
        <v>531</v>
      </c>
      <c r="D134" s="34" t="s">
        <v>531</v>
      </c>
      <c r="E134" s="34" t="s">
        <v>55</v>
      </c>
      <c r="F134" s="34" t="s">
        <v>2590</v>
      </c>
      <c r="G134" s="97" t="s">
        <v>2538</v>
      </c>
      <c r="H134" s="70">
        <v>2721</v>
      </c>
      <c r="I134" s="70">
        <v>2463</v>
      </c>
      <c r="J134" s="70">
        <v>2449</v>
      </c>
      <c r="K134" s="71">
        <f t="shared" si="3"/>
        <v>272.10000000000002</v>
      </c>
      <c r="L134" s="69">
        <v>0.83888149134487355</v>
      </c>
      <c r="M134" s="69">
        <v>3.8666666666666667</v>
      </c>
      <c r="N134" s="69">
        <v>1.8666666666666667</v>
      </c>
      <c r="O134" s="69">
        <v>2</v>
      </c>
      <c r="P134" s="69">
        <v>5.5</v>
      </c>
      <c r="Q134" s="69">
        <v>-0.5</v>
      </c>
      <c r="R134" s="34" t="s">
        <v>2574</v>
      </c>
      <c r="S134" s="34" t="s">
        <v>2577</v>
      </c>
      <c r="T134" s="34" t="s">
        <v>2583</v>
      </c>
      <c r="U134" s="34" t="s">
        <v>2583</v>
      </c>
      <c r="V134" s="34" t="s">
        <v>2583</v>
      </c>
      <c r="W134" s="34" t="s">
        <v>2583</v>
      </c>
      <c r="X134" s="34" t="s">
        <v>2583</v>
      </c>
      <c r="Y134" s="34" t="s">
        <v>2583</v>
      </c>
    </row>
    <row r="135" spans="2:25" x14ac:dyDescent="0.45">
      <c r="B135" s="34" t="s">
        <v>8</v>
      </c>
      <c r="C135" s="34" t="s">
        <v>537</v>
      </c>
      <c r="D135" s="34" t="s">
        <v>537</v>
      </c>
      <c r="E135" s="34" t="s">
        <v>55</v>
      </c>
      <c r="F135" s="34" t="s">
        <v>2591</v>
      </c>
      <c r="G135" s="97" t="s">
        <v>2538</v>
      </c>
      <c r="H135" s="70">
        <v>1505</v>
      </c>
      <c r="I135" s="70">
        <v>1308</v>
      </c>
      <c r="J135" s="70">
        <v>1304</v>
      </c>
      <c r="K135" s="71">
        <f t="shared" si="3"/>
        <v>150.5</v>
      </c>
      <c r="L135" s="69">
        <v>0.81201334816462734</v>
      </c>
      <c r="M135" s="69">
        <v>6.9090909090909092</v>
      </c>
      <c r="N135" s="69">
        <v>0.30555555555555558</v>
      </c>
      <c r="O135" s="69">
        <v>1</v>
      </c>
      <c r="P135" s="69">
        <v>1</v>
      </c>
      <c r="Q135" s="69">
        <v>0</v>
      </c>
      <c r="R135" s="34" t="s">
        <v>2574</v>
      </c>
      <c r="S135" s="34" t="s">
        <v>2577</v>
      </c>
      <c r="T135" s="34" t="s">
        <v>2583</v>
      </c>
      <c r="U135" s="34" t="s">
        <v>2583</v>
      </c>
      <c r="V135" s="34" t="s">
        <v>2583</v>
      </c>
      <c r="W135" s="34" t="s">
        <v>2583</v>
      </c>
      <c r="X135" s="34" t="s">
        <v>2583</v>
      </c>
      <c r="Y135" s="34" t="s">
        <v>2583</v>
      </c>
    </row>
    <row r="136" spans="2:25" x14ac:dyDescent="0.45">
      <c r="B136" s="34" t="s">
        <v>8</v>
      </c>
      <c r="C136" s="34" t="s">
        <v>541</v>
      </c>
      <c r="D136" s="34" t="s">
        <v>542</v>
      </c>
      <c r="E136" s="34" t="s">
        <v>55</v>
      </c>
      <c r="F136" s="34" t="s">
        <v>543</v>
      </c>
      <c r="G136" s="97" t="s">
        <v>2546</v>
      </c>
      <c r="H136" s="70">
        <v>1385</v>
      </c>
      <c r="I136" s="70">
        <v>2068</v>
      </c>
      <c r="J136" s="70">
        <v>2280</v>
      </c>
      <c r="K136" s="71">
        <f t="shared" si="3"/>
        <v>138.5</v>
      </c>
      <c r="L136" s="69">
        <v>1.0433319310054692</v>
      </c>
      <c r="M136" s="69">
        <v>0.89552238805970141</v>
      </c>
      <c r="N136" s="69">
        <v>0.890625</v>
      </c>
      <c r="O136" s="69">
        <v>1.0753880266075388</v>
      </c>
      <c r="P136" s="69">
        <v>0.84015275504637199</v>
      </c>
      <c r="Q136" s="69">
        <v>1.2677657760090961</v>
      </c>
      <c r="R136" s="34" t="s">
        <v>2574</v>
      </c>
      <c r="S136" s="34" t="s">
        <v>2577</v>
      </c>
      <c r="T136" s="34" t="s">
        <v>2571</v>
      </c>
      <c r="U136" s="34" t="s">
        <v>2571</v>
      </c>
      <c r="V136" s="34" t="s">
        <v>2571</v>
      </c>
      <c r="W136" s="34" t="s">
        <v>2571</v>
      </c>
      <c r="X136" s="34" t="s">
        <v>2571</v>
      </c>
      <c r="Y136" s="34" t="s">
        <v>2571</v>
      </c>
    </row>
    <row r="137" spans="2:25" x14ac:dyDescent="0.45">
      <c r="B137" s="34" t="s">
        <v>8</v>
      </c>
      <c r="C137" s="34" t="s">
        <v>544</v>
      </c>
      <c r="D137" s="34" t="s">
        <v>545</v>
      </c>
      <c r="E137" s="34" t="s">
        <v>55</v>
      </c>
      <c r="F137" s="34" t="s">
        <v>546</v>
      </c>
      <c r="G137" s="97" t="s">
        <v>2546</v>
      </c>
      <c r="H137" s="70">
        <v>2887</v>
      </c>
      <c r="I137" s="70">
        <v>3638</v>
      </c>
      <c r="J137" s="70">
        <v>4157</v>
      </c>
      <c r="K137" s="71">
        <f t="shared" si="3"/>
        <v>288.7</v>
      </c>
      <c r="L137" s="69">
        <v>0.86841525236940709</v>
      </c>
      <c r="M137" s="69">
        <v>0.98562013181545838</v>
      </c>
      <c r="N137" s="69">
        <v>0.87693656825489619</v>
      </c>
      <c r="O137" s="69">
        <v>1.0798409299479963</v>
      </c>
      <c r="P137" s="69">
        <v>0.83152342538008062</v>
      </c>
      <c r="Q137" s="69">
        <v>1.1921411921411922</v>
      </c>
      <c r="R137" s="34" t="s">
        <v>2574</v>
      </c>
      <c r="S137" s="34" t="s">
        <v>2577</v>
      </c>
      <c r="T137" s="34" t="s">
        <v>2571</v>
      </c>
      <c r="U137" s="34" t="s">
        <v>2571</v>
      </c>
      <c r="V137" s="34" t="s">
        <v>2571</v>
      </c>
      <c r="W137" s="34" t="s">
        <v>2571</v>
      </c>
      <c r="X137" s="34" t="s">
        <v>2571</v>
      </c>
      <c r="Y137" s="34" t="s">
        <v>2571</v>
      </c>
    </row>
    <row r="138" spans="2:25" x14ac:dyDescent="0.45">
      <c r="B138" s="34" t="s">
        <v>8</v>
      </c>
      <c r="C138" s="34" t="s">
        <v>547</v>
      </c>
      <c r="D138" s="34" t="s">
        <v>548</v>
      </c>
      <c r="E138" s="34" t="s">
        <v>55</v>
      </c>
      <c r="F138" s="34" t="s">
        <v>549</v>
      </c>
      <c r="G138" s="97" t="s">
        <v>2541</v>
      </c>
      <c r="H138" s="70">
        <v>536</v>
      </c>
      <c r="I138" s="70">
        <v>521</v>
      </c>
      <c r="J138" s="70">
        <v>541</v>
      </c>
      <c r="K138" s="71">
        <f t="shared" si="3"/>
        <v>53.6</v>
      </c>
      <c r="L138" s="69">
        <v>0.83916083916083917</v>
      </c>
      <c r="M138" s="69">
        <v>0.9662921348314607</v>
      </c>
      <c r="N138" s="69">
        <v>0.86580086580086579</v>
      </c>
      <c r="O138" s="69">
        <v>1.0451306413301662</v>
      </c>
      <c r="P138" s="69">
        <v>0.90697674418604646</v>
      </c>
      <c r="Q138" s="69">
        <v>0.83544303797468356</v>
      </c>
      <c r="R138" s="34" t="s">
        <v>2574</v>
      </c>
      <c r="S138" s="34" t="s">
        <v>2577</v>
      </c>
      <c r="T138" s="34" t="s">
        <v>2571</v>
      </c>
      <c r="U138" s="34" t="s">
        <v>2571</v>
      </c>
      <c r="V138" s="34" t="s">
        <v>2571</v>
      </c>
      <c r="W138" s="34" t="s">
        <v>2571</v>
      </c>
      <c r="X138" s="34" t="s">
        <v>2571</v>
      </c>
      <c r="Y138" s="34" t="s">
        <v>2571</v>
      </c>
    </row>
    <row r="139" spans="2:25" x14ac:dyDescent="0.45">
      <c r="B139" s="34" t="s">
        <v>8</v>
      </c>
      <c r="C139" s="34" t="s">
        <v>550</v>
      </c>
      <c r="D139" s="34" t="s">
        <v>551</v>
      </c>
      <c r="E139" s="34" t="s">
        <v>55</v>
      </c>
      <c r="F139" s="34" t="s">
        <v>552</v>
      </c>
      <c r="G139" s="97" t="s">
        <v>2550</v>
      </c>
      <c r="H139" s="70">
        <v>4106</v>
      </c>
      <c r="I139" s="70">
        <v>4446</v>
      </c>
      <c r="J139" s="70">
        <v>3610</v>
      </c>
      <c r="K139" s="71">
        <f t="shared" si="3"/>
        <v>410.6</v>
      </c>
      <c r="L139" s="69">
        <v>0.60162601626016265</v>
      </c>
      <c r="M139" s="69">
        <v>0.93290734824281152</v>
      </c>
      <c r="N139" s="69">
        <v>0.81081081081081086</v>
      </c>
      <c r="O139" s="69">
        <v>0.71223021582733814</v>
      </c>
      <c r="P139" s="69">
        <v>0.87894736842105259</v>
      </c>
      <c r="Q139" s="69">
        <v>0.87029288702928875</v>
      </c>
      <c r="R139" s="34" t="s">
        <v>2574</v>
      </c>
      <c r="S139" s="34" t="s">
        <v>2585</v>
      </c>
      <c r="T139" s="34" t="s">
        <v>2571</v>
      </c>
      <c r="U139" s="34" t="s">
        <v>2571</v>
      </c>
      <c r="V139" s="34" t="s">
        <v>2571</v>
      </c>
      <c r="W139" s="34" t="s">
        <v>2571</v>
      </c>
      <c r="X139" s="34" t="s">
        <v>2571</v>
      </c>
      <c r="Y139" s="34" t="s">
        <v>2571</v>
      </c>
    </row>
    <row r="140" spans="2:25" x14ac:dyDescent="0.45">
      <c r="B140" s="34" t="s">
        <v>8</v>
      </c>
      <c r="C140" s="34" t="s">
        <v>554</v>
      </c>
      <c r="D140" s="34" t="s">
        <v>555</v>
      </c>
      <c r="E140" s="34" t="s">
        <v>55</v>
      </c>
      <c r="F140" s="34" t="s">
        <v>556</v>
      </c>
      <c r="G140" s="97" t="s">
        <v>2546</v>
      </c>
      <c r="H140" s="70">
        <v>245</v>
      </c>
      <c r="I140" s="70">
        <v>86</v>
      </c>
      <c r="J140" s="70">
        <v>242</v>
      </c>
      <c r="K140" s="71">
        <f t="shared" si="3"/>
        <v>24.5</v>
      </c>
      <c r="L140" s="69">
        <v>0.95652173913043481</v>
      </c>
      <c r="M140" s="69">
        <v>1.1304347826086956</v>
      </c>
      <c r="N140" s="69">
        <v>0.74712643678160928</v>
      </c>
      <c r="O140" s="69">
        <v>0.43814432989690727</v>
      </c>
      <c r="P140" s="69">
        <v>0.5494505494505495</v>
      </c>
      <c r="Q140" s="69">
        <v>0.93596059113300489</v>
      </c>
      <c r="R140" s="34" t="s">
        <v>2574</v>
      </c>
      <c r="S140" s="34" t="s">
        <v>2577</v>
      </c>
      <c r="T140" s="34" t="s">
        <v>2583</v>
      </c>
      <c r="U140" s="34" t="s">
        <v>2583</v>
      </c>
      <c r="V140" s="34" t="s">
        <v>2583</v>
      </c>
      <c r="W140" s="34" t="s">
        <v>2583</v>
      </c>
      <c r="X140" s="34" t="s">
        <v>2583</v>
      </c>
      <c r="Y140" s="34" t="s">
        <v>2583</v>
      </c>
    </row>
    <row r="141" spans="2:25" x14ac:dyDescent="0.45">
      <c r="B141" s="34" t="s">
        <v>8</v>
      </c>
      <c r="C141" s="34" t="s">
        <v>557</v>
      </c>
      <c r="D141" s="34" t="s">
        <v>558</v>
      </c>
      <c r="E141" s="34" t="s">
        <v>55</v>
      </c>
      <c r="F141" s="34" t="s">
        <v>559</v>
      </c>
      <c r="G141" s="97" t="s">
        <v>2546</v>
      </c>
      <c r="H141" s="70">
        <v>50614</v>
      </c>
      <c r="I141" s="70">
        <v>48954</v>
      </c>
      <c r="J141" s="70">
        <v>55691</v>
      </c>
      <c r="K141" s="71">
        <f t="shared" si="3"/>
        <v>5061.4000000000005</v>
      </c>
      <c r="L141" s="69">
        <v>0.93765445174045048</v>
      </c>
      <c r="M141" s="69">
        <v>0.97248305707520211</v>
      </c>
      <c r="N141" s="69">
        <v>0.88510621274552947</v>
      </c>
      <c r="O141" s="69">
        <v>1.1222945212211761</v>
      </c>
      <c r="P141" s="69">
        <v>0.86033734939759032</v>
      </c>
      <c r="Q141" s="69">
        <v>0.99589675176358816</v>
      </c>
      <c r="R141" s="34" t="s">
        <v>2574</v>
      </c>
      <c r="S141" s="34" t="s">
        <v>2577</v>
      </c>
      <c r="T141" s="34" t="s">
        <v>2571</v>
      </c>
      <c r="U141" s="34" t="s">
        <v>2571</v>
      </c>
      <c r="V141" s="34" t="s">
        <v>2571</v>
      </c>
      <c r="W141" s="34" t="s">
        <v>2571</v>
      </c>
      <c r="X141" s="34" t="s">
        <v>2571</v>
      </c>
      <c r="Y141" s="34" t="s">
        <v>2571</v>
      </c>
    </row>
    <row r="142" spans="2:25" x14ac:dyDescent="0.45">
      <c r="B142" s="34" t="s">
        <v>8</v>
      </c>
      <c r="C142" s="34" t="s">
        <v>561</v>
      </c>
      <c r="D142" s="34" t="s">
        <v>561</v>
      </c>
      <c r="E142" s="34" t="s">
        <v>55</v>
      </c>
      <c r="F142" s="34" t="s">
        <v>562</v>
      </c>
      <c r="G142" s="97" t="s">
        <v>2680</v>
      </c>
      <c r="H142" s="70">
        <v>41585</v>
      </c>
      <c r="I142" s="70">
        <v>29787</v>
      </c>
      <c r="J142" s="70">
        <v>31411</v>
      </c>
      <c r="K142" s="71">
        <f t="shared" si="3"/>
        <v>4158.5</v>
      </c>
      <c r="L142" s="69">
        <v>1.0663460271445513</v>
      </c>
      <c r="M142" s="69">
        <v>0.95376488250547942</v>
      </c>
      <c r="N142" s="69">
        <v>0.92139813519080482</v>
      </c>
      <c r="O142" s="69">
        <v>1.062191634455234</v>
      </c>
      <c r="P142" s="69">
        <v>0.85833295049080416</v>
      </c>
      <c r="Q142" s="69">
        <v>1.0177776696904108</v>
      </c>
      <c r="R142" s="34" t="s">
        <v>2574</v>
      </c>
      <c r="S142" s="34" t="s">
        <v>2577</v>
      </c>
      <c r="T142" s="34" t="s">
        <v>2571</v>
      </c>
      <c r="U142" s="34" t="s">
        <v>2571</v>
      </c>
      <c r="V142" s="34" t="s">
        <v>2571</v>
      </c>
      <c r="W142" s="34" t="s">
        <v>2571</v>
      </c>
      <c r="X142" s="34" t="s">
        <v>2571</v>
      </c>
      <c r="Y142" s="34" t="s">
        <v>2571</v>
      </c>
    </row>
    <row r="143" spans="2:25" x14ac:dyDescent="0.45">
      <c r="B143" s="34" t="s">
        <v>8</v>
      </c>
      <c r="C143" s="34" t="s">
        <v>563</v>
      </c>
      <c r="D143" s="34" t="s">
        <v>563</v>
      </c>
      <c r="E143" s="34" t="s">
        <v>55</v>
      </c>
      <c r="F143" s="34" t="s">
        <v>564</v>
      </c>
      <c r="G143" s="97" t="s">
        <v>2680</v>
      </c>
      <c r="H143" s="70">
        <v>179971</v>
      </c>
      <c r="I143" s="70">
        <v>137128</v>
      </c>
      <c r="J143" s="70">
        <v>147395</v>
      </c>
      <c r="K143" s="71">
        <f t="shared" si="3"/>
        <v>17997.100000000002</v>
      </c>
      <c r="L143" s="69">
        <v>1.0632811720214264</v>
      </c>
      <c r="M143" s="69">
        <v>0.97848151973104847</v>
      </c>
      <c r="N143" s="69">
        <v>0.99318786659075564</v>
      </c>
      <c r="O143" s="69">
        <v>1.1148173431825807</v>
      </c>
      <c r="P143" s="69">
        <v>0.91218405180889506</v>
      </c>
      <c r="Q143" s="69">
        <v>1.0577134753515898</v>
      </c>
      <c r="R143" s="34" t="s">
        <v>2574</v>
      </c>
      <c r="S143" s="34" t="s">
        <v>2577</v>
      </c>
      <c r="T143" s="34" t="s">
        <v>2571</v>
      </c>
      <c r="U143" s="34" t="s">
        <v>2571</v>
      </c>
      <c r="V143" s="34" t="s">
        <v>2571</v>
      </c>
      <c r="W143" s="34" t="s">
        <v>2571</v>
      </c>
      <c r="X143" s="34" t="s">
        <v>2571</v>
      </c>
      <c r="Y143" s="34" t="s">
        <v>2571</v>
      </c>
    </row>
    <row r="144" spans="2:25" x14ac:dyDescent="0.45">
      <c r="B144" s="34" t="s">
        <v>8</v>
      </c>
      <c r="C144" s="34" t="s">
        <v>2666</v>
      </c>
      <c r="D144" s="34" t="s">
        <v>566</v>
      </c>
      <c r="E144" s="34" t="s">
        <v>55</v>
      </c>
      <c r="F144" s="34" t="s">
        <v>567</v>
      </c>
      <c r="G144" s="97" t="s">
        <v>2550</v>
      </c>
      <c r="H144" s="70">
        <v>33</v>
      </c>
      <c r="I144" s="70">
        <v>241</v>
      </c>
      <c r="J144" s="70">
        <v>243</v>
      </c>
      <c r="K144" s="71">
        <f t="shared" si="3"/>
        <v>3.3000000000000003</v>
      </c>
      <c r="L144" s="69">
        <v>0.93617021276595747</v>
      </c>
      <c r="M144" s="69">
        <v>0.97435897435897434</v>
      </c>
      <c r="N144" s="69">
        <v>1.2727272727272727</v>
      </c>
      <c r="O144" s="69">
        <v>0.72222222222222221</v>
      </c>
      <c r="P144" s="69">
        <v>0.78947368421052633</v>
      </c>
      <c r="Q144" s="69">
        <v>0.66666666666666663</v>
      </c>
      <c r="R144" s="34" t="s">
        <v>2574</v>
      </c>
      <c r="S144" s="34" t="s">
        <v>2575</v>
      </c>
      <c r="T144" s="34" t="s">
        <v>2571</v>
      </c>
      <c r="U144" s="34" t="s">
        <v>2571</v>
      </c>
      <c r="V144" s="34" t="s">
        <v>2571</v>
      </c>
      <c r="W144" s="34" t="s">
        <v>2571</v>
      </c>
      <c r="X144" s="34" t="s">
        <v>2571</v>
      </c>
      <c r="Y144" s="34" t="s">
        <v>2571</v>
      </c>
    </row>
    <row r="145" spans="2:25" x14ac:dyDescent="0.45">
      <c r="B145" s="34" t="s">
        <v>22</v>
      </c>
      <c r="C145" s="34" t="s">
        <v>568</v>
      </c>
      <c r="D145" s="34" t="s">
        <v>568</v>
      </c>
      <c r="E145" s="34" t="s">
        <v>55</v>
      </c>
      <c r="F145" s="34" t="s">
        <v>569</v>
      </c>
      <c r="G145" s="97" t="s">
        <v>2538</v>
      </c>
      <c r="H145" s="70">
        <v>94944</v>
      </c>
      <c r="I145" s="70">
        <v>84165</v>
      </c>
      <c r="J145" s="70">
        <v>72766</v>
      </c>
      <c r="K145" s="71">
        <f t="shared" si="3"/>
        <v>9494.4</v>
      </c>
      <c r="L145" s="69">
        <v>0.95758980301274621</v>
      </c>
      <c r="M145" s="69">
        <v>0.96869696398265137</v>
      </c>
      <c r="N145" s="69">
        <v>0.98901098901098905</v>
      </c>
      <c r="O145" s="69">
        <v>1.0723289061839101</v>
      </c>
      <c r="P145" s="69">
        <v>0.88643713144378922</v>
      </c>
      <c r="Q145" s="69">
        <v>1.0122045718713677</v>
      </c>
      <c r="R145" s="34" t="s">
        <v>2574</v>
      </c>
      <c r="S145" s="34" t="s">
        <v>2585</v>
      </c>
      <c r="T145" s="34" t="s">
        <v>2571</v>
      </c>
      <c r="U145" s="34" t="s">
        <v>2571</v>
      </c>
      <c r="V145" s="34" t="s">
        <v>2571</v>
      </c>
      <c r="W145" s="34" t="s">
        <v>2571</v>
      </c>
      <c r="X145" s="34" t="s">
        <v>2571</v>
      </c>
      <c r="Y145" s="34" t="s">
        <v>2571</v>
      </c>
    </row>
    <row r="146" spans="2:25" x14ac:dyDescent="0.45">
      <c r="B146" s="34" t="s">
        <v>8</v>
      </c>
      <c r="C146" s="34" t="s">
        <v>571</v>
      </c>
      <c r="D146" s="34" t="s">
        <v>571</v>
      </c>
      <c r="E146" s="34" t="s">
        <v>55</v>
      </c>
      <c r="F146" s="34" t="s">
        <v>572</v>
      </c>
      <c r="G146" s="97" t="s">
        <v>2550</v>
      </c>
      <c r="H146" s="70">
        <v>10794</v>
      </c>
      <c r="I146" s="70">
        <v>10643</v>
      </c>
      <c r="J146" s="70">
        <v>8702</v>
      </c>
      <c r="K146" s="71">
        <f t="shared" si="3"/>
        <v>1079.4000000000001</v>
      </c>
      <c r="L146" s="69">
        <v>0.80963011961854359</v>
      </c>
      <c r="M146" s="69">
        <v>1.0073260073260073</v>
      </c>
      <c r="N146" s="69">
        <v>0.90559723448072971</v>
      </c>
      <c r="O146" s="69">
        <v>0.93843843843843844</v>
      </c>
      <c r="P146" s="69">
        <v>0.88878793123341415</v>
      </c>
      <c r="Q146" s="69">
        <v>0.99234988452655892</v>
      </c>
      <c r="R146" s="34" t="s">
        <v>2574</v>
      </c>
      <c r="S146" s="34" t="s">
        <v>2585</v>
      </c>
      <c r="T146" s="34" t="s">
        <v>2571</v>
      </c>
      <c r="U146" s="34" t="s">
        <v>2571</v>
      </c>
      <c r="V146" s="34" t="s">
        <v>2571</v>
      </c>
      <c r="W146" s="34" t="s">
        <v>2571</v>
      </c>
      <c r="X146" s="34" t="s">
        <v>2571</v>
      </c>
      <c r="Y146" s="34" t="s">
        <v>2571</v>
      </c>
    </row>
    <row r="147" spans="2:25" x14ac:dyDescent="0.45">
      <c r="B147" s="34" t="s">
        <v>22</v>
      </c>
      <c r="C147" s="34" t="s">
        <v>574</v>
      </c>
      <c r="D147" s="34" t="s">
        <v>575</v>
      </c>
      <c r="E147" s="34" t="s">
        <v>55</v>
      </c>
      <c r="F147" s="34" t="s">
        <v>576</v>
      </c>
      <c r="G147" s="97" t="s">
        <v>2541</v>
      </c>
      <c r="H147" s="70">
        <v>23963</v>
      </c>
      <c r="I147" s="70">
        <v>22151</v>
      </c>
      <c r="J147" s="70">
        <v>23769</v>
      </c>
      <c r="K147" s="71">
        <f t="shared" si="3"/>
        <v>2396.3000000000002</v>
      </c>
      <c r="L147" s="69">
        <v>0.8567460317460317</v>
      </c>
      <c r="M147" s="69">
        <v>0.68015873015873018</v>
      </c>
      <c r="N147" s="69">
        <v>0.75357142857142856</v>
      </c>
      <c r="O147" s="69">
        <v>0.8396825396825397</v>
      </c>
      <c r="P147" s="69">
        <v>0.73333333333333328</v>
      </c>
      <c r="Q147" s="69">
        <v>0.76269841269841265</v>
      </c>
      <c r="R147" s="34" t="s">
        <v>2574</v>
      </c>
      <c r="S147" s="34" t="s">
        <v>2586</v>
      </c>
      <c r="T147" s="34" t="s">
        <v>2578</v>
      </c>
      <c r="U147" s="34" t="s">
        <v>2578</v>
      </c>
      <c r="V147" s="34" t="s">
        <v>2578</v>
      </c>
      <c r="W147" s="34" t="s">
        <v>2578</v>
      </c>
      <c r="X147" s="34" t="s">
        <v>2578</v>
      </c>
      <c r="Y147" s="34" t="s">
        <v>2578</v>
      </c>
    </row>
    <row r="148" spans="2:25" x14ac:dyDescent="0.45">
      <c r="B148" s="34" t="s">
        <v>22</v>
      </c>
      <c r="C148" s="34" t="s">
        <v>579</v>
      </c>
      <c r="D148" s="34" t="s">
        <v>580</v>
      </c>
      <c r="E148" s="34" t="s">
        <v>55</v>
      </c>
      <c r="F148" s="34" t="s">
        <v>581</v>
      </c>
      <c r="G148" s="97" t="s">
        <v>2546</v>
      </c>
      <c r="H148" s="70">
        <v>84143</v>
      </c>
      <c r="I148" s="70">
        <v>83872</v>
      </c>
      <c r="J148" s="70">
        <v>92585</v>
      </c>
      <c r="K148" s="71">
        <f t="shared" si="3"/>
        <v>8414.3000000000011</v>
      </c>
      <c r="L148" s="69">
        <v>0.7081299087242624</v>
      </c>
      <c r="M148" s="69">
        <v>0.68085332201231163</v>
      </c>
      <c r="N148" s="69">
        <v>0.90957333899384418</v>
      </c>
      <c r="O148" s="69">
        <v>0.93738059859902356</v>
      </c>
      <c r="P148" s="69">
        <v>0.83761409467204417</v>
      </c>
      <c r="Q148" s="69">
        <v>0.9191254510719592</v>
      </c>
      <c r="R148" s="34" t="s">
        <v>2574</v>
      </c>
      <c r="S148" s="34" t="s">
        <v>2586</v>
      </c>
      <c r="T148" s="34" t="s">
        <v>2583</v>
      </c>
      <c r="U148" s="34" t="s">
        <v>2583</v>
      </c>
      <c r="V148" s="34" t="s">
        <v>2583</v>
      </c>
      <c r="W148" s="34" t="s">
        <v>2583</v>
      </c>
      <c r="X148" s="34" t="s">
        <v>2583</v>
      </c>
      <c r="Y148" s="34" t="s">
        <v>2583</v>
      </c>
    </row>
    <row r="149" spans="2:25" x14ac:dyDescent="0.45">
      <c r="B149" s="34" t="s">
        <v>22</v>
      </c>
      <c r="C149" s="34" t="s">
        <v>582</v>
      </c>
      <c r="D149" s="34" t="s">
        <v>583</v>
      </c>
      <c r="E149" s="34" t="s">
        <v>55</v>
      </c>
      <c r="F149" s="34" t="s">
        <v>584</v>
      </c>
      <c r="G149" s="97" t="s">
        <v>2541</v>
      </c>
      <c r="H149" s="70">
        <v>4582</v>
      </c>
      <c r="I149" s="70">
        <v>4598</v>
      </c>
      <c r="J149" s="70">
        <v>4950</v>
      </c>
      <c r="K149" s="71">
        <f t="shared" si="3"/>
        <v>458.20000000000005</v>
      </c>
      <c r="L149" s="69">
        <v>0.92632797799971045</v>
      </c>
      <c r="M149" s="69">
        <v>1.0204081632653061</v>
      </c>
      <c r="N149" s="69">
        <v>0.6307056501357019</v>
      </c>
      <c r="O149" s="69">
        <v>0.6100605379766586</v>
      </c>
      <c r="P149" s="69">
        <v>0.49753487253487255</v>
      </c>
      <c r="Q149" s="69">
        <v>0.81147693452380953</v>
      </c>
      <c r="R149" s="34" t="s">
        <v>2574</v>
      </c>
      <c r="S149" s="34" t="s">
        <v>2586</v>
      </c>
      <c r="T149" s="34" t="s">
        <v>2578</v>
      </c>
      <c r="U149" s="34" t="s">
        <v>2578</v>
      </c>
      <c r="V149" s="34" t="s">
        <v>2578</v>
      </c>
      <c r="W149" s="34" t="s">
        <v>2578</v>
      </c>
      <c r="X149" s="34" t="s">
        <v>2578</v>
      </c>
      <c r="Y149" s="34" t="s">
        <v>2578</v>
      </c>
    </row>
    <row r="150" spans="2:25" x14ac:dyDescent="0.45">
      <c r="B150" s="34" t="s">
        <v>8</v>
      </c>
      <c r="C150" s="34" t="s">
        <v>586</v>
      </c>
      <c r="D150" s="34" t="s">
        <v>586</v>
      </c>
      <c r="E150" s="34" t="s">
        <v>55</v>
      </c>
      <c r="F150" s="34" t="s">
        <v>587</v>
      </c>
      <c r="G150" s="97" t="s">
        <v>2680</v>
      </c>
      <c r="H150" s="70">
        <v>12</v>
      </c>
      <c r="I150" s="70">
        <v>12</v>
      </c>
      <c r="J150" s="70">
        <v>10</v>
      </c>
      <c r="K150" s="71">
        <f t="shared" si="3"/>
        <v>1.2000000000000002</v>
      </c>
      <c r="L150" s="69">
        <v>3.1055900621118013</v>
      </c>
      <c r="M150" s="69">
        <v>4.4642857142857144</v>
      </c>
      <c r="N150" s="69">
        <v>4.4642857142857144</v>
      </c>
      <c r="O150" s="69">
        <v>4.4642857142857144</v>
      </c>
      <c r="P150" s="69">
        <v>4.4642857142857144</v>
      </c>
      <c r="Q150" s="69">
        <v>5.1020408163265305</v>
      </c>
      <c r="R150" s="34" t="s">
        <v>2574</v>
      </c>
      <c r="S150" s="34" t="s">
        <v>2577</v>
      </c>
      <c r="T150" s="34" t="s">
        <v>2571</v>
      </c>
      <c r="U150" s="34" t="s">
        <v>2571</v>
      </c>
      <c r="V150" s="34" t="s">
        <v>2571</v>
      </c>
      <c r="W150" s="34" t="s">
        <v>2571</v>
      </c>
      <c r="X150" s="34" t="s">
        <v>2571</v>
      </c>
      <c r="Y150" s="34" t="s">
        <v>2571</v>
      </c>
    </row>
    <row r="151" spans="2:25" x14ac:dyDescent="0.45">
      <c r="B151" s="34" t="s">
        <v>16</v>
      </c>
      <c r="C151" s="34" t="s">
        <v>588</v>
      </c>
      <c r="D151" s="34" t="s">
        <v>588</v>
      </c>
      <c r="E151" s="34" t="s">
        <v>55</v>
      </c>
      <c r="F151" s="34" t="s">
        <v>589</v>
      </c>
      <c r="G151" s="97" t="s">
        <v>2550</v>
      </c>
      <c r="H151" s="70">
        <v>73130</v>
      </c>
      <c r="I151" s="70">
        <v>83620</v>
      </c>
      <c r="J151" s="70">
        <v>77420</v>
      </c>
      <c r="K151" s="71">
        <f t="shared" si="3"/>
        <v>7313</v>
      </c>
      <c r="L151" s="69">
        <v>0.86987951807228914</v>
      </c>
      <c r="M151" s="69">
        <v>0.88682432432432434</v>
      </c>
      <c r="N151" s="69">
        <v>0.95414201183431957</v>
      </c>
      <c r="O151" s="69">
        <v>1.1873015873015873</v>
      </c>
      <c r="P151" s="69">
        <v>0.98365527488855864</v>
      </c>
      <c r="Q151" s="69">
        <v>0.94352159468438535</v>
      </c>
      <c r="R151" s="34" t="s">
        <v>2569</v>
      </c>
      <c r="S151" s="34" t="s">
        <v>2570</v>
      </c>
      <c r="T151" s="34" t="s">
        <v>2571</v>
      </c>
      <c r="U151" s="34" t="s">
        <v>2571</v>
      </c>
      <c r="V151" s="34" t="s">
        <v>2571</v>
      </c>
      <c r="W151" s="34" t="s">
        <v>2571</v>
      </c>
      <c r="X151" s="34" t="s">
        <v>2571</v>
      </c>
      <c r="Y151" s="34" t="s">
        <v>2571</v>
      </c>
    </row>
    <row r="152" spans="2:25" x14ac:dyDescent="0.45">
      <c r="B152" s="34" t="s">
        <v>16</v>
      </c>
      <c r="C152" s="34" t="s">
        <v>592</v>
      </c>
      <c r="D152" s="34" t="s">
        <v>592</v>
      </c>
      <c r="E152" s="34" t="s">
        <v>55</v>
      </c>
      <c r="F152" s="34" t="s">
        <v>593</v>
      </c>
      <c r="G152" s="97" t="s">
        <v>2550</v>
      </c>
      <c r="H152" s="70">
        <v>140620</v>
      </c>
      <c r="I152" s="70">
        <v>149610</v>
      </c>
      <c r="J152" s="70">
        <v>172880</v>
      </c>
      <c r="K152" s="71">
        <f t="shared" si="3"/>
        <v>14062</v>
      </c>
      <c r="L152" s="69">
        <v>1.2197286012526096</v>
      </c>
      <c r="M152" s="69">
        <v>1.4789045151739453</v>
      </c>
      <c r="N152" s="69">
        <v>0.9250131095962244</v>
      </c>
      <c r="O152" s="69">
        <v>1.2669975186104219</v>
      </c>
      <c r="P152" s="69">
        <v>1.1460221550855991</v>
      </c>
      <c r="Q152" s="69">
        <v>0.94108527131782949</v>
      </c>
      <c r="R152" s="34" t="s">
        <v>2569</v>
      </c>
      <c r="S152" s="34" t="s">
        <v>2570</v>
      </c>
      <c r="T152" s="34" t="s">
        <v>2571</v>
      </c>
      <c r="U152" s="34" t="s">
        <v>2571</v>
      </c>
      <c r="V152" s="34" t="s">
        <v>2571</v>
      </c>
      <c r="W152" s="34" t="s">
        <v>2571</v>
      </c>
      <c r="X152" s="34" t="s">
        <v>2571</v>
      </c>
      <c r="Y152" s="34" t="s">
        <v>2571</v>
      </c>
    </row>
    <row r="153" spans="2:25" x14ac:dyDescent="0.45">
      <c r="B153" s="34" t="s">
        <v>16</v>
      </c>
      <c r="C153" s="34" t="s">
        <v>595</v>
      </c>
      <c r="D153" s="34" t="s">
        <v>595</v>
      </c>
      <c r="E153" s="34" t="s">
        <v>55</v>
      </c>
      <c r="F153" s="34" t="s">
        <v>596</v>
      </c>
      <c r="G153" s="97" t="s">
        <v>2550</v>
      </c>
      <c r="H153" s="70">
        <v>233440</v>
      </c>
      <c r="I153" s="70">
        <v>232740</v>
      </c>
      <c r="J153" s="70">
        <v>214490</v>
      </c>
      <c r="K153" s="71">
        <f t="shared" si="3"/>
        <v>23344</v>
      </c>
      <c r="L153" s="69">
        <v>1.1280167890870934</v>
      </c>
      <c r="M153" s="69">
        <v>1.3949447077409163</v>
      </c>
      <c r="N153" s="69">
        <v>0.92727272727272725</v>
      </c>
      <c r="O153" s="69">
        <v>1.2959076600209865</v>
      </c>
      <c r="P153" s="69">
        <v>0.92605123247945864</v>
      </c>
      <c r="Q153" s="69">
        <v>0.95944656488549618</v>
      </c>
      <c r="R153" s="34" t="s">
        <v>2569</v>
      </c>
      <c r="S153" s="34" t="s">
        <v>2570</v>
      </c>
      <c r="T153" s="34" t="s">
        <v>2571</v>
      </c>
      <c r="U153" s="34" t="s">
        <v>2571</v>
      </c>
      <c r="V153" s="34" t="s">
        <v>2571</v>
      </c>
      <c r="W153" s="34" t="s">
        <v>2571</v>
      </c>
      <c r="X153" s="34" t="s">
        <v>2571</v>
      </c>
      <c r="Y153" s="34" t="s">
        <v>2571</v>
      </c>
    </row>
    <row r="154" spans="2:25" x14ac:dyDescent="0.45">
      <c r="B154" s="34" t="s">
        <v>8</v>
      </c>
      <c r="C154" s="34" t="s">
        <v>598</v>
      </c>
      <c r="D154" s="34" t="s">
        <v>598</v>
      </c>
      <c r="E154" s="34" t="s">
        <v>55</v>
      </c>
      <c r="F154" s="34" t="s">
        <v>599</v>
      </c>
      <c r="G154" s="97" t="s">
        <v>2538</v>
      </c>
      <c r="H154" s="70">
        <v>395</v>
      </c>
      <c r="I154" s="70">
        <v>439</v>
      </c>
      <c r="J154" s="70">
        <v>323</v>
      </c>
      <c r="K154" s="71">
        <f t="shared" si="3"/>
        <v>39.5</v>
      </c>
      <c r="L154" s="69">
        <v>0.93406593406593408</v>
      </c>
      <c r="M154" s="69">
        <v>1.0112359550561798</v>
      </c>
      <c r="N154" s="69">
        <v>0.94202898550724634</v>
      </c>
      <c r="O154" s="69">
        <v>0.75085324232081907</v>
      </c>
      <c r="P154" s="69">
        <v>0.83333333333333337</v>
      </c>
      <c r="Q154" s="69">
        <v>0.88105726872246704</v>
      </c>
      <c r="R154" s="34" t="s">
        <v>2574</v>
      </c>
      <c r="S154" s="34" t="s">
        <v>2577</v>
      </c>
      <c r="T154" s="34" t="s">
        <v>2571</v>
      </c>
      <c r="U154" s="34" t="s">
        <v>2571</v>
      </c>
      <c r="V154" s="34" t="s">
        <v>2571</v>
      </c>
      <c r="W154" s="34" t="s">
        <v>2571</v>
      </c>
      <c r="X154" s="34" t="s">
        <v>2571</v>
      </c>
      <c r="Y154" s="34" t="s">
        <v>2571</v>
      </c>
    </row>
    <row r="155" spans="2:25" x14ac:dyDescent="0.45">
      <c r="B155" s="34" t="s">
        <v>16</v>
      </c>
      <c r="C155" s="34" t="s">
        <v>600</v>
      </c>
      <c r="D155" s="34" t="s">
        <v>600</v>
      </c>
      <c r="E155" s="34" t="s">
        <v>55</v>
      </c>
      <c r="F155" s="34" t="s">
        <v>601</v>
      </c>
      <c r="G155" s="97" t="s">
        <v>2546</v>
      </c>
      <c r="H155" s="70">
        <v>500900</v>
      </c>
      <c r="I155" s="70">
        <v>473500</v>
      </c>
      <c r="J155" s="70">
        <v>563200</v>
      </c>
      <c r="K155" s="71">
        <f t="shared" si="3"/>
        <v>50090</v>
      </c>
      <c r="L155" s="69">
        <v>1.0785013380909902</v>
      </c>
      <c r="M155" s="69">
        <v>0.8438177874186551</v>
      </c>
      <c r="N155" s="69">
        <v>0.95411887382690297</v>
      </c>
      <c r="O155" s="69">
        <v>1.3868534482758621</v>
      </c>
      <c r="P155" s="69">
        <v>1.0309523809523808</v>
      </c>
      <c r="Q155" s="69">
        <v>1.1018099547511313</v>
      </c>
      <c r="R155" s="34" t="s">
        <v>2569</v>
      </c>
      <c r="S155" s="34" t="s">
        <v>2570</v>
      </c>
      <c r="T155" s="34" t="s">
        <v>2571</v>
      </c>
      <c r="U155" s="34" t="s">
        <v>2571</v>
      </c>
      <c r="V155" s="34" t="s">
        <v>2571</v>
      </c>
      <c r="W155" s="34" t="s">
        <v>2571</v>
      </c>
      <c r="X155" s="34" t="s">
        <v>2571</v>
      </c>
      <c r="Y155" s="34" t="s">
        <v>2571</v>
      </c>
    </row>
    <row r="156" spans="2:25" x14ac:dyDescent="0.45">
      <c r="B156" s="34" t="s">
        <v>8</v>
      </c>
      <c r="C156" s="34" t="s">
        <v>603</v>
      </c>
      <c r="D156" s="34" t="s">
        <v>603</v>
      </c>
      <c r="E156" s="34" t="s">
        <v>55</v>
      </c>
      <c r="F156" s="34" t="s">
        <v>2592</v>
      </c>
      <c r="G156" s="97" t="s">
        <v>2550</v>
      </c>
      <c r="H156" s="70">
        <v>3422</v>
      </c>
      <c r="I156" s="70">
        <v>-15</v>
      </c>
      <c r="J156" s="70">
        <v>0</v>
      </c>
      <c r="K156" s="71">
        <f t="shared" si="3"/>
        <v>342.20000000000005</v>
      </c>
      <c r="L156" s="69">
        <v>0</v>
      </c>
      <c r="M156" s="69">
        <v>0</v>
      </c>
      <c r="N156" s="69">
        <v>0</v>
      </c>
      <c r="O156" s="69">
        <v>0</v>
      </c>
      <c r="P156" s="69">
        <v>0</v>
      </c>
      <c r="Q156" s="69">
        <v>0</v>
      </c>
      <c r="R156" s="34" t="s">
        <v>2574</v>
      </c>
      <c r="S156" s="34" t="s">
        <v>2577</v>
      </c>
      <c r="T156" s="34" t="s">
        <v>2572</v>
      </c>
      <c r="U156" s="34" t="s">
        <v>2572</v>
      </c>
      <c r="V156" s="34" t="s">
        <v>2572</v>
      </c>
      <c r="W156" s="34" t="s">
        <v>2572</v>
      </c>
      <c r="X156" s="34" t="s">
        <v>2572</v>
      </c>
      <c r="Y156" s="34" t="s">
        <v>2572</v>
      </c>
    </row>
    <row r="157" spans="2:25" x14ac:dyDescent="0.45">
      <c r="B157" s="34" t="s">
        <v>8</v>
      </c>
      <c r="C157" s="34" t="s">
        <v>607</v>
      </c>
      <c r="D157" s="34" t="s">
        <v>608</v>
      </c>
      <c r="E157" s="34" t="s">
        <v>55</v>
      </c>
      <c r="F157" s="34" t="s">
        <v>609</v>
      </c>
      <c r="G157" s="97" t="s">
        <v>2546</v>
      </c>
      <c r="H157" s="70">
        <v>5000</v>
      </c>
      <c r="I157" s="70">
        <v>5892</v>
      </c>
      <c r="J157" s="70">
        <v>7207</v>
      </c>
      <c r="K157" s="71">
        <f t="shared" si="3"/>
        <v>500</v>
      </c>
      <c r="L157" s="69">
        <v>0.94505197785878214</v>
      </c>
      <c r="M157" s="69">
        <v>0.93053735255570125</v>
      </c>
      <c r="N157" s="69">
        <v>0.91552857865452708</v>
      </c>
      <c r="O157" s="69">
        <v>0.9991742361684558</v>
      </c>
      <c r="P157" s="69">
        <v>0.89996654399464715</v>
      </c>
      <c r="Q157" s="69">
        <v>0.9078212290502794</v>
      </c>
      <c r="R157" s="34" t="s">
        <v>2574</v>
      </c>
      <c r="S157" s="34" t="s">
        <v>2577</v>
      </c>
      <c r="T157" s="34" t="s">
        <v>2571</v>
      </c>
      <c r="U157" s="34" t="s">
        <v>2571</v>
      </c>
      <c r="V157" s="34" t="s">
        <v>2571</v>
      </c>
      <c r="W157" s="34" t="s">
        <v>2571</v>
      </c>
      <c r="X157" s="34" t="s">
        <v>2571</v>
      </c>
      <c r="Y157" s="34" t="s">
        <v>2571</v>
      </c>
    </row>
    <row r="158" spans="2:25" x14ac:dyDescent="0.45">
      <c r="B158" s="34" t="s">
        <v>8</v>
      </c>
      <c r="C158" s="34" t="s">
        <v>611</v>
      </c>
      <c r="D158" s="34" t="s">
        <v>611</v>
      </c>
      <c r="E158" s="34" t="s">
        <v>55</v>
      </c>
      <c r="F158" s="34" t="s">
        <v>612</v>
      </c>
      <c r="G158" s="97" t="s">
        <v>2550</v>
      </c>
      <c r="H158" s="70">
        <v>394</v>
      </c>
      <c r="I158" s="70">
        <v>714</v>
      </c>
      <c r="J158" s="70">
        <v>834</v>
      </c>
      <c r="K158" s="71">
        <f t="shared" si="3"/>
        <v>39.400000000000006</v>
      </c>
      <c r="L158" s="69">
        <v>0.56642636457260565</v>
      </c>
      <c r="M158" s="69">
        <v>0.84084084084084088</v>
      </c>
      <c r="N158" s="69">
        <v>0.52917232021709637</v>
      </c>
      <c r="O158" s="69">
        <v>0.79387186629526463</v>
      </c>
      <c r="P158" s="69">
        <v>0.4497751124437781</v>
      </c>
      <c r="Q158" s="69">
        <v>0.39344262295081966</v>
      </c>
      <c r="R158" s="34" t="s">
        <v>2574</v>
      </c>
      <c r="S158" s="34" t="s">
        <v>2577</v>
      </c>
      <c r="T158" s="34" t="s">
        <v>2571</v>
      </c>
      <c r="U158" s="34" t="s">
        <v>2571</v>
      </c>
      <c r="V158" s="34" t="s">
        <v>2571</v>
      </c>
      <c r="W158" s="34" t="s">
        <v>2571</v>
      </c>
      <c r="X158" s="34" t="s">
        <v>2571</v>
      </c>
      <c r="Y158" s="34" t="s">
        <v>2571</v>
      </c>
    </row>
    <row r="159" spans="2:25" x14ac:dyDescent="0.45">
      <c r="B159" s="34" t="s">
        <v>8</v>
      </c>
      <c r="C159" s="34" t="s">
        <v>613</v>
      </c>
      <c r="D159" s="34" t="s">
        <v>613</v>
      </c>
      <c r="E159" s="34" t="s">
        <v>55</v>
      </c>
      <c r="F159" s="34" t="s">
        <v>614</v>
      </c>
      <c r="G159" s="97" t="s">
        <v>2538</v>
      </c>
      <c r="H159" s="70">
        <v>1561</v>
      </c>
      <c r="I159" s="70">
        <v>1356</v>
      </c>
      <c r="J159" s="70">
        <v>1320</v>
      </c>
      <c r="K159" s="71">
        <f t="shared" si="3"/>
        <v>156.10000000000002</v>
      </c>
      <c r="L159" s="69">
        <v>1.1405835543766578</v>
      </c>
      <c r="M159" s="69">
        <v>0.88060965283657922</v>
      </c>
      <c r="N159" s="69">
        <v>0.98910310142497904</v>
      </c>
      <c r="O159" s="69">
        <v>1.0308441558441559</v>
      </c>
      <c r="P159" s="69">
        <v>0.98775510204081629</v>
      </c>
      <c r="Q159" s="69">
        <v>1.0923623445825934</v>
      </c>
      <c r="R159" s="34" t="s">
        <v>2574</v>
      </c>
      <c r="S159" s="34" t="s">
        <v>2579</v>
      </c>
      <c r="T159" s="34" t="s">
        <v>2571</v>
      </c>
      <c r="U159" s="34" t="s">
        <v>2571</v>
      </c>
      <c r="V159" s="34" t="s">
        <v>2571</v>
      </c>
      <c r="W159" s="34" t="s">
        <v>2571</v>
      </c>
      <c r="X159" s="34" t="s">
        <v>2571</v>
      </c>
      <c r="Y159" s="34" t="s">
        <v>2571</v>
      </c>
    </row>
    <row r="160" spans="2:25" x14ac:dyDescent="0.45">
      <c r="B160" s="34" t="s">
        <v>8</v>
      </c>
      <c r="C160" s="34" t="s">
        <v>615</v>
      </c>
      <c r="D160" s="34" t="s">
        <v>615</v>
      </c>
      <c r="E160" s="34" t="s">
        <v>55</v>
      </c>
      <c r="F160" s="34" t="s">
        <v>616</v>
      </c>
      <c r="G160" s="97" t="s">
        <v>2538</v>
      </c>
      <c r="H160" s="70">
        <v>2975</v>
      </c>
      <c r="I160" s="70">
        <v>2551</v>
      </c>
      <c r="J160" s="70">
        <v>2527</v>
      </c>
      <c r="K160" s="71">
        <f t="shared" si="3"/>
        <v>297.5</v>
      </c>
      <c r="L160" s="69">
        <v>1.0959885386819486</v>
      </c>
      <c r="M160" s="69">
        <v>1.0521500457456543</v>
      </c>
      <c r="N160" s="69">
        <v>0.86503623188405787</v>
      </c>
      <c r="O160" s="69">
        <v>1.0872424375274004</v>
      </c>
      <c r="P160" s="69">
        <v>0.90828924162257496</v>
      </c>
      <c r="Q160" s="69">
        <v>1.0604606525911708</v>
      </c>
      <c r="R160" s="34" t="s">
        <v>2574</v>
      </c>
      <c r="S160" s="34" t="s">
        <v>2579</v>
      </c>
      <c r="T160" s="34" t="s">
        <v>2571</v>
      </c>
      <c r="U160" s="34" t="s">
        <v>2571</v>
      </c>
      <c r="V160" s="34" t="s">
        <v>2571</v>
      </c>
      <c r="W160" s="34" t="s">
        <v>2571</v>
      </c>
      <c r="X160" s="34" t="s">
        <v>2571</v>
      </c>
      <c r="Y160" s="34" t="s">
        <v>2571</v>
      </c>
    </row>
    <row r="161" spans="2:25" x14ac:dyDescent="0.45">
      <c r="B161" s="34" t="s">
        <v>8</v>
      </c>
      <c r="C161" s="34" t="s">
        <v>617</v>
      </c>
      <c r="D161" s="34" t="s">
        <v>618</v>
      </c>
      <c r="E161" s="34" t="s">
        <v>55</v>
      </c>
      <c r="F161" s="34" t="s">
        <v>619</v>
      </c>
      <c r="G161" s="97" t="s">
        <v>2538</v>
      </c>
      <c r="H161" s="70">
        <v>6244</v>
      </c>
      <c r="I161" s="70">
        <v>5517</v>
      </c>
      <c r="J161" s="70">
        <v>5382</v>
      </c>
      <c r="K161" s="71">
        <f t="shared" si="3"/>
        <v>624.40000000000009</v>
      </c>
      <c r="L161" s="69">
        <v>1.1415447431099015</v>
      </c>
      <c r="M161" s="69">
        <v>1.0080382359330871</v>
      </c>
      <c r="N161" s="69">
        <v>1.0260271026027104</v>
      </c>
      <c r="O161" s="69">
        <v>1.1349437734277386</v>
      </c>
      <c r="P161" s="69">
        <v>0.88777219430485754</v>
      </c>
      <c r="Q161" s="69">
        <v>1.2123974475843209</v>
      </c>
      <c r="R161" s="34" t="s">
        <v>2574</v>
      </c>
      <c r="S161" s="34" t="s">
        <v>2579</v>
      </c>
      <c r="T161" s="34" t="s">
        <v>2571</v>
      </c>
      <c r="U161" s="34" t="s">
        <v>2571</v>
      </c>
      <c r="V161" s="34" t="s">
        <v>2571</v>
      </c>
      <c r="W161" s="34" t="s">
        <v>2571</v>
      </c>
      <c r="X161" s="34" t="s">
        <v>2571</v>
      </c>
      <c r="Y161" s="34" t="s">
        <v>2571</v>
      </c>
    </row>
    <row r="162" spans="2:25" x14ac:dyDescent="0.45">
      <c r="B162" s="34" t="s">
        <v>22</v>
      </c>
      <c r="C162" s="34" t="s">
        <v>621</v>
      </c>
      <c r="D162" s="34" t="s">
        <v>622</v>
      </c>
      <c r="E162" s="34" t="s">
        <v>55</v>
      </c>
      <c r="F162" s="34" t="s">
        <v>623</v>
      </c>
      <c r="G162" s="97" t="s">
        <v>2680</v>
      </c>
      <c r="H162" s="70">
        <v>114</v>
      </c>
      <c r="I162" s="70">
        <v>88</v>
      </c>
      <c r="J162" s="70">
        <v>92</v>
      </c>
      <c r="K162" s="71">
        <f t="shared" si="3"/>
        <v>11.4</v>
      </c>
      <c r="L162" s="69">
        <v>1.1235955056179774</v>
      </c>
      <c r="M162" s="69">
        <v>0.77419354838709675</v>
      </c>
      <c r="N162" s="69">
        <v>0.84507042253521136</v>
      </c>
      <c r="O162" s="69">
        <v>0.88050314465408808</v>
      </c>
      <c r="P162" s="69">
        <v>0.92105263157894746</v>
      </c>
      <c r="Q162" s="69">
        <v>1.4084507042253522</v>
      </c>
      <c r="R162" s="34" t="s">
        <v>2574</v>
      </c>
      <c r="S162" s="34" t="s">
        <v>2576</v>
      </c>
      <c r="T162" s="34" t="s">
        <v>2571</v>
      </c>
      <c r="U162" s="34" t="s">
        <v>2571</v>
      </c>
      <c r="V162" s="34" t="s">
        <v>2571</v>
      </c>
      <c r="W162" s="34" t="s">
        <v>2571</v>
      </c>
      <c r="X162" s="34" t="s">
        <v>2571</v>
      </c>
      <c r="Y162" s="34" t="s">
        <v>2571</v>
      </c>
    </row>
    <row r="163" spans="2:25" x14ac:dyDescent="0.45">
      <c r="B163" s="34" t="s">
        <v>22</v>
      </c>
      <c r="C163" s="34" t="s">
        <v>625</v>
      </c>
      <c r="D163" s="34" t="s">
        <v>626</v>
      </c>
      <c r="E163" s="34" t="s">
        <v>55</v>
      </c>
      <c r="F163" s="34" t="s">
        <v>627</v>
      </c>
      <c r="G163" s="97" t="s">
        <v>2538</v>
      </c>
      <c r="H163" s="70">
        <v>1720</v>
      </c>
      <c r="I163" s="70">
        <v>1474</v>
      </c>
      <c r="J163" s="70">
        <v>1463</v>
      </c>
      <c r="K163" s="71">
        <f t="shared" si="3"/>
        <v>172</v>
      </c>
      <c r="L163" s="69">
        <v>0.97865353037766833</v>
      </c>
      <c r="M163" s="69">
        <v>0.9046362608367885</v>
      </c>
      <c r="N163" s="69">
        <v>0.92485549132947986</v>
      </c>
      <c r="O163" s="69">
        <v>0.98638203901361798</v>
      </c>
      <c r="P163" s="69">
        <v>0.87861271676300579</v>
      </c>
      <c r="Q163" s="69">
        <v>0.89490968801313631</v>
      </c>
      <c r="R163" s="34" t="s">
        <v>2574</v>
      </c>
      <c r="S163" s="34" t="s">
        <v>2576</v>
      </c>
      <c r="T163" s="34" t="s">
        <v>2571</v>
      </c>
      <c r="U163" s="34" t="s">
        <v>2571</v>
      </c>
      <c r="V163" s="34" t="s">
        <v>2571</v>
      </c>
      <c r="W163" s="34" t="s">
        <v>2571</v>
      </c>
      <c r="X163" s="34" t="s">
        <v>2571</v>
      </c>
      <c r="Y163" s="34" t="s">
        <v>2571</v>
      </c>
    </row>
    <row r="164" spans="2:25" x14ac:dyDescent="0.45">
      <c r="B164" s="34" t="s">
        <v>22</v>
      </c>
      <c r="C164" s="34" t="s">
        <v>629</v>
      </c>
      <c r="D164" s="34" t="s">
        <v>630</v>
      </c>
      <c r="E164" s="34" t="s">
        <v>55</v>
      </c>
      <c r="F164" s="34" t="s">
        <v>631</v>
      </c>
      <c r="G164" s="97" t="s">
        <v>2541</v>
      </c>
      <c r="H164" s="70">
        <v>2351</v>
      </c>
      <c r="I164" s="70">
        <v>2161</v>
      </c>
      <c r="J164" s="70">
        <v>2253</v>
      </c>
      <c r="K164" s="71">
        <f t="shared" si="3"/>
        <v>235.10000000000002</v>
      </c>
      <c r="L164" s="69">
        <v>0.90004147656574041</v>
      </c>
      <c r="M164" s="69">
        <v>0.94263270649845265</v>
      </c>
      <c r="N164" s="69">
        <v>0.91240875912408759</v>
      </c>
      <c r="O164" s="69">
        <v>1.0599721059972107</v>
      </c>
      <c r="P164" s="69">
        <v>0.84692139206619621</v>
      </c>
      <c r="Q164" s="69">
        <v>0.99015033696215649</v>
      </c>
      <c r="R164" s="34" t="s">
        <v>2574</v>
      </c>
      <c r="S164" s="34" t="s">
        <v>2576</v>
      </c>
      <c r="T164" s="34" t="s">
        <v>2571</v>
      </c>
      <c r="U164" s="34" t="s">
        <v>2571</v>
      </c>
      <c r="V164" s="34" t="s">
        <v>2571</v>
      </c>
      <c r="W164" s="34" t="s">
        <v>2571</v>
      </c>
      <c r="X164" s="34" t="s">
        <v>2571</v>
      </c>
      <c r="Y164" s="34" t="s">
        <v>2571</v>
      </c>
    </row>
    <row r="165" spans="2:25" x14ac:dyDescent="0.45">
      <c r="B165" s="34" t="s">
        <v>16</v>
      </c>
      <c r="C165" s="34" t="s">
        <v>633</v>
      </c>
      <c r="D165" s="34" t="s">
        <v>633</v>
      </c>
      <c r="E165" s="34" t="s">
        <v>55</v>
      </c>
      <c r="F165" s="34" t="s">
        <v>634</v>
      </c>
      <c r="G165" s="97" t="s">
        <v>2538</v>
      </c>
      <c r="H165" s="70">
        <v>96650</v>
      </c>
      <c r="I165" s="70">
        <v>141200</v>
      </c>
      <c r="J165" s="70">
        <v>64600</v>
      </c>
      <c r="K165" s="71">
        <f t="shared" si="3"/>
        <v>9665</v>
      </c>
      <c r="L165" s="69">
        <v>0.75531914893617025</v>
      </c>
      <c r="M165" s="69">
        <v>0.39893617021276595</v>
      </c>
      <c r="N165" s="69">
        <v>0.36170212765957449</v>
      </c>
      <c r="O165" s="69">
        <v>0.46276595744680848</v>
      </c>
      <c r="P165" s="69">
        <v>0.39361702127659576</v>
      </c>
      <c r="Q165" s="69">
        <v>0.50531914893617025</v>
      </c>
      <c r="R165" s="34" t="s">
        <v>2569</v>
      </c>
      <c r="S165" s="34" t="s">
        <v>2570</v>
      </c>
      <c r="T165" s="34" t="s">
        <v>2583</v>
      </c>
      <c r="U165" s="34" t="s">
        <v>2583</v>
      </c>
      <c r="V165" s="34" t="s">
        <v>2583</v>
      </c>
      <c r="W165" s="34" t="s">
        <v>2583</v>
      </c>
      <c r="X165" s="34" t="s">
        <v>2583</v>
      </c>
      <c r="Y165" s="34" t="s">
        <v>2583</v>
      </c>
    </row>
    <row r="166" spans="2:25" x14ac:dyDescent="0.45">
      <c r="B166" s="34" t="s">
        <v>8</v>
      </c>
      <c r="C166" s="34" t="s">
        <v>636</v>
      </c>
      <c r="D166" s="34" t="s">
        <v>636</v>
      </c>
      <c r="E166" s="34" t="s">
        <v>55</v>
      </c>
      <c r="F166" s="34" t="s">
        <v>637</v>
      </c>
      <c r="G166" s="97" t="s">
        <v>2541</v>
      </c>
      <c r="H166" s="70">
        <v>48287</v>
      </c>
      <c r="I166" s="70">
        <v>47707</v>
      </c>
      <c r="J166" s="70">
        <v>48627</v>
      </c>
      <c r="K166" s="71">
        <f t="shared" si="3"/>
        <v>4828.7</v>
      </c>
      <c r="L166" s="69">
        <v>1.2960474491450813</v>
      </c>
      <c r="M166" s="69">
        <v>1.0976103685702714</v>
      </c>
      <c r="N166" s="69">
        <v>1.059526488162204</v>
      </c>
      <c r="O166" s="69">
        <v>1.0014000000000001</v>
      </c>
      <c r="P166" s="69">
        <v>0.95799999999999996</v>
      </c>
      <c r="Q166" s="69">
        <v>1.004</v>
      </c>
      <c r="R166" s="34" t="s">
        <v>2574</v>
      </c>
      <c r="S166" s="34" t="s">
        <v>2579</v>
      </c>
      <c r="T166" s="34" t="s">
        <v>2578</v>
      </c>
      <c r="U166" s="34" t="s">
        <v>2578</v>
      </c>
      <c r="V166" s="34" t="s">
        <v>2578</v>
      </c>
      <c r="W166" s="34" t="s">
        <v>2578</v>
      </c>
      <c r="X166" s="34" t="s">
        <v>2578</v>
      </c>
      <c r="Y166" s="34" t="s">
        <v>2578</v>
      </c>
    </row>
    <row r="167" spans="2:25" x14ac:dyDescent="0.45">
      <c r="B167" s="34" t="s">
        <v>8</v>
      </c>
      <c r="C167" s="34" t="s">
        <v>640</v>
      </c>
      <c r="D167" s="34" t="s">
        <v>641</v>
      </c>
      <c r="E167" s="34" t="s">
        <v>55</v>
      </c>
      <c r="F167" s="34" t="s">
        <v>642</v>
      </c>
      <c r="G167" s="97" t="s">
        <v>2538</v>
      </c>
      <c r="H167" s="70">
        <v>639</v>
      </c>
      <c r="I167" s="70">
        <v>636</v>
      </c>
      <c r="J167" s="70">
        <v>546</v>
      </c>
      <c r="K167" s="71">
        <f t="shared" si="3"/>
        <v>63.900000000000006</v>
      </c>
      <c r="L167" s="69">
        <v>0.87859424920127793</v>
      </c>
      <c r="M167" s="69">
        <v>0.89456869009584661</v>
      </c>
      <c r="N167" s="69">
        <v>0.86261980830670926</v>
      </c>
      <c r="O167" s="69">
        <v>2.6517571884984026</v>
      </c>
      <c r="P167" s="69">
        <v>1.1200000000000001</v>
      </c>
      <c r="Q167" s="69">
        <v>1.02</v>
      </c>
      <c r="R167" s="34" t="s">
        <v>2574</v>
      </c>
      <c r="S167" s="34" t="s">
        <v>2579</v>
      </c>
      <c r="T167" s="34" t="s">
        <v>2578</v>
      </c>
      <c r="U167" s="34" t="s">
        <v>2578</v>
      </c>
      <c r="V167" s="34" t="s">
        <v>2578</v>
      </c>
      <c r="W167" s="34" t="s">
        <v>2578</v>
      </c>
      <c r="X167" s="34" t="s">
        <v>2578</v>
      </c>
      <c r="Y167" s="34" t="s">
        <v>2578</v>
      </c>
    </row>
    <row r="168" spans="2:25" x14ac:dyDescent="0.45">
      <c r="B168" s="34" t="s">
        <v>8</v>
      </c>
      <c r="C168" s="34" t="s">
        <v>645</v>
      </c>
      <c r="D168" s="34" t="s">
        <v>645</v>
      </c>
      <c r="E168" s="34" t="s">
        <v>55</v>
      </c>
      <c r="F168" s="34" t="s">
        <v>2593</v>
      </c>
      <c r="G168" s="97" t="s">
        <v>2546</v>
      </c>
      <c r="H168" s="70">
        <v>236</v>
      </c>
      <c r="I168" s="70">
        <v>501</v>
      </c>
      <c r="J168" s="70">
        <v>822</v>
      </c>
      <c r="K168" s="71">
        <f t="shared" si="3"/>
        <v>23.6</v>
      </c>
      <c r="L168" s="69">
        <v>1.0883482714468631</v>
      </c>
      <c r="M168" s="69">
        <v>1.0169491525423728</v>
      </c>
      <c r="N168" s="69">
        <v>1.0174418604651163</v>
      </c>
      <c r="O168" s="69">
        <v>1.056338028169014</v>
      </c>
      <c r="P168" s="69">
        <v>0.86838534599728623</v>
      </c>
      <c r="Q168" s="69">
        <v>1.0740203193033382</v>
      </c>
      <c r="R168" s="34" t="s">
        <v>2574</v>
      </c>
      <c r="S168" s="34" t="s">
        <v>2577</v>
      </c>
      <c r="T168" s="34" t="s">
        <v>2571</v>
      </c>
      <c r="U168" s="34" t="s">
        <v>2571</v>
      </c>
      <c r="V168" s="34" t="s">
        <v>2571</v>
      </c>
      <c r="W168" s="34" t="s">
        <v>2571</v>
      </c>
      <c r="X168" s="34" t="s">
        <v>2571</v>
      </c>
      <c r="Y168" s="34" t="s">
        <v>2571</v>
      </c>
    </row>
    <row r="169" spans="2:25" x14ac:dyDescent="0.45">
      <c r="B169" s="34" t="s">
        <v>8</v>
      </c>
      <c r="C169" s="34" t="s">
        <v>648</v>
      </c>
      <c r="D169" s="34" t="s">
        <v>648</v>
      </c>
      <c r="E169" s="34" t="s">
        <v>55</v>
      </c>
      <c r="F169" s="34" t="s">
        <v>2594</v>
      </c>
      <c r="G169" s="97" t="s">
        <v>2546</v>
      </c>
      <c r="H169" s="70">
        <v>24</v>
      </c>
      <c r="I169" s="70">
        <v>46</v>
      </c>
      <c r="J169" s="70">
        <v>146</v>
      </c>
      <c r="K169" s="71">
        <f t="shared" si="3"/>
        <v>2.4000000000000004</v>
      </c>
      <c r="L169" s="69">
        <v>1.1805555555555556</v>
      </c>
      <c r="M169" s="69">
        <v>0.8</v>
      </c>
      <c r="N169" s="69">
        <v>1.1475409836065575</v>
      </c>
      <c r="O169" s="69">
        <v>0.96296296296296291</v>
      </c>
      <c r="P169" s="69">
        <v>1.0084033613445378</v>
      </c>
      <c r="Q169" s="69">
        <v>1.1504424778761062</v>
      </c>
      <c r="R169" s="34" t="s">
        <v>2574</v>
      </c>
      <c r="S169" s="34" t="s">
        <v>2577</v>
      </c>
      <c r="T169" s="34" t="s">
        <v>2571</v>
      </c>
      <c r="U169" s="34" t="s">
        <v>2571</v>
      </c>
      <c r="V169" s="34" t="s">
        <v>2571</v>
      </c>
      <c r="W169" s="34" t="s">
        <v>2571</v>
      </c>
      <c r="X169" s="34" t="s">
        <v>2571</v>
      </c>
      <c r="Y169" s="34" t="s">
        <v>2571</v>
      </c>
    </row>
    <row r="170" spans="2:25" x14ac:dyDescent="0.45">
      <c r="B170" s="34" t="s">
        <v>8</v>
      </c>
      <c r="C170" s="34" t="s">
        <v>651</v>
      </c>
      <c r="D170" s="34" t="s">
        <v>652</v>
      </c>
      <c r="E170" s="34" t="s">
        <v>55</v>
      </c>
      <c r="F170" s="34" t="s">
        <v>653</v>
      </c>
      <c r="G170" s="97" t="s">
        <v>2538</v>
      </c>
      <c r="H170" s="70">
        <v>3635</v>
      </c>
      <c r="I170" s="70">
        <v>3152</v>
      </c>
      <c r="J170" s="70">
        <v>2609</v>
      </c>
      <c r="K170" s="71">
        <f t="shared" si="3"/>
        <v>363.5</v>
      </c>
      <c r="L170" s="69">
        <v>0.64697609001406475</v>
      </c>
      <c r="M170" s="69">
        <v>0.9241587142139629</v>
      </c>
      <c r="N170" s="69">
        <v>0.84307992202729054</v>
      </c>
      <c r="O170" s="69">
        <v>0.85741354808147796</v>
      </c>
      <c r="P170" s="69">
        <v>0.97924427887174026</v>
      </c>
      <c r="Q170" s="69">
        <v>1.0265282583621684</v>
      </c>
      <c r="R170" s="34" t="s">
        <v>2574</v>
      </c>
      <c r="S170" s="34" t="s">
        <v>2577</v>
      </c>
      <c r="T170" s="34" t="s">
        <v>2571</v>
      </c>
      <c r="U170" s="34" t="s">
        <v>2571</v>
      </c>
      <c r="V170" s="34" t="s">
        <v>2571</v>
      </c>
      <c r="W170" s="34" t="s">
        <v>2571</v>
      </c>
      <c r="X170" s="34" t="s">
        <v>2571</v>
      </c>
      <c r="Y170" s="34" t="s">
        <v>2571</v>
      </c>
    </row>
    <row r="171" spans="2:25" x14ac:dyDescent="0.45">
      <c r="B171" s="34" t="s">
        <v>8</v>
      </c>
      <c r="C171" s="34" t="s">
        <v>655</v>
      </c>
      <c r="D171" s="34" t="s">
        <v>656</v>
      </c>
      <c r="E171" s="34" t="s">
        <v>55</v>
      </c>
      <c r="F171" s="34" t="s">
        <v>657</v>
      </c>
      <c r="G171" s="97" t="s">
        <v>2538</v>
      </c>
      <c r="H171" s="70">
        <v>2596</v>
      </c>
      <c r="I171" s="70">
        <v>2203</v>
      </c>
      <c r="J171" s="70">
        <v>1854</v>
      </c>
      <c r="K171" s="71">
        <f t="shared" si="3"/>
        <v>259.60000000000002</v>
      </c>
      <c r="L171" s="69">
        <v>0.56643065389421077</v>
      </c>
      <c r="M171" s="69">
        <v>0.71343638525564812</v>
      </c>
      <c r="N171" s="69">
        <v>0.85434173669467783</v>
      </c>
      <c r="O171" s="69">
        <v>0.95983662355343768</v>
      </c>
      <c r="P171" s="69">
        <v>0.82442748091603058</v>
      </c>
      <c r="Q171" s="69">
        <v>1.1166253101736971</v>
      </c>
      <c r="R171" s="34" t="s">
        <v>2574</v>
      </c>
      <c r="S171" s="34" t="s">
        <v>2577</v>
      </c>
      <c r="T171" s="34" t="s">
        <v>2571</v>
      </c>
      <c r="U171" s="34" t="s">
        <v>2571</v>
      </c>
      <c r="V171" s="34" t="s">
        <v>2571</v>
      </c>
      <c r="W171" s="34" t="s">
        <v>2571</v>
      </c>
      <c r="X171" s="34" t="s">
        <v>2571</v>
      </c>
      <c r="Y171" s="34" t="s">
        <v>2571</v>
      </c>
    </row>
    <row r="172" spans="2:25" x14ac:dyDescent="0.45">
      <c r="B172" s="34" t="s">
        <v>8</v>
      </c>
      <c r="C172" s="34" t="s">
        <v>658</v>
      </c>
      <c r="D172" s="34" t="s">
        <v>659</v>
      </c>
      <c r="E172" s="34" t="s">
        <v>55</v>
      </c>
      <c r="F172" s="34" t="s">
        <v>660</v>
      </c>
      <c r="G172" s="97" t="s">
        <v>2538</v>
      </c>
      <c r="H172" s="70">
        <v>5303</v>
      </c>
      <c r="I172" s="70">
        <v>4406</v>
      </c>
      <c r="J172" s="70">
        <v>3937</v>
      </c>
      <c r="K172" s="71">
        <f t="shared" si="3"/>
        <v>530.30000000000007</v>
      </c>
      <c r="L172" s="69">
        <v>0.87412587412587417</v>
      </c>
      <c r="M172" s="69">
        <v>0.80700656865811704</v>
      </c>
      <c r="N172" s="69">
        <v>0.91711956521739135</v>
      </c>
      <c r="O172" s="69">
        <v>1.0729756747750749</v>
      </c>
      <c r="P172" s="69">
        <v>0.82412060301507539</v>
      </c>
      <c r="Q172" s="69">
        <v>0.97785977859778594</v>
      </c>
      <c r="R172" s="34" t="s">
        <v>2574</v>
      </c>
      <c r="S172" s="34" t="s">
        <v>2577</v>
      </c>
      <c r="T172" s="34" t="s">
        <v>2571</v>
      </c>
      <c r="U172" s="34" t="s">
        <v>2571</v>
      </c>
      <c r="V172" s="34" t="s">
        <v>2571</v>
      </c>
      <c r="W172" s="34" t="s">
        <v>2571</v>
      </c>
      <c r="X172" s="34" t="s">
        <v>2571</v>
      </c>
      <c r="Y172" s="34" t="s">
        <v>2571</v>
      </c>
    </row>
    <row r="173" spans="2:25" x14ac:dyDescent="0.45">
      <c r="B173" s="34" t="s">
        <v>8</v>
      </c>
      <c r="C173" s="34" t="s">
        <v>661</v>
      </c>
      <c r="D173" s="34" t="s">
        <v>662</v>
      </c>
      <c r="E173" s="34" t="s">
        <v>55</v>
      </c>
      <c r="F173" s="34" t="s">
        <v>663</v>
      </c>
      <c r="G173" s="97" t="s">
        <v>2538</v>
      </c>
      <c r="H173" s="70">
        <v>3423</v>
      </c>
      <c r="I173" s="70">
        <v>3003</v>
      </c>
      <c r="J173" s="70">
        <v>2846</v>
      </c>
      <c r="K173" s="71">
        <f t="shared" si="3"/>
        <v>342.3</v>
      </c>
      <c r="L173" s="69">
        <v>0.82547169811320753</v>
      </c>
      <c r="M173" s="69">
        <v>0.86497890295358648</v>
      </c>
      <c r="N173" s="69">
        <v>0.9869565217391304</v>
      </c>
      <c r="O173" s="69">
        <v>0.9149209063702437</v>
      </c>
      <c r="P173" s="69">
        <v>0.87236785560807917</v>
      </c>
      <c r="Q173" s="69">
        <v>0.99142040038131551</v>
      </c>
      <c r="R173" s="34" t="s">
        <v>2574</v>
      </c>
      <c r="S173" s="34" t="s">
        <v>2577</v>
      </c>
      <c r="T173" s="34" t="s">
        <v>2571</v>
      </c>
      <c r="U173" s="34" t="s">
        <v>2571</v>
      </c>
      <c r="V173" s="34" t="s">
        <v>2571</v>
      </c>
      <c r="W173" s="34" t="s">
        <v>2571</v>
      </c>
      <c r="X173" s="34" t="s">
        <v>2571</v>
      </c>
      <c r="Y173" s="34" t="s">
        <v>2571</v>
      </c>
    </row>
    <row r="174" spans="2:25" x14ac:dyDescent="0.45">
      <c r="B174" s="34" t="s">
        <v>8</v>
      </c>
      <c r="C174" s="34" t="s">
        <v>664</v>
      </c>
      <c r="D174" s="34" t="s">
        <v>664</v>
      </c>
      <c r="E174" s="34" t="s">
        <v>55</v>
      </c>
      <c r="F174" s="34" t="s">
        <v>665</v>
      </c>
      <c r="G174" s="97" t="s">
        <v>2538</v>
      </c>
      <c r="H174" s="70">
        <v>66</v>
      </c>
      <c r="I174" s="70">
        <v>93</v>
      </c>
      <c r="J174" s="70">
        <v>74</v>
      </c>
      <c r="K174" s="71">
        <f t="shared" si="3"/>
        <v>6.6000000000000005</v>
      </c>
      <c r="L174" s="69">
        <v>0.90909090909090906</v>
      </c>
      <c r="M174" s="69">
        <v>1.1111111111111112</v>
      </c>
      <c r="N174" s="69">
        <v>1.25</v>
      </c>
      <c r="O174" s="69">
        <v>2</v>
      </c>
      <c r="P174" s="69">
        <v>2</v>
      </c>
      <c r="Q174" s="69">
        <v>2</v>
      </c>
      <c r="R174" s="34" t="s">
        <v>2574</v>
      </c>
      <c r="S174" s="34" t="s">
        <v>2576</v>
      </c>
      <c r="T174" s="34" t="s">
        <v>2571</v>
      </c>
      <c r="U174" s="34" t="s">
        <v>2571</v>
      </c>
      <c r="V174" s="34" t="s">
        <v>2571</v>
      </c>
      <c r="W174" s="34" t="s">
        <v>2571</v>
      </c>
      <c r="X174" s="34" t="s">
        <v>2571</v>
      </c>
      <c r="Y174" s="34" t="s">
        <v>2571</v>
      </c>
    </row>
    <row r="175" spans="2:25" x14ac:dyDescent="0.45">
      <c r="B175" s="34" t="s">
        <v>8</v>
      </c>
      <c r="C175" s="34" t="s">
        <v>667</v>
      </c>
      <c r="D175" s="34" t="s">
        <v>667</v>
      </c>
      <c r="E175" s="34" t="s">
        <v>55</v>
      </c>
      <c r="F175" s="34" t="s">
        <v>668</v>
      </c>
      <c r="G175" s="97" t="s">
        <v>2538</v>
      </c>
      <c r="H175" s="70">
        <v>59</v>
      </c>
      <c r="I175" s="70">
        <v>106</v>
      </c>
      <c r="J175" s="70">
        <v>59</v>
      </c>
      <c r="K175" s="71">
        <f t="shared" si="3"/>
        <v>5.9</v>
      </c>
      <c r="L175" s="69">
        <v>1.1111111111111112</v>
      </c>
      <c r="M175" s="69">
        <v>1.4285714285714286</v>
      </c>
      <c r="N175" s="69">
        <v>1.4285714285714286</v>
      </c>
      <c r="O175" s="69">
        <v>1.6666666666666667</v>
      </c>
      <c r="P175" s="69">
        <v>1.6666666666666667</v>
      </c>
      <c r="Q175" s="69">
        <v>1.6666666666666667</v>
      </c>
      <c r="R175" s="34" t="s">
        <v>2574</v>
      </c>
      <c r="S175" s="34" t="s">
        <v>2576</v>
      </c>
      <c r="T175" s="34" t="s">
        <v>2571</v>
      </c>
      <c r="U175" s="34" t="s">
        <v>2571</v>
      </c>
      <c r="V175" s="34" t="s">
        <v>2571</v>
      </c>
      <c r="W175" s="34" t="s">
        <v>2571</v>
      </c>
      <c r="X175" s="34" t="s">
        <v>2571</v>
      </c>
      <c r="Y175" s="34" t="s">
        <v>2571</v>
      </c>
    </row>
    <row r="176" spans="2:25" x14ac:dyDescent="0.45">
      <c r="B176" s="34" t="s">
        <v>22</v>
      </c>
      <c r="C176" s="34" t="s">
        <v>670</v>
      </c>
      <c r="D176" s="34" t="s">
        <v>670</v>
      </c>
      <c r="E176" s="34" t="s">
        <v>55</v>
      </c>
      <c r="F176" s="34" t="s">
        <v>671</v>
      </c>
      <c r="G176" s="97" t="s">
        <v>2538</v>
      </c>
      <c r="H176" s="70">
        <v>43</v>
      </c>
      <c r="I176" s="70">
        <v>36</v>
      </c>
      <c r="J176" s="70">
        <v>30</v>
      </c>
      <c r="K176" s="71">
        <f t="shared" si="3"/>
        <v>4.3</v>
      </c>
      <c r="L176" s="69">
        <v>1.6982734220209454E-2</v>
      </c>
      <c r="M176" s="69">
        <v>2.3771790808240888E-2</v>
      </c>
      <c r="N176" s="69">
        <v>1.5631105900742476E-2</v>
      </c>
      <c r="O176" s="69">
        <v>2.2979701263883566E-2</v>
      </c>
      <c r="P176" s="69">
        <v>1.5631105900742476E-2</v>
      </c>
      <c r="Q176" s="69">
        <v>1.7761989342806397E-2</v>
      </c>
      <c r="R176" s="34" t="s">
        <v>2574</v>
      </c>
      <c r="S176" s="34" t="s">
        <v>2576</v>
      </c>
      <c r="T176" s="34" t="s">
        <v>2571</v>
      </c>
      <c r="U176" s="34" t="s">
        <v>2571</v>
      </c>
      <c r="V176" s="34" t="s">
        <v>2571</v>
      </c>
      <c r="W176" s="34" t="s">
        <v>2571</v>
      </c>
      <c r="X176" s="34" t="s">
        <v>2571</v>
      </c>
      <c r="Y176" s="34" t="s">
        <v>2571</v>
      </c>
    </row>
    <row r="177" spans="2:25" x14ac:dyDescent="0.45">
      <c r="B177" s="34" t="s">
        <v>22</v>
      </c>
      <c r="C177" s="34" t="s">
        <v>673</v>
      </c>
      <c r="D177" s="34" t="s">
        <v>673</v>
      </c>
      <c r="E177" s="34" t="s">
        <v>55</v>
      </c>
      <c r="F177" s="34" t="s">
        <v>674</v>
      </c>
      <c r="G177" s="97" t="s">
        <v>2538</v>
      </c>
      <c r="H177" s="70">
        <v>95</v>
      </c>
      <c r="I177" s="70">
        <v>82</v>
      </c>
      <c r="J177" s="70">
        <v>70</v>
      </c>
      <c r="K177" s="71">
        <f t="shared" si="3"/>
        <v>9.5</v>
      </c>
      <c r="L177" s="69">
        <v>6.8744271310724114E-3</v>
      </c>
      <c r="M177" s="69">
        <v>9.9075297225891673E-3</v>
      </c>
      <c r="N177" s="69">
        <v>9.762447120078099E-3</v>
      </c>
      <c r="O177" s="69">
        <v>9.5846645367412137E-3</v>
      </c>
      <c r="P177" s="69">
        <v>9.7735787587554974E-3</v>
      </c>
      <c r="Q177" s="69">
        <v>1.1113169105389887E-2</v>
      </c>
      <c r="R177" s="34" t="s">
        <v>2574</v>
      </c>
      <c r="S177" s="34" t="s">
        <v>2576</v>
      </c>
      <c r="T177" s="34" t="s">
        <v>2571</v>
      </c>
      <c r="U177" s="34" t="s">
        <v>2571</v>
      </c>
      <c r="V177" s="34" t="s">
        <v>2571</v>
      </c>
      <c r="W177" s="34" t="s">
        <v>2571</v>
      </c>
      <c r="X177" s="34" t="s">
        <v>2571</v>
      </c>
      <c r="Y177" s="34" t="s">
        <v>2571</v>
      </c>
    </row>
    <row r="178" spans="2:25" x14ac:dyDescent="0.45">
      <c r="B178" s="34" t="s">
        <v>8</v>
      </c>
      <c r="C178" s="34" t="s">
        <v>676</v>
      </c>
      <c r="D178" s="34" t="s">
        <v>677</v>
      </c>
      <c r="E178" s="34" t="s">
        <v>55</v>
      </c>
      <c r="F178" s="34" t="s">
        <v>678</v>
      </c>
      <c r="G178" s="97" t="s">
        <v>2546</v>
      </c>
      <c r="H178" s="70">
        <v>86845</v>
      </c>
      <c r="I178" s="70">
        <v>113010</v>
      </c>
      <c r="J178" s="70">
        <v>150238</v>
      </c>
      <c r="K178" s="71">
        <f t="shared" si="3"/>
        <v>8684.5</v>
      </c>
      <c r="L178" s="69">
        <v>0.90739550211688924</v>
      </c>
      <c r="M178" s="69">
        <v>0.75175987043740289</v>
      </c>
      <c r="N178" s="69">
        <v>0.92079764493557603</v>
      </c>
      <c r="O178" s="69">
        <v>1.1042479652135133</v>
      </c>
      <c r="P178" s="69">
        <v>0.9425061850390577</v>
      </c>
      <c r="Q178" s="69">
        <v>1.0836444055243453</v>
      </c>
      <c r="R178" s="34" t="s">
        <v>2574</v>
      </c>
      <c r="S178" s="34" t="s">
        <v>2577</v>
      </c>
      <c r="T178" s="34" t="s">
        <v>2571</v>
      </c>
      <c r="U178" s="34" t="s">
        <v>2571</v>
      </c>
      <c r="V178" s="34" t="s">
        <v>2571</v>
      </c>
      <c r="W178" s="34" t="s">
        <v>2571</v>
      </c>
      <c r="X178" s="34" t="s">
        <v>2571</v>
      </c>
      <c r="Y178" s="34" t="s">
        <v>2571</v>
      </c>
    </row>
    <row r="179" spans="2:25" x14ac:dyDescent="0.45">
      <c r="B179" s="34" t="s">
        <v>8</v>
      </c>
      <c r="C179" s="34" t="s">
        <v>680</v>
      </c>
      <c r="D179" s="34" t="s">
        <v>680</v>
      </c>
      <c r="E179" s="34" t="s">
        <v>55</v>
      </c>
      <c r="F179" s="34" t="s">
        <v>681</v>
      </c>
      <c r="G179" s="97" t="s">
        <v>2550</v>
      </c>
      <c r="H179" s="70">
        <v>99</v>
      </c>
      <c r="I179" s="70">
        <v>-20</v>
      </c>
      <c r="J179" s="70">
        <v>0</v>
      </c>
      <c r="K179" s="71">
        <f t="shared" si="3"/>
        <v>9.9</v>
      </c>
      <c r="L179" s="69">
        <v>0</v>
      </c>
      <c r="M179" s="69">
        <v>0</v>
      </c>
      <c r="N179" s="69">
        <v>0</v>
      </c>
      <c r="O179" s="69">
        <v>0</v>
      </c>
      <c r="P179" s="69">
        <v>0</v>
      </c>
      <c r="Q179" s="69">
        <v>0</v>
      </c>
      <c r="R179" s="34" t="s">
        <v>2574</v>
      </c>
      <c r="S179" s="34" t="s">
        <v>2577</v>
      </c>
      <c r="T179" s="34" t="s">
        <v>2572</v>
      </c>
      <c r="U179" s="34" t="s">
        <v>2572</v>
      </c>
      <c r="V179" s="34" t="s">
        <v>2572</v>
      </c>
      <c r="W179" s="34" t="s">
        <v>2572</v>
      </c>
      <c r="X179" s="34" t="s">
        <v>2572</v>
      </c>
      <c r="Y179" s="34" t="s">
        <v>2572</v>
      </c>
    </row>
    <row r="180" spans="2:25" x14ac:dyDescent="0.45">
      <c r="B180" s="34" t="s">
        <v>8</v>
      </c>
      <c r="C180" s="34" t="s">
        <v>682</v>
      </c>
      <c r="D180" s="34" t="s">
        <v>682</v>
      </c>
      <c r="E180" s="34" t="s">
        <v>55</v>
      </c>
      <c r="F180" s="34" t="s">
        <v>683</v>
      </c>
      <c r="G180" s="97" t="s">
        <v>2550</v>
      </c>
      <c r="H180" s="70">
        <v>-32</v>
      </c>
      <c r="I180" s="70">
        <v>0</v>
      </c>
      <c r="J180" s="70">
        <v>0</v>
      </c>
      <c r="K180" s="71">
        <f t="shared" si="3"/>
        <v>-3.2</v>
      </c>
      <c r="L180" s="69">
        <v>0</v>
      </c>
      <c r="M180" s="69">
        <v>0</v>
      </c>
      <c r="N180" s="69">
        <v>0</v>
      </c>
      <c r="O180" s="69">
        <v>0</v>
      </c>
      <c r="P180" s="69">
        <v>0</v>
      </c>
      <c r="Q180" s="69">
        <v>0</v>
      </c>
      <c r="R180" s="34" t="s">
        <v>2574</v>
      </c>
      <c r="S180" s="34" t="s">
        <v>2595</v>
      </c>
      <c r="T180" s="34" t="s">
        <v>2572</v>
      </c>
      <c r="U180" s="34" t="s">
        <v>2572</v>
      </c>
      <c r="V180" s="34" t="s">
        <v>2572</v>
      </c>
      <c r="W180" s="34" t="s">
        <v>2572</v>
      </c>
      <c r="X180" s="34" t="s">
        <v>2572</v>
      </c>
      <c r="Y180" s="34" t="s">
        <v>2572</v>
      </c>
    </row>
    <row r="181" spans="2:25" x14ac:dyDescent="0.45">
      <c r="B181" s="34" t="s">
        <v>8</v>
      </c>
      <c r="C181" s="34" t="s">
        <v>684</v>
      </c>
      <c r="D181" s="34" t="s">
        <v>684</v>
      </c>
      <c r="E181" s="34" t="s">
        <v>55</v>
      </c>
      <c r="F181" s="34" t="s">
        <v>685</v>
      </c>
      <c r="G181" s="97" t="s">
        <v>2550</v>
      </c>
      <c r="H181" s="70">
        <v>-7</v>
      </c>
      <c r="I181" s="70">
        <v>-1</v>
      </c>
      <c r="J181" s="70">
        <v>0</v>
      </c>
      <c r="K181" s="71">
        <f t="shared" si="3"/>
        <v>-0.70000000000000007</v>
      </c>
      <c r="L181" s="69">
        <v>0</v>
      </c>
      <c r="M181" s="69">
        <v>0</v>
      </c>
      <c r="N181" s="69">
        <v>0</v>
      </c>
      <c r="O181" s="69">
        <v>0</v>
      </c>
      <c r="P181" s="69">
        <v>0</v>
      </c>
      <c r="Q181" s="69">
        <v>0</v>
      </c>
      <c r="R181" s="34" t="s">
        <v>2574</v>
      </c>
      <c r="S181" s="34" t="s">
        <v>2575</v>
      </c>
      <c r="T181" s="34" t="s">
        <v>2572</v>
      </c>
      <c r="U181" s="34" t="s">
        <v>2572</v>
      </c>
      <c r="V181" s="34" t="s">
        <v>2572</v>
      </c>
      <c r="W181" s="34" t="s">
        <v>2572</v>
      </c>
      <c r="X181" s="34" t="s">
        <v>2572</v>
      </c>
      <c r="Y181" s="34" t="s">
        <v>2572</v>
      </c>
    </row>
    <row r="182" spans="2:25" x14ac:dyDescent="0.45">
      <c r="B182" s="34" t="s">
        <v>8</v>
      </c>
      <c r="C182" s="34" t="s">
        <v>688</v>
      </c>
      <c r="D182" s="34" t="s">
        <v>688</v>
      </c>
      <c r="E182" s="34" t="s">
        <v>55</v>
      </c>
      <c r="F182" s="34" t="s">
        <v>689</v>
      </c>
      <c r="G182" s="97" t="s">
        <v>2550</v>
      </c>
      <c r="H182" s="70">
        <v>178</v>
      </c>
      <c r="I182" s="70">
        <v>180</v>
      </c>
      <c r="J182" s="70">
        <v>204</v>
      </c>
      <c r="K182" s="71">
        <f t="shared" si="3"/>
        <v>17.8</v>
      </c>
      <c r="L182" s="69">
        <v>0.5494505494505495</v>
      </c>
      <c r="M182" s="69">
        <v>0.63694267515923575</v>
      </c>
      <c r="N182" s="69">
        <v>0.70588235294117652</v>
      </c>
      <c r="O182" s="69">
        <v>0.80246913580246915</v>
      </c>
      <c r="P182" s="69">
        <v>0.59523809523809523</v>
      </c>
      <c r="Q182" s="69">
        <v>1.25</v>
      </c>
      <c r="R182" s="34" t="s">
        <v>2574</v>
      </c>
      <c r="S182" s="34" t="s">
        <v>2575</v>
      </c>
      <c r="T182" s="34" t="s">
        <v>2583</v>
      </c>
      <c r="U182" s="34" t="s">
        <v>2583</v>
      </c>
      <c r="V182" s="34" t="s">
        <v>2583</v>
      </c>
      <c r="W182" s="34" t="s">
        <v>2583</v>
      </c>
      <c r="X182" s="34" t="s">
        <v>2583</v>
      </c>
      <c r="Y182" s="34" t="s">
        <v>2583</v>
      </c>
    </row>
    <row r="183" spans="2:25" x14ac:dyDescent="0.45">
      <c r="B183" s="34" t="s">
        <v>16</v>
      </c>
      <c r="C183" s="34" t="s">
        <v>691</v>
      </c>
      <c r="D183" s="34" t="s">
        <v>691</v>
      </c>
      <c r="E183" s="34" t="s">
        <v>55</v>
      </c>
      <c r="F183" s="34" t="s">
        <v>692</v>
      </c>
      <c r="G183" s="97" t="s">
        <v>2550</v>
      </c>
      <c r="H183" s="70">
        <v>27330</v>
      </c>
      <c r="I183" s="70">
        <v>31450</v>
      </c>
      <c r="J183" s="70">
        <v>33110</v>
      </c>
      <c r="K183" s="71">
        <f t="shared" si="3"/>
        <v>2733</v>
      </c>
      <c r="L183" s="69">
        <v>1.2420382165605095</v>
      </c>
      <c r="M183" s="69">
        <v>0.80751173708920188</v>
      </c>
      <c r="N183" s="69">
        <v>0.65201465201465203</v>
      </c>
      <c r="O183" s="69">
        <v>1.0583941605839415</v>
      </c>
      <c r="P183" s="69">
        <v>0.6619718309859155</v>
      </c>
      <c r="Q183" s="69">
        <v>0.75590551181102361</v>
      </c>
      <c r="R183" s="34" t="s">
        <v>2569</v>
      </c>
      <c r="S183" s="34" t="s">
        <v>2570</v>
      </c>
      <c r="T183" s="34" t="s">
        <v>2571</v>
      </c>
      <c r="U183" s="34" t="s">
        <v>2571</v>
      </c>
      <c r="V183" s="34" t="s">
        <v>2571</v>
      </c>
      <c r="W183" s="34" t="s">
        <v>2571</v>
      </c>
      <c r="X183" s="34" t="s">
        <v>2571</v>
      </c>
      <c r="Y183" s="34" t="s">
        <v>2571</v>
      </c>
    </row>
    <row r="184" spans="2:25" x14ac:dyDescent="0.45">
      <c r="B184" s="34" t="s">
        <v>16</v>
      </c>
      <c r="C184" s="34" t="s">
        <v>696</v>
      </c>
      <c r="D184" s="34" t="s">
        <v>696</v>
      </c>
      <c r="E184" s="34" t="s">
        <v>55</v>
      </c>
      <c r="F184" s="34" t="s">
        <v>697</v>
      </c>
      <c r="G184" s="97" t="s">
        <v>2550</v>
      </c>
      <c r="H184" s="70">
        <v>175260</v>
      </c>
      <c r="I184" s="70">
        <v>221270</v>
      </c>
      <c r="J184" s="70">
        <v>219440</v>
      </c>
      <c r="K184" s="71">
        <f t="shared" si="3"/>
        <v>17526</v>
      </c>
      <c r="L184" s="69">
        <v>1.2257909875359541</v>
      </c>
      <c r="M184" s="69">
        <v>1.0701630049610205</v>
      </c>
      <c r="N184" s="69">
        <v>0.78213507625272327</v>
      </c>
      <c r="O184" s="69">
        <v>1.0595472440944882</v>
      </c>
      <c r="P184" s="69">
        <v>0.94701348747591518</v>
      </c>
      <c r="Q184" s="69">
        <v>0.86919592298980752</v>
      </c>
      <c r="R184" s="34" t="s">
        <v>2569</v>
      </c>
      <c r="S184" s="34" t="s">
        <v>2570</v>
      </c>
      <c r="T184" s="34" t="s">
        <v>2571</v>
      </c>
      <c r="U184" s="34" t="s">
        <v>2571</v>
      </c>
      <c r="V184" s="34" t="s">
        <v>2571</v>
      </c>
      <c r="W184" s="34" t="s">
        <v>2571</v>
      </c>
      <c r="X184" s="34" t="s">
        <v>2571</v>
      </c>
      <c r="Y184" s="34" t="s">
        <v>2571</v>
      </c>
    </row>
    <row r="185" spans="2:25" x14ac:dyDescent="0.45">
      <c r="B185" s="34" t="s">
        <v>16</v>
      </c>
      <c r="C185" s="34" t="s">
        <v>699</v>
      </c>
      <c r="D185" s="34" t="s">
        <v>699</v>
      </c>
      <c r="E185" s="34" t="s">
        <v>55</v>
      </c>
      <c r="F185" s="34" t="s">
        <v>700</v>
      </c>
      <c r="G185" s="97" t="s">
        <v>2550</v>
      </c>
      <c r="H185" s="70">
        <v>8021970</v>
      </c>
      <c r="I185" s="70">
        <v>8706530</v>
      </c>
      <c r="J185" s="70">
        <v>10173910</v>
      </c>
      <c r="K185" s="71">
        <f t="shared" si="3"/>
        <v>802197</v>
      </c>
      <c r="L185" s="69">
        <v>1.0140535838192193</v>
      </c>
      <c r="M185" s="69">
        <v>1.0052041081842253</v>
      </c>
      <c r="N185" s="69">
        <v>0.93260555013116564</v>
      </c>
      <c r="O185" s="69">
        <v>1.0559442046396903</v>
      </c>
      <c r="P185" s="69">
        <v>0.79815568438472506</v>
      </c>
      <c r="Q185" s="69">
        <v>0.98752850459599872</v>
      </c>
      <c r="R185" s="34" t="s">
        <v>2569</v>
      </c>
      <c r="S185" s="34" t="s">
        <v>2570</v>
      </c>
      <c r="T185" s="34" t="s">
        <v>2571</v>
      </c>
      <c r="U185" s="34" t="s">
        <v>2571</v>
      </c>
      <c r="V185" s="34" t="s">
        <v>2571</v>
      </c>
      <c r="W185" s="34" t="s">
        <v>2571</v>
      </c>
      <c r="X185" s="34" t="s">
        <v>2571</v>
      </c>
      <c r="Y185" s="34" t="s">
        <v>2571</v>
      </c>
    </row>
    <row r="186" spans="2:25" x14ac:dyDescent="0.45">
      <c r="B186" s="34" t="s">
        <v>16</v>
      </c>
      <c r="C186" s="34" t="s">
        <v>702</v>
      </c>
      <c r="D186" s="34" t="s">
        <v>702</v>
      </c>
      <c r="E186" s="34" t="s">
        <v>55</v>
      </c>
      <c r="F186" s="34" t="s">
        <v>703</v>
      </c>
      <c r="G186" s="97" t="s">
        <v>2550</v>
      </c>
      <c r="H186" s="70">
        <v>209180</v>
      </c>
      <c r="I186" s="70">
        <v>257930</v>
      </c>
      <c r="J186" s="70">
        <v>313040</v>
      </c>
      <c r="K186" s="71">
        <f t="shared" si="3"/>
        <v>20918</v>
      </c>
      <c r="L186" s="69">
        <v>1.1395423783435386</v>
      </c>
      <c r="M186" s="69">
        <v>1.1210100047641733</v>
      </c>
      <c r="N186" s="69">
        <v>0.83156352984254855</v>
      </c>
      <c r="O186" s="69">
        <v>1.1360026472534746</v>
      </c>
      <c r="P186" s="69">
        <v>0.94816974408811139</v>
      </c>
      <c r="Q186" s="69">
        <v>0.93815174397698664</v>
      </c>
      <c r="R186" s="34" t="s">
        <v>2569</v>
      </c>
      <c r="S186" s="34" t="s">
        <v>2570</v>
      </c>
      <c r="T186" s="34" t="s">
        <v>2571</v>
      </c>
      <c r="U186" s="34" t="s">
        <v>2571</v>
      </c>
      <c r="V186" s="34" t="s">
        <v>2571</v>
      </c>
      <c r="W186" s="34" t="s">
        <v>2571</v>
      </c>
      <c r="X186" s="34" t="s">
        <v>2571</v>
      </c>
      <c r="Y186" s="34" t="s">
        <v>2571</v>
      </c>
    </row>
    <row r="187" spans="2:25" x14ac:dyDescent="0.45">
      <c r="B187" s="34" t="s">
        <v>8</v>
      </c>
      <c r="C187" s="34" t="s">
        <v>2659</v>
      </c>
      <c r="D187" s="34" t="s">
        <v>705</v>
      </c>
      <c r="E187" s="34" t="s">
        <v>55</v>
      </c>
      <c r="F187" s="34" t="s">
        <v>706</v>
      </c>
      <c r="G187" s="97" t="s">
        <v>2550</v>
      </c>
      <c r="H187" s="70">
        <v>38</v>
      </c>
      <c r="I187" s="70">
        <v>-1</v>
      </c>
      <c r="J187" s="70">
        <v>0</v>
      </c>
      <c r="K187" s="71">
        <f t="shared" si="3"/>
        <v>3.8000000000000003</v>
      </c>
      <c r="L187" s="69">
        <v>0</v>
      </c>
      <c r="M187" s="69">
        <v>0</v>
      </c>
      <c r="N187" s="69">
        <v>0</v>
      </c>
      <c r="O187" s="69">
        <v>0</v>
      </c>
      <c r="P187" s="69">
        <v>0</v>
      </c>
      <c r="Q187" s="69">
        <v>0</v>
      </c>
      <c r="R187" s="34" t="s">
        <v>2574</v>
      </c>
      <c r="S187" s="34" t="s">
        <v>2575</v>
      </c>
      <c r="T187" s="34" t="s">
        <v>2572</v>
      </c>
      <c r="U187" s="34" t="s">
        <v>2572</v>
      </c>
      <c r="V187" s="34" t="s">
        <v>2572</v>
      </c>
      <c r="W187" s="34" t="s">
        <v>2572</v>
      </c>
      <c r="X187" s="34" t="s">
        <v>2572</v>
      </c>
      <c r="Y187" s="34" t="s">
        <v>2572</v>
      </c>
    </row>
    <row r="188" spans="2:25" x14ac:dyDescent="0.45">
      <c r="B188" s="34" t="s">
        <v>8</v>
      </c>
      <c r="C188" s="34" t="s">
        <v>709</v>
      </c>
      <c r="D188" s="34" t="s">
        <v>709</v>
      </c>
      <c r="E188" s="34" t="s">
        <v>55</v>
      </c>
      <c r="F188" s="34" t="s">
        <v>711</v>
      </c>
      <c r="G188" s="97" t="s">
        <v>2550</v>
      </c>
      <c r="H188" s="70">
        <v>0</v>
      </c>
      <c r="I188" s="70">
        <v>0</v>
      </c>
      <c r="J188" s="70">
        <v>6050</v>
      </c>
      <c r="K188" s="71">
        <f t="shared" si="3"/>
        <v>0</v>
      </c>
      <c r="L188" s="69">
        <v>0.9684028051374991</v>
      </c>
      <c r="M188" s="69">
        <v>1.0156804034355056</v>
      </c>
      <c r="N188" s="69">
        <v>1.0078008037191712</v>
      </c>
      <c r="O188" s="69">
        <v>1.0062248837759042</v>
      </c>
      <c r="P188" s="69">
        <v>1.0574422819320779</v>
      </c>
      <c r="Q188" s="69">
        <v>1.1685446379323932</v>
      </c>
      <c r="R188" s="34" t="s">
        <v>2597</v>
      </c>
      <c r="S188" s="34" t="s">
        <v>2577</v>
      </c>
      <c r="T188" s="34" t="s">
        <v>2578</v>
      </c>
      <c r="U188" s="34" t="s">
        <v>2578</v>
      </c>
      <c r="V188" s="34" t="s">
        <v>2578</v>
      </c>
      <c r="W188" s="34" t="s">
        <v>2578</v>
      </c>
      <c r="X188" s="34" t="s">
        <v>2578</v>
      </c>
      <c r="Y188" s="34" t="s">
        <v>2578</v>
      </c>
    </row>
    <row r="189" spans="2:25" x14ac:dyDescent="0.45">
      <c r="B189" s="34" t="s">
        <v>16</v>
      </c>
      <c r="C189" s="34" t="s">
        <v>712</v>
      </c>
      <c r="D189" s="34" t="s">
        <v>712</v>
      </c>
      <c r="E189" s="34" t="s">
        <v>55</v>
      </c>
      <c r="F189" s="34" t="s">
        <v>713</v>
      </c>
      <c r="G189" s="97" t="s">
        <v>2550</v>
      </c>
      <c r="H189" s="70">
        <v>235290</v>
      </c>
      <c r="I189" s="70">
        <v>274810</v>
      </c>
      <c r="J189" s="70">
        <v>279030</v>
      </c>
      <c r="K189" s="71">
        <f t="shared" si="3"/>
        <v>23529</v>
      </c>
      <c r="L189" s="69">
        <v>0.90398335315101075</v>
      </c>
      <c r="M189" s="69">
        <v>1.1593855016802688</v>
      </c>
      <c r="N189" s="69">
        <v>0.84994092162268609</v>
      </c>
      <c r="O189" s="69">
        <v>0.99294354838709675</v>
      </c>
      <c r="P189" s="69">
        <v>0.79701916252661464</v>
      </c>
      <c r="Q189" s="69">
        <v>0.75623268698060941</v>
      </c>
      <c r="R189" s="34" t="s">
        <v>2569</v>
      </c>
      <c r="S189" s="34" t="s">
        <v>2570</v>
      </c>
      <c r="T189" s="34" t="s">
        <v>2571</v>
      </c>
      <c r="U189" s="34" t="s">
        <v>2571</v>
      </c>
      <c r="V189" s="34" t="s">
        <v>2571</v>
      </c>
      <c r="W189" s="34" t="s">
        <v>2571</v>
      </c>
      <c r="X189" s="34" t="s">
        <v>2571</v>
      </c>
      <c r="Y189" s="34" t="s">
        <v>2571</v>
      </c>
    </row>
    <row r="190" spans="2:25" x14ac:dyDescent="0.45">
      <c r="B190" s="34" t="s">
        <v>16</v>
      </c>
      <c r="C190" s="34" t="s">
        <v>714</v>
      </c>
      <c r="D190" s="34" t="s">
        <v>714</v>
      </c>
      <c r="E190" s="34" t="s">
        <v>55</v>
      </c>
      <c r="F190" s="34" t="s">
        <v>715</v>
      </c>
      <c r="G190" s="97" t="s">
        <v>2550</v>
      </c>
      <c r="H190" s="70">
        <v>350370</v>
      </c>
      <c r="I190" s="70">
        <v>379900</v>
      </c>
      <c r="J190" s="70">
        <v>387160</v>
      </c>
      <c r="K190" s="71">
        <f t="shared" si="3"/>
        <v>35037</v>
      </c>
      <c r="L190" s="69">
        <v>1.165479990179229</v>
      </c>
      <c r="M190" s="69">
        <v>1.0821870701513068</v>
      </c>
      <c r="N190" s="69">
        <v>0.87437603993344426</v>
      </c>
      <c r="O190" s="69">
        <v>0.86817950025497193</v>
      </c>
      <c r="P190" s="69">
        <v>0.75201366853795459</v>
      </c>
      <c r="Q190" s="69">
        <v>0.81808189062929382</v>
      </c>
      <c r="R190" s="34" t="s">
        <v>2569</v>
      </c>
      <c r="S190" s="34" t="s">
        <v>2570</v>
      </c>
      <c r="T190" s="34" t="s">
        <v>2571</v>
      </c>
      <c r="U190" s="34" t="s">
        <v>2571</v>
      </c>
      <c r="V190" s="34" t="s">
        <v>2571</v>
      </c>
      <c r="W190" s="34" t="s">
        <v>2571</v>
      </c>
      <c r="X190" s="34" t="s">
        <v>2571</v>
      </c>
      <c r="Y190" s="34" t="s">
        <v>2571</v>
      </c>
    </row>
    <row r="191" spans="2:25" x14ac:dyDescent="0.45">
      <c r="B191" s="34" t="s">
        <v>8</v>
      </c>
      <c r="C191" s="34" t="s">
        <v>716</v>
      </c>
      <c r="D191" s="34" t="s">
        <v>716</v>
      </c>
      <c r="E191" s="34" t="s">
        <v>55</v>
      </c>
      <c r="F191" s="34" t="s">
        <v>717</v>
      </c>
      <c r="G191" s="97" t="s">
        <v>2550</v>
      </c>
      <c r="H191" s="70">
        <v>5374</v>
      </c>
      <c r="I191" s="70">
        <v>6632</v>
      </c>
      <c r="J191" s="70">
        <v>1098</v>
      </c>
      <c r="K191" s="71">
        <f t="shared" si="3"/>
        <v>537.4</v>
      </c>
      <c r="L191" s="69">
        <v>0</v>
      </c>
      <c r="M191" s="69">
        <v>0</v>
      </c>
      <c r="N191" s="69">
        <v>0</v>
      </c>
      <c r="O191" s="69">
        <v>0</v>
      </c>
      <c r="P191" s="69">
        <v>0</v>
      </c>
      <c r="Q191" s="69">
        <v>0</v>
      </c>
      <c r="R191" s="34" t="s">
        <v>2574</v>
      </c>
      <c r="S191" s="34" t="s">
        <v>2579</v>
      </c>
      <c r="T191" s="34" t="s">
        <v>2572</v>
      </c>
      <c r="U191" s="34" t="s">
        <v>2572</v>
      </c>
      <c r="V191" s="34" t="s">
        <v>2572</v>
      </c>
      <c r="W191" s="34" t="s">
        <v>2572</v>
      </c>
      <c r="X191" s="34" t="s">
        <v>2572</v>
      </c>
      <c r="Y191" s="34" t="s">
        <v>2572</v>
      </c>
    </row>
    <row r="192" spans="2:25" x14ac:dyDescent="0.45">
      <c r="B192" s="34" t="s">
        <v>8</v>
      </c>
      <c r="C192" s="34" t="s">
        <v>719</v>
      </c>
      <c r="D192" s="34" t="s">
        <v>719</v>
      </c>
      <c r="E192" s="34" t="s">
        <v>55</v>
      </c>
      <c r="F192" s="34" t="s">
        <v>720</v>
      </c>
      <c r="G192" s="97" t="s">
        <v>2550</v>
      </c>
      <c r="H192" s="70">
        <v>25</v>
      </c>
      <c r="I192" s="70">
        <v>45</v>
      </c>
      <c r="J192" s="70">
        <v>14</v>
      </c>
      <c r="K192" s="71">
        <f t="shared" si="3"/>
        <v>2.5</v>
      </c>
      <c r="L192" s="69">
        <v>0</v>
      </c>
      <c r="M192" s="69">
        <v>0</v>
      </c>
      <c r="N192" s="69">
        <v>0</v>
      </c>
      <c r="O192" s="69">
        <v>0</v>
      </c>
      <c r="P192" s="69">
        <v>0</v>
      </c>
      <c r="Q192" s="69">
        <v>0</v>
      </c>
      <c r="R192" s="34" t="s">
        <v>2574</v>
      </c>
      <c r="S192" s="34" t="s">
        <v>2579</v>
      </c>
      <c r="T192" s="34" t="s">
        <v>2572</v>
      </c>
      <c r="U192" s="34" t="s">
        <v>2572</v>
      </c>
      <c r="V192" s="34" t="s">
        <v>2572</v>
      </c>
      <c r="W192" s="34" t="s">
        <v>2572</v>
      </c>
      <c r="X192" s="34" t="s">
        <v>2572</v>
      </c>
      <c r="Y192" s="34" t="s">
        <v>2572</v>
      </c>
    </row>
    <row r="193" spans="2:25" x14ac:dyDescent="0.45">
      <c r="B193" s="34" t="s">
        <v>16</v>
      </c>
      <c r="C193" s="34" t="s">
        <v>722</v>
      </c>
      <c r="D193" s="34" t="s">
        <v>722</v>
      </c>
      <c r="E193" s="34" t="s">
        <v>55</v>
      </c>
      <c r="F193" s="34" t="s">
        <v>723</v>
      </c>
      <c r="G193" s="97" t="s">
        <v>2550</v>
      </c>
      <c r="H193" s="70">
        <v>66960</v>
      </c>
      <c r="I193" s="70">
        <v>99910</v>
      </c>
      <c r="J193" s="70">
        <v>90460</v>
      </c>
      <c r="K193" s="71">
        <f t="shared" si="3"/>
        <v>6696</v>
      </c>
      <c r="L193" s="69">
        <v>1.2672064777327936</v>
      </c>
      <c r="M193" s="69">
        <v>1.2534992223950234</v>
      </c>
      <c r="N193" s="69">
        <v>0.8833333333333333</v>
      </c>
      <c r="O193" s="69">
        <v>0.99328859060402686</v>
      </c>
      <c r="P193" s="69">
        <v>0.78281068524970965</v>
      </c>
      <c r="Q193" s="69">
        <v>0.99492385786802029</v>
      </c>
      <c r="R193" s="34" t="s">
        <v>2569</v>
      </c>
      <c r="S193" s="34" t="s">
        <v>2570</v>
      </c>
      <c r="T193" s="34" t="s">
        <v>2571</v>
      </c>
      <c r="U193" s="34" t="s">
        <v>2571</v>
      </c>
      <c r="V193" s="34" t="s">
        <v>2571</v>
      </c>
      <c r="W193" s="34" t="s">
        <v>2571</v>
      </c>
      <c r="X193" s="34" t="s">
        <v>2571</v>
      </c>
      <c r="Y193" s="34" t="s">
        <v>2571</v>
      </c>
    </row>
    <row r="194" spans="2:25" x14ac:dyDescent="0.45">
      <c r="B194" s="34" t="s">
        <v>16</v>
      </c>
      <c r="C194" s="34" t="s">
        <v>725</v>
      </c>
      <c r="D194" s="34" t="s">
        <v>725</v>
      </c>
      <c r="E194" s="34" t="s">
        <v>55</v>
      </c>
      <c r="F194" s="34" t="s">
        <v>726</v>
      </c>
      <c r="G194" s="97" t="s">
        <v>2550</v>
      </c>
      <c r="H194" s="70">
        <v>8135910</v>
      </c>
      <c r="I194" s="70">
        <v>7653430</v>
      </c>
      <c r="J194" s="70">
        <v>9725350</v>
      </c>
      <c r="K194" s="71">
        <f t="shared" si="3"/>
        <v>813591</v>
      </c>
      <c r="L194" s="69">
        <v>1.033961724540623</v>
      </c>
      <c r="M194" s="69">
        <v>0.98334040482192331</v>
      </c>
      <c r="N194" s="69">
        <v>0.48934220902723014</v>
      </c>
      <c r="O194" s="69">
        <v>0.80043044216312342</v>
      </c>
      <c r="P194" s="69">
        <v>0.74142410854202268</v>
      </c>
      <c r="Q194" s="69">
        <v>0.87453377177184155</v>
      </c>
      <c r="R194" s="34" t="s">
        <v>2569</v>
      </c>
      <c r="S194" s="34" t="s">
        <v>2570</v>
      </c>
      <c r="T194" s="34" t="s">
        <v>2578</v>
      </c>
      <c r="U194" s="34" t="s">
        <v>2578</v>
      </c>
      <c r="V194" s="34" t="s">
        <v>2578</v>
      </c>
      <c r="W194" s="34" t="s">
        <v>2578</v>
      </c>
      <c r="X194" s="34" t="s">
        <v>2578</v>
      </c>
      <c r="Y194" s="34" t="s">
        <v>2578</v>
      </c>
    </row>
    <row r="195" spans="2:25" x14ac:dyDescent="0.45">
      <c r="B195" s="34" t="s">
        <v>8</v>
      </c>
      <c r="C195" s="34" t="s">
        <v>727</v>
      </c>
      <c r="D195" s="34" t="s">
        <v>728</v>
      </c>
      <c r="E195" s="34" t="s">
        <v>55</v>
      </c>
      <c r="F195" s="34" t="s">
        <v>729</v>
      </c>
      <c r="G195" s="97" t="s">
        <v>2546</v>
      </c>
      <c r="H195" s="70">
        <v>26759</v>
      </c>
      <c r="I195" s="70">
        <v>27268</v>
      </c>
      <c r="J195" s="70">
        <v>31882</v>
      </c>
      <c r="K195" s="71">
        <f t="shared" si="3"/>
        <v>2675.9</v>
      </c>
      <c r="L195" s="69">
        <v>1.1724999669438971</v>
      </c>
      <c r="M195" s="69">
        <v>1.0269328413516881</v>
      </c>
      <c r="N195" s="69">
        <v>1.0197031244068182</v>
      </c>
      <c r="O195" s="69">
        <v>1.1783509118460831</v>
      </c>
      <c r="P195" s="69">
        <v>0.99109579846973017</v>
      </c>
      <c r="Q195" s="69">
        <v>1.2316118935837246</v>
      </c>
      <c r="R195" s="34" t="s">
        <v>2574</v>
      </c>
      <c r="S195" s="34" t="s">
        <v>2577</v>
      </c>
      <c r="T195" s="34" t="s">
        <v>2571</v>
      </c>
      <c r="U195" s="34" t="s">
        <v>2571</v>
      </c>
      <c r="V195" s="34" t="s">
        <v>2571</v>
      </c>
      <c r="W195" s="34" t="s">
        <v>2571</v>
      </c>
      <c r="X195" s="34" t="s">
        <v>2571</v>
      </c>
      <c r="Y195" s="34" t="s">
        <v>2571</v>
      </c>
    </row>
    <row r="196" spans="2:25" x14ac:dyDescent="0.45">
      <c r="B196" s="34" t="s">
        <v>8</v>
      </c>
      <c r="C196" s="34" t="s">
        <v>730</v>
      </c>
      <c r="D196" s="34" t="s">
        <v>731</v>
      </c>
      <c r="E196" s="34" t="s">
        <v>55</v>
      </c>
      <c r="F196" s="34" t="s">
        <v>732</v>
      </c>
      <c r="G196" s="97" t="s">
        <v>2546</v>
      </c>
      <c r="H196" s="70">
        <v>1210</v>
      </c>
      <c r="I196" s="70">
        <v>1358</v>
      </c>
      <c r="J196" s="70">
        <v>1472</v>
      </c>
      <c r="K196" s="71">
        <f t="shared" si="3"/>
        <v>121</v>
      </c>
      <c r="L196" s="69">
        <v>1.1779448621553885</v>
      </c>
      <c r="M196" s="69">
        <v>0.96</v>
      </c>
      <c r="N196" s="69">
        <v>0.89368258859784278</v>
      </c>
      <c r="O196" s="69">
        <v>1.2930374904361133</v>
      </c>
      <c r="P196" s="69">
        <v>1.0295230885692657</v>
      </c>
      <c r="Q196" s="69">
        <v>1.1289031224979984</v>
      </c>
      <c r="R196" s="34" t="s">
        <v>2574</v>
      </c>
      <c r="S196" s="34" t="s">
        <v>2577</v>
      </c>
      <c r="T196" s="34" t="s">
        <v>2571</v>
      </c>
      <c r="U196" s="34" t="s">
        <v>2571</v>
      </c>
      <c r="V196" s="34" t="s">
        <v>2571</v>
      </c>
      <c r="W196" s="34" t="s">
        <v>2571</v>
      </c>
      <c r="X196" s="34" t="s">
        <v>2571</v>
      </c>
      <c r="Y196" s="34" t="s">
        <v>2571</v>
      </c>
    </row>
    <row r="197" spans="2:25" x14ac:dyDescent="0.45">
      <c r="B197" s="34" t="s">
        <v>8</v>
      </c>
      <c r="C197" s="34" t="s">
        <v>733</v>
      </c>
      <c r="D197" s="34" t="s">
        <v>733</v>
      </c>
      <c r="E197" s="34" t="s">
        <v>55</v>
      </c>
      <c r="F197" s="34" t="s">
        <v>734</v>
      </c>
      <c r="G197" s="97" t="s">
        <v>11</v>
      </c>
      <c r="H197" s="70">
        <v>0</v>
      </c>
      <c r="I197" s="70">
        <v>1166</v>
      </c>
      <c r="J197" s="70">
        <v>2748</v>
      </c>
      <c r="K197" s="71">
        <f t="shared" ref="K197:K260" si="4">H197*0.1</f>
        <v>0</v>
      </c>
      <c r="L197" s="69">
        <v>0.84154351395730709</v>
      </c>
      <c r="M197" s="69">
        <v>0.79108635097493041</v>
      </c>
      <c r="N197" s="69">
        <v>0.82677165354330706</v>
      </c>
      <c r="O197" s="69">
        <v>1.0700496414782128</v>
      </c>
      <c r="P197" s="69">
        <v>0.84316037735849059</v>
      </c>
      <c r="Q197" s="69">
        <v>1.0822784810126582</v>
      </c>
      <c r="R197" s="34" t="s">
        <v>2574</v>
      </c>
      <c r="S197" s="34" t="s">
        <v>2577</v>
      </c>
      <c r="T197" s="34" t="s">
        <v>2571</v>
      </c>
      <c r="U197" s="34" t="s">
        <v>2571</v>
      </c>
      <c r="V197" s="34" t="s">
        <v>2571</v>
      </c>
      <c r="W197" s="34" t="s">
        <v>2571</v>
      </c>
      <c r="X197" s="34" t="s">
        <v>2571</v>
      </c>
      <c r="Y197" s="34" t="s">
        <v>2571</v>
      </c>
    </row>
    <row r="198" spans="2:25" x14ac:dyDescent="0.45">
      <c r="B198" s="34" t="s">
        <v>8</v>
      </c>
      <c r="C198" s="34" t="s">
        <v>735</v>
      </c>
      <c r="D198" s="34" t="s">
        <v>735</v>
      </c>
      <c r="E198" s="34" t="s">
        <v>55</v>
      </c>
      <c r="F198" s="34" t="s">
        <v>736</v>
      </c>
      <c r="G198" s="97" t="s">
        <v>11</v>
      </c>
      <c r="H198" s="70">
        <v>0</v>
      </c>
      <c r="I198" s="70">
        <v>4980</v>
      </c>
      <c r="J198" s="70">
        <v>11550</v>
      </c>
      <c r="K198" s="71">
        <f t="shared" si="4"/>
        <v>0</v>
      </c>
      <c r="L198" s="69">
        <v>1.0578547297297296</v>
      </c>
      <c r="M198" s="69">
        <v>0.78658929722759507</v>
      </c>
      <c r="N198" s="69">
        <v>0.93998177320661369</v>
      </c>
      <c r="O198" s="69">
        <v>1.0134014039566051</v>
      </c>
      <c r="P198" s="69">
        <v>0.89548319327731085</v>
      </c>
      <c r="Q198" s="69">
        <v>0.94493733277003233</v>
      </c>
      <c r="R198" s="34" t="s">
        <v>2574</v>
      </c>
      <c r="S198" s="34" t="s">
        <v>2577</v>
      </c>
      <c r="T198" s="34" t="s">
        <v>2571</v>
      </c>
      <c r="U198" s="34" t="s">
        <v>2571</v>
      </c>
      <c r="V198" s="34" t="s">
        <v>2571</v>
      </c>
      <c r="W198" s="34" t="s">
        <v>2571</v>
      </c>
      <c r="X198" s="34" t="s">
        <v>2571</v>
      </c>
      <c r="Y198" s="34" t="s">
        <v>2571</v>
      </c>
    </row>
    <row r="199" spans="2:25" x14ac:dyDescent="0.45">
      <c r="B199" s="34" t="s">
        <v>8</v>
      </c>
      <c r="C199" s="34" t="s">
        <v>2598</v>
      </c>
      <c r="D199" s="34" t="s">
        <v>737</v>
      </c>
      <c r="E199" s="34" t="s">
        <v>55</v>
      </c>
      <c r="F199" s="34" t="s">
        <v>738</v>
      </c>
      <c r="G199" s="97" t="s">
        <v>11</v>
      </c>
      <c r="H199" s="70">
        <v>0</v>
      </c>
      <c r="I199" s="70">
        <v>0</v>
      </c>
      <c r="J199" s="70">
        <v>56</v>
      </c>
      <c r="K199" s="71">
        <f t="shared" si="4"/>
        <v>0</v>
      </c>
      <c r="L199" s="69">
        <v>0.29585798816568049</v>
      </c>
      <c r="M199" s="69">
        <v>0.35714285714285715</v>
      </c>
      <c r="N199" s="69">
        <v>0.36101083032490977</v>
      </c>
      <c r="O199" s="69">
        <v>1.0714285714285714</v>
      </c>
      <c r="P199" s="69">
        <v>0.72992700729927007</v>
      </c>
      <c r="Q199" s="69">
        <v>0.86705202312138729</v>
      </c>
      <c r="R199" s="34" t="s">
        <v>2597</v>
      </c>
      <c r="S199" s="34" t="s">
        <v>2577</v>
      </c>
      <c r="T199" s="34" t="s">
        <v>2571</v>
      </c>
      <c r="U199" s="34" t="s">
        <v>2571</v>
      </c>
      <c r="V199" s="34" t="s">
        <v>2571</v>
      </c>
      <c r="W199" s="34" t="s">
        <v>2571</v>
      </c>
      <c r="X199" s="34" t="s">
        <v>2571</v>
      </c>
      <c r="Y199" s="34" t="s">
        <v>2571</v>
      </c>
    </row>
    <row r="200" spans="2:25" x14ac:dyDescent="0.45">
      <c r="B200" s="34" t="s">
        <v>8</v>
      </c>
      <c r="C200" s="34" t="s">
        <v>2599</v>
      </c>
      <c r="D200" s="34" t="s">
        <v>2599</v>
      </c>
      <c r="E200" s="34" t="s">
        <v>55</v>
      </c>
      <c r="F200" s="34" t="s">
        <v>739</v>
      </c>
      <c r="G200" s="97" t="s">
        <v>11</v>
      </c>
      <c r="H200" s="70">
        <v>0</v>
      </c>
      <c r="I200" s="70">
        <v>0</v>
      </c>
      <c r="J200" s="70">
        <v>21</v>
      </c>
      <c r="K200" s="71">
        <f t="shared" si="4"/>
        <v>0</v>
      </c>
      <c r="L200" s="69">
        <v>2.1739130434782608</v>
      </c>
      <c r="M200" s="69">
        <v>2.5</v>
      </c>
      <c r="N200" s="69">
        <v>2.5</v>
      </c>
      <c r="O200" s="69">
        <v>2.5</v>
      </c>
      <c r="P200" s="69">
        <v>2.7027027027027026</v>
      </c>
      <c r="Q200" s="69">
        <v>1.8867924528301885</v>
      </c>
      <c r="R200" s="34" t="s">
        <v>2597</v>
      </c>
      <c r="S200" s="34" t="s">
        <v>2577</v>
      </c>
      <c r="T200" s="34" t="s">
        <v>2571</v>
      </c>
      <c r="U200" s="34" t="s">
        <v>2571</v>
      </c>
      <c r="V200" s="34" t="s">
        <v>2571</v>
      </c>
      <c r="W200" s="34" t="s">
        <v>2571</v>
      </c>
      <c r="X200" s="34" t="s">
        <v>2571</v>
      </c>
      <c r="Y200" s="34" t="s">
        <v>2571</v>
      </c>
    </row>
    <row r="201" spans="2:25" x14ac:dyDescent="0.45">
      <c r="B201" s="34" t="s">
        <v>8</v>
      </c>
      <c r="C201" s="34" t="s">
        <v>740</v>
      </c>
      <c r="D201" s="34" t="s">
        <v>740</v>
      </c>
      <c r="E201" s="34" t="s">
        <v>55</v>
      </c>
      <c r="F201" s="34" t="s">
        <v>741</v>
      </c>
      <c r="G201" s="97" t="s">
        <v>2546</v>
      </c>
      <c r="H201" s="70">
        <v>1185</v>
      </c>
      <c r="I201" s="70">
        <v>1533</v>
      </c>
      <c r="J201" s="70">
        <v>2160</v>
      </c>
      <c r="K201" s="71">
        <f t="shared" si="4"/>
        <v>118.5</v>
      </c>
      <c r="L201" s="69">
        <v>0.99901332017760236</v>
      </c>
      <c r="M201" s="69">
        <v>0.93619972260748963</v>
      </c>
      <c r="N201" s="69">
        <v>0.99684670938866848</v>
      </c>
      <c r="O201" s="69">
        <v>1.1098253734483483</v>
      </c>
      <c r="P201" s="69">
        <v>0.93665907679569438</v>
      </c>
      <c r="Q201" s="69">
        <v>1.0620551601423487</v>
      </c>
      <c r="R201" s="34" t="s">
        <v>2574</v>
      </c>
      <c r="S201" s="34" t="s">
        <v>2577</v>
      </c>
      <c r="T201" s="34" t="s">
        <v>2571</v>
      </c>
      <c r="U201" s="34" t="s">
        <v>2571</v>
      </c>
      <c r="V201" s="34" t="s">
        <v>2571</v>
      </c>
      <c r="W201" s="34" t="s">
        <v>2571</v>
      </c>
      <c r="X201" s="34" t="s">
        <v>2571</v>
      </c>
      <c r="Y201" s="34" t="s">
        <v>2571</v>
      </c>
    </row>
    <row r="202" spans="2:25" x14ac:dyDescent="0.45">
      <c r="B202" s="34" t="s">
        <v>8</v>
      </c>
      <c r="C202" s="34" t="s">
        <v>742</v>
      </c>
      <c r="D202" s="34" t="s">
        <v>742</v>
      </c>
      <c r="E202" s="34" t="s">
        <v>55</v>
      </c>
      <c r="F202" s="34" t="s">
        <v>743</v>
      </c>
      <c r="G202" s="97" t="s">
        <v>2546</v>
      </c>
      <c r="H202" s="70">
        <v>3781</v>
      </c>
      <c r="I202" s="70">
        <v>4446</v>
      </c>
      <c r="J202" s="70">
        <v>5865</v>
      </c>
      <c r="K202" s="71">
        <f t="shared" si="4"/>
        <v>378.1</v>
      </c>
      <c r="L202" s="69">
        <v>1.012730610647967</v>
      </c>
      <c r="M202" s="69">
        <v>0.91729814002392951</v>
      </c>
      <c r="N202" s="69">
        <v>0.99549700420527709</v>
      </c>
      <c r="O202" s="69">
        <v>1.1604634155729188</v>
      </c>
      <c r="P202" s="69">
        <v>0.93635088517381238</v>
      </c>
      <c r="Q202" s="69">
        <v>1.1273452443937975</v>
      </c>
      <c r="R202" s="34" t="s">
        <v>2574</v>
      </c>
      <c r="S202" s="34" t="s">
        <v>2577</v>
      </c>
      <c r="T202" s="34" t="s">
        <v>2571</v>
      </c>
      <c r="U202" s="34" t="s">
        <v>2571</v>
      </c>
      <c r="V202" s="34" t="s">
        <v>2571</v>
      </c>
      <c r="W202" s="34" t="s">
        <v>2571</v>
      </c>
      <c r="X202" s="34" t="s">
        <v>2571</v>
      </c>
      <c r="Y202" s="34" t="s">
        <v>2571</v>
      </c>
    </row>
    <row r="203" spans="2:25" x14ac:dyDescent="0.45">
      <c r="B203" s="34" t="s">
        <v>8</v>
      </c>
      <c r="C203" s="34" t="s">
        <v>744</v>
      </c>
      <c r="D203" s="34" t="s">
        <v>744</v>
      </c>
      <c r="E203" s="34" t="s">
        <v>55</v>
      </c>
      <c r="F203" s="34" t="s">
        <v>745</v>
      </c>
      <c r="G203" s="97" t="s">
        <v>2546</v>
      </c>
      <c r="H203" s="70">
        <v>294</v>
      </c>
      <c r="I203" s="70">
        <v>385</v>
      </c>
      <c r="J203" s="70">
        <v>508</v>
      </c>
      <c r="K203" s="71">
        <f t="shared" si="4"/>
        <v>29.400000000000002</v>
      </c>
      <c r="L203" s="69">
        <v>0.88910442935661171</v>
      </c>
      <c r="M203" s="69">
        <v>0.95628415300546443</v>
      </c>
      <c r="N203" s="69">
        <v>0.9</v>
      </c>
      <c r="O203" s="69">
        <v>1.010752688172043</v>
      </c>
      <c r="P203" s="69">
        <v>0.93418259023354566</v>
      </c>
      <c r="Q203" s="69">
        <v>0.93907466788822724</v>
      </c>
      <c r="R203" s="34" t="s">
        <v>2574</v>
      </c>
      <c r="S203" s="34" t="s">
        <v>2577</v>
      </c>
      <c r="T203" s="34" t="s">
        <v>2571</v>
      </c>
      <c r="U203" s="34" t="s">
        <v>2571</v>
      </c>
      <c r="V203" s="34" t="s">
        <v>2571</v>
      </c>
      <c r="W203" s="34" t="s">
        <v>2571</v>
      </c>
      <c r="X203" s="34" t="s">
        <v>2571</v>
      </c>
      <c r="Y203" s="34" t="s">
        <v>2571</v>
      </c>
    </row>
    <row r="204" spans="2:25" x14ac:dyDescent="0.45">
      <c r="B204" s="34" t="s">
        <v>8</v>
      </c>
      <c r="C204" s="34" t="s">
        <v>746</v>
      </c>
      <c r="D204" s="34" t="s">
        <v>746</v>
      </c>
      <c r="E204" s="34" t="s">
        <v>55</v>
      </c>
      <c r="F204" s="34" t="s">
        <v>747</v>
      </c>
      <c r="G204" s="97" t="s">
        <v>2546</v>
      </c>
      <c r="H204" s="70">
        <v>748</v>
      </c>
      <c r="I204" s="70">
        <v>1159</v>
      </c>
      <c r="J204" s="70">
        <v>1684</v>
      </c>
      <c r="K204" s="71">
        <f t="shared" si="4"/>
        <v>74.8</v>
      </c>
      <c r="L204" s="69">
        <v>0.95217943292424889</v>
      </c>
      <c r="M204" s="69">
        <v>1.0471204188481675</v>
      </c>
      <c r="N204" s="69">
        <v>0.92580433355219949</v>
      </c>
      <c r="O204" s="69">
        <v>1.198537378114843</v>
      </c>
      <c r="P204" s="69">
        <v>0.86103323988786551</v>
      </c>
      <c r="Q204" s="69">
        <v>1.0606277769815107</v>
      </c>
      <c r="R204" s="34" t="s">
        <v>2574</v>
      </c>
      <c r="S204" s="34" t="s">
        <v>2577</v>
      </c>
      <c r="T204" s="34" t="s">
        <v>2571</v>
      </c>
      <c r="U204" s="34" t="s">
        <v>2571</v>
      </c>
      <c r="V204" s="34" t="s">
        <v>2571</v>
      </c>
      <c r="W204" s="34" t="s">
        <v>2571</v>
      </c>
      <c r="X204" s="34" t="s">
        <v>2571</v>
      </c>
      <c r="Y204" s="34" t="s">
        <v>2571</v>
      </c>
    </row>
    <row r="205" spans="2:25" x14ac:dyDescent="0.45">
      <c r="B205" s="34" t="s">
        <v>8</v>
      </c>
      <c r="C205" s="34" t="s">
        <v>748</v>
      </c>
      <c r="D205" s="34" t="s">
        <v>748</v>
      </c>
      <c r="E205" s="34" t="s">
        <v>55</v>
      </c>
      <c r="F205" s="34" t="s">
        <v>749</v>
      </c>
      <c r="G205" s="97" t="s">
        <v>2538</v>
      </c>
      <c r="H205" s="70">
        <v>971</v>
      </c>
      <c r="I205" s="70">
        <v>21</v>
      </c>
      <c r="J205" s="70">
        <v>-2</v>
      </c>
      <c r="K205" s="71">
        <f t="shared" si="4"/>
        <v>97.100000000000009</v>
      </c>
      <c r="L205" s="69">
        <v>0</v>
      </c>
      <c r="M205" s="69">
        <v>0</v>
      </c>
      <c r="N205" s="69">
        <v>0</v>
      </c>
      <c r="O205" s="69">
        <v>0</v>
      </c>
      <c r="P205" s="69">
        <v>0</v>
      </c>
      <c r="Q205" s="69">
        <v>0</v>
      </c>
      <c r="R205" s="34" t="s">
        <v>2574</v>
      </c>
      <c r="S205" s="34" t="s">
        <v>2577</v>
      </c>
      <c r="T205" s="34" t="s">
        <v>2572</v>
      </c>
      <c r="U205" s="34" t="s">
        <v>2572</v>
      </c>
      <c r="V205" s="34" t="s">
        <v>2572</v>
      </c>
      <c r="W205" s="34" t="s">
        <v>2572</v>
      </c>
      <c r="X205" s="34" t="s">
        <v>2572</v>
      </c>
      <c r="Y205" s="34" t="s">
        <v>2572</v>
      </c>
    </row>
    <row r="206" spans="2:25" x14ac:dyDescent="0.45">
      <c r="B206" s="34" t="s">
        <v>8</v>
      </c>
      <c r="C206" s="34" t="s">
        <v>750</v>
      </c>
      <c r="D206" s="34" t="s">
        <v>750</v>
      </c>
      <c r="E206" s="34" t="s">
        <v>55</v>
      </c>
      <c r="F206" s="34" t="s">
        <v>751</v>
      </c>
      <c r="G206" s="97" t="s">
        <v>2541</v>
      </c>
      <c r="H206" s="70">
        <v>988</v>
      </c>
      <c r="I206" s="70">
        <v>942</v>
      </c>
      <c r="J206" s="70">
        <v>978</v>
      </c>
      <c r="K206" s="71">
        <f t="shared" si="4"/>
        <v>98.800000000000011</v>
      </c>
      <c r="L206" s="69">
        <v>1.1600429645542427</v>
      </c>
      <c r="M206" s="69">
        <v>1.0701545778834722</v>
      </c>
      <c r="N206" s="69">
        <v>1.1305361305361306</v>
      </c>
      <c r="O206" s="69">
        <v>1.3240418118466899</v>
      </c>
      <c r="P206" s="69">
        <v>1.8100558659217878</v>
      </c>
      <c r="Q206" s="69">
        <v>1.0298661174047374</v>
      </c>
      <c r="R206" s="34" t="s">
        <v>2574</v>
      </c>
      <c r="S206" s="34" t="s">
        <v>2577</v>
      </c>
      <c r="T206" s="34" t="s">
        <v>2571</v>
      </c>
      <c r="U206" s="34" t="s">
        <v>2571</v>
      </c>
      <c r="V206" s="34" t="s">
        <v>2571</v>
      </c>
      <c r="W206" s="34" t="s">
        <v>2571</v>
      </c>
      <c r="X206" s="34" t="s">
        <v>2571</v>
      </c>
      <c r="Y206" s="34" t="s">
        <v>2571</v>
      </c>
    </row>
    <row r="207" spans="2:25" x14ac:dyDescent="0.45">
      <c r="B207" s="34" t="s">
        <v>8</v>
      </c>
      <c r="C207" s="34" t="s">
        <v>752</v>
      </c>
      <c r="D207" s="34" t="s">
        <v>752</v>
      </c>
      <c r="E207" s="34" t="s">
        <v>55</v>
      </c>
      <c r="F207" s="34" t="s">
        <v>753</v>
      </c>
      <c r="G207" s="97" t="s">
        <v>2546</v>
      </c>
      <c r="H207" s="70">
        <v>4001</v>
      </c>
      <c r="I207" s="70">
        <v>4188</v>
      </c>
      <c r="J207" s="70">
        <v>4600</v>
      </c>
      <c r="K207" s="71">
        <f t="shared" si="4"/>
        <v>400.1</v>
      </c>
      <c r="L207" s="69">
        <v>1.2586655112651646</v>
      </c>
      <c r="M207" s="69">
        <v>1.185127807900852</v>
      </c>
      <c r="N207" s="69">
        <v>1.1021437578814628</v>
      </c>
      <c r="O207" s="69">
        <v>1.2159884420900553</v>
      </c>
      <c r="P207" s="69">
        <v>1.1748316693754353</v>
      </c>
      <c r="Q207" s="69">
        <v>1.0904255319148937</v>
      </c>
      <c r="R207" s="34" t="s">
        <v>2574</v>
      </c>
      <c r="S207" s="34" t="s">
        <v>2577</v>
      </c>
      <c r="T207" s="34" t="s">
        <v>2571</v>
      </c>
      <c r="U207" s="34" t="s">
        <v>2571</v>
      </c>
      <c r="V207" s="34" t="s">
        <v>2571</v>
      </c>
      <c r="W207" s="34" t="s">
        <v>2571</v>
      </c>
      <c r="X207" s="34" t="s">
        <v>2571</v>
      </c>
      <c r="Y207" s="34" t="s">
        <v>2571</v>
      </c>
    </row>
    <row r="208" spans="2:25" x14ac:dyDescent="0.45">
      <c r="B208" s="34" t="s">
        <v>8</v>
      </c>
      <c r="C208" s="34" t="s">
        <v>754</v>
      </c>
      <c r="D208" s="34" t="s">
        <v>754</v>
      </c>
      <c r="E208" s="34" t="s">
        <v>55</v>
      </c>
      <c r="F208" s="34" t="s">
        <v>755</v>
      </c>
      <c r="G208" s="97" t="s">
        <v>2546</v>
      </c>
      <c r="H208" s="70">
        <v>8129</v>
      </c>
      <c r="I208" s="70">
        <v>9245</v>
      </c>
      <c r="J208" s="70">
        <v>10465</v>
      </c>
      <c r="K208" s="71">
        <f t="shared" si="4"/>
        <v>812.90000000000009</v>
      </c>
      <c r="L208" s="69">
        <v>0.97614678899082574</v>
      </c>
      <c r="M208" s="69">
        <v>1.0299584517821998</v>
      </c>
      <c r="N208" s="69">
        <v>0.97831891487771017</v>
      </c>
      <c r="O208" s="69">
        <v>1.085383502170767</v>
      </c>
      <c r="P208" s="69">
        <v>1.1026837806301049</v>
      </c>
      <c r="Q208" s="69">
        <v>1.204314587914965</v>
      </c>
      <c r="R208" s="34" t="s">
        <v>2574</v>
      </c>
      <c r="S208" s="34" t="s">
        <v>2577</v>
      </c>
      <c r="T208" s="34" t="s">
        <v>2571</v>
      </c>
      <c r="U208" s="34" t="s">
        <v>2571</v>
      </c>
      <c r="V208" s="34" t="s">
        <v>2571</v>
      </c>
      <c r="W208" s="34" t="s">
        <v>2571</v>
      </c>
      <c r="X208" s="34" t="s">
        <v>2571</v>
      </c>
      <c r="Y208" s="34" t="s">
        <v>2571</v>
      </c>
    </row>
    <row r="209" spans="2:25" x14ac:dyDescent="0.45">
      <c r="B209" s="34" t="s">
        <v>8</v>
      </c>
      <c r="C209" s="34" t="s">
        <v>756</v>
      </c>
      <c r="D209" s="34" t="s">
        <v>756</v>
      </c>
      <c r="E209" s="34" t="s">
        <v>55</v>
      </c>
      <c r="F209" s="34" t="s">
        <v>757</v>
      </c>
      <c r="G209" s="97" t="s">
        <v>2546</v>
      </c>
      <c r="H209" s="70">
        <v>910</v>
      </c>
      <c r="I209" s="70">
        <v>12</v>
      </c>
      <c r="J209" s="70">
        <v>50</v>
      </c>
      <c r="K209" s="71">
        <f t="shared" si="4"/>
        <v>91</v>
      </c>
      <c r="L209" s="69">
        <v>1.1239563262684651</v>
      </c>
      <c r="M209" s="69">
        <v>1.2792397660818713</v>
      </c>
      <c r="N209" s="69">
        <v>1.2391573729863692</v>
      </c>
      <c r="O209" s="69">
        <v>1.2165450121654502</v>
      </c>
      <c r="P209" s="69">
        <v>1.0787486515641855</v>
      </c>
      <c r="Q209" s="69">
        <v>0.84745762711864403</v>
      </c>
      <c r="R209" s="34" t="s">
        <v>2574</v>
      </c>
      <c r="S209" s="34" t="s">
        <v>2577</v>
      </c>
      <c r="T209" s="34" t="s">
        <v>2571</v>
      </c>
      <c r="U209" s="34" t="s">
        <v>2571</v>
      </c>
      <c r="V209" s="34" t="s">
        <v>2571</v>
      </c>
      <c r="W209" s="34" t="s">
        <v>2571</v>
      </c>
      <c r="X209" s="34" t="s">
        <v>2571</v>
      </c>
      <c r="Y209" s="34" t="s">
        <v>2571</v>
      </c>
    </row>
    <row r="210" spans="2:25" x14ac:dyDescent="0.45">
      <c r="B210" s="34" t="s">
        <v>8</v>
      </c>
      <c r="C210" s="34" t="s">
        <v>758</v>
      </c>
      <c r="D210" s="34" t="s">
        <v>758</v>
      </c>
      <c r="E210" s="34" t="s">
        <v>55</v>
      </c>
      <c r="F210" s="34" t="s">
        <v>759</v>
      </c>
      <c r="G210" s="97" t="s">
        <v>2680</v>
      </c>
      <c r="H210" s="70">
        <v>89</v>
      </c>
      <c r="I210" s="70">
        <v>17</v>
      </c>
      <c r="J210" s="70">
        <v>17</v>
      </c>
      <c r="K210" s="71">
        <f t="shared" si="4"/>
        <v>8.9</v>
      </c>
      <c r="L210" s="69">
        <v>0.95238095238095233</v>
      </c>
      <c r="M210" s="69">
        <v>1.0526315789473684</v>
      </c>
      <c r="N210" s="69">
        <v>0.52631578947368418</v>
      </c>
      <c r="O210" s="69">
        <v>1.0526315789473684</v>
      </c>
      <c r="P210" s="69">
        <v>1.0526315789473684</v>
      </c>
      <c r="Q210" s="69">
        <v>2.2222222222222223</v>
      </c>
      <c r="R210" s="34" t="s">
        <v>2574</v>
      </c>
      <c r="S210" s="34" t="s">
        <v>2577</v>
      </c>
      <c r="T210" s="34" t="s">
        <v>2571</v>
      </c>
      <c r="U210" s="34" t="s">
        <v>2571</v>
      </c>
      <c r="V210" s="34" t="s">
        <v>2571</v>
      </c>
      <c r="W210" s="34" t="s">
        <v>2571</v>
      </c>
      <c r="X210" s="34" t="s">
        <v>2571</v>
      </c>
      <c r="Y210" s="34" t="s">
        <v>2571</v>
      </c>
    </row>
    <row r="211" spans="2:25" x14ac:dyDescent="0.45">
      <c r="B211" s="34" t="s">
        <v>8</v>
      </c>
      <c r="C211" s="34" t="s">
        <v>760</v>
      </c>
      <c r="D211" s="34" t="s">
        <v>760</v>
      </c>
      <c r="E211" s="34" t="s">
        <v>55</v>
      </c>
      <c r="F211" s="34" t="s">
        <v>761</v>
      </c>
      <c r="G211" s="97" t="s">
        <v>2546</v>
      </c>
      <c r="H211" s="70">
        <v>529</v>
      </c>
      <c r="I211" s="70">
        <v>112</v>
      </c>
      <c r="J211" s="70">
        <v>136</v>
      </c>
      <c r="K211" s="71">
        <f t="shared" si="4"/>
        <v>52.900000000000006</v>
      </c>
      <c r="L211" s="69">
        <v>1.1728395061728396</v>
      </c>
      <c r="M211" s="69">
        <v>1.04</v>
      </c>
      <c r="N211" s="69">
        <v>1.1363636363636365</v>
      </c>
      <c r="O211" s="69">
        <v>0.90909090909090917</v>
      </c>
      <c r="P211" s="69">
        <v>0.96296296296296291</v>
      </c>
      <c r="Q211" s="69">
        <v>1.3953488372093024</v>
      </c>
      <c r="R211" s="34" t="s">
        <v>2574</v>
      </c>
      <c r="S211" s="34" t="s">
        <v>2577</v>
      </c>
      <c r="T211" s="34" t="s">
        <v>2571</v>
      </c>
      <c r="U211" s="34" t="s">
        <v>2571</v>
      </c>
      <c r="V211" s="34" t="s">
        <v>2571</v>
      </c>
      <c r="W211" s="34" t="s">
        <v>2571</v>
      </c>
      <c r="X211" s="34" t="s">
        <v>2571</v>
      </c>
      <c r="Y211" s="34" t="s">
        <v>2571</v>
      </c>
    </row>
    <row r="212" spans="2:25" x14ac:dyDescent="0.45">
      <c r="B212" s="34" t="s">
        <v>8</v>
      </c>
      <c r="C212" s="34" t="s">
        <v>762</v>
      </c>
      <c r="D212" s="34" t="s">
        <v>762</v>
      </c>
      <c r="E212" s="34" t="s">
        <v>55</v>
      </c>
      <c r="F212" s="34" t="s">
        <v>763</v>
      </c>
      <c r="G212" s="97" t="s">
        <v>18</v>
      </c>
      <c r="H212" s="70">
        <v>11</v>
      </c>
      <c r="I212" s="70">
        <v>0</v>
      </c>
      <c r="J212" s="70">
        <v>1</v>
      </c>
      <c r="K212" s="71">
        <f t="shared" si="4"/>
        <v>1.1000000000000001</v>
      </c>
      <c r="L212" s="69">
        <v>0</v>
      </c>
      <c r="M212" s="69">
        <v>50</v>
      </c>
      <c r="N212" s="69">
        <v>0</v>
      </c>
      <c r="O212" s="69">
        <v>0</v>
      </c>
      <c r="P212" s="69">
        <v>0</v>
      </c>
      <c r="Q212" s="69">
        <v>0</v>
      </c>
      <c r="R212" s="34" t="s">
        <v>2574</v>
      </c>
      <c r="S212" s="34" t="s">
        <v>2577</v>
      </c>
      <c r="T212" s="34" t="s">
        <v>2571</v>
      </c>
      <c r="U212" s="34" t="s">
        <v>2571</v>
      </c>
      <c r="V212" s="34" t="s">
        <v>2571</v>
      </c>
      <c r="W212" s="34" t="s">
        <v>2571</v>
      </c>
      <c r="X212" s="34" t="s">
        <v>2571</v>
      </c>
      <c r="Y212" s="34" t="s">
        <v>2571</v>
      </c>
    </row>
    <row r="213" spans="2:25" x14ac:dyDescent="0.45">
      <c r="B213" s="34" t="s">
        <v>8</v>
      </c>
      <c r="C213" s="34" t="s">
        <v>764</v>
      </c>
      <c r="D213" s="34" t="s">
        <v>764</v>
      </c>
      <c r="E213" s="34" t="s">
        <v>55</v>
      </c>
      <c r="F213" s="34" t="s">
        <v>765</v>
      </c>
      <c r="G213" s="97" t="s">
        <v>2546</v>
      </c>
      <c r="H213" s="70">
        <v>144</v>
      </c>
      <c r="I213" s="70">
        <v>311</v>
      </c>
      <c r="J213" s="70">
        <v>389</v>
      </c>
      <c r="K213" s="71">
        <f t="shared" si="4"/>
        <v>14.4</v>
      </c>
      <c r="L213" s="69">
        <v>1.4948453608247423</v>
      </c>
      <c r="M213" s="69">
        <v>0.96952908587257614</v>
      </c>
      <c r="N213" s="69">
        <v>1.5056818181818181</v>
      </c>
      <c r="O213" s="69">
        <v>0.51851851851851849</v>
      </c>
      <c r="P213" s="69">
        <v>0.65989847715736039</v>
      </c>
      <c r="Q213" s="69">
        <v>0.65616797900262469</v>
      </c>
      <c r="R213" s="34" t="s">
        <v>2574</v>
      </c>
      <c r="S213" s="34" t="s">
        <v>2577</v>
      </c>
      <c r="T213" s="34" t="s">
        <v>2571</v>
      </c>
      <c r="U213" s="34" t="s">
        <v>2571</v>
      </c>
      <c r="V213" s="34" t="s">
        <v>2571</v>
      </c>
      <c r="W213" s="34" t="s">
        <v>2571</v>
      </c>
      <c r="X213" s="34" t="s">
        <v>2571</v>
      </c>
      <c r="Y213" s="34" t="s">
        <v>2571</v>
      </c>
    </row>
    <row r="214" spans="2:25" x14ac:dyDescent="0.45">
      <c r="B214" s="34" t="s">
        <v>8</v>
      </c>
      <c r="C214" s="34" t="s">
        <v>767</v>
      </c>
      <c r="D214" s="34" t="s">
        <v>767</v>
      </c>
      <c r="E214" s="34" t="s">
        <v>55</v>
      </c>
      <c r="F214" s="34" t="s">
        <v>768</v>
      </c>
      <c r="G214" s="97" t="s">
        <v>2546</v>
      </c>
      <c r="H214" s="70">
        <v>1650</v>
      </c>
      <c r="I214" s="70">
        <v>1882</v>
      </c>
      <c r="J214" s="70">
        <v>2614</v>
      </c>
      <c r="K214" s="71">
        <f t="shared" si="4"/>
        <v>165</v>
      </c>
      <c r="L214" s="69">
        <v>1.6565349544072949</v>
      </c>
      <c r="M214" s="69">
        <v>0.89418777943368111</v>
      </c>
      <c r="N214" s="69">
        <v>1.1420932009167304</v>
      </c>
      <c r="O214" s="69">
        <v>1.051747311827957</v>
      </c>
      <c r="P214" s="69">
        <v>0.8868184955141476</v>
      </c>
      <c r="Q214" s="69">
        <v>1.2816851124598356</v>
      </c>
      <c r="R214" s="34" t="s">
        <v>2574</v>
      </c>
      <c r="S214" s="34" t="s">
        <v>2577</v>
      </c>
      <c r="T214" s="34" t="s">
        <v>2571</v>
      </c>
      <c r="U214" s="34" t="s">
        <v>2571</v>
      </c>
      <c r="V214" s="34" t="s">
        <v>2571</v>
      </c>
      <c r="W214" s="34" t="s">
        <v>2571</v>
      </c>
      <c r="X214" s="34" t="s">
        <v>2571</v>
      </c>
      <c r="Y214" s="34" t="s">
        <v>2571</v>
      </c>
    </row>
    <row r="215" spans="2:25" x14ac:dyDescent="0.45">
      <c r="B215" s="34" t="s">
        <v>8</v>
      </c>
      <c r="C215" s="34" t="s">
        <v>769</v>
      </c>
      <c r="D215" s="34" t="s">
        <v>769</v>
      </c>
      <c r="E215" s="34" t="s">
        <v>55</v>
      </c>
      <c r="F215" s="34" t="s">
        <v>770</v>
      </c>
      <c r="G215" s="97" t="s">
        <v>2680</v>
      </c>
      <c r="H215" s="70">
        <v>1912</v>
      </c>
      <c r="I215" s="70">
        <v>1461</v>
      </c>
      <c r="J215" s="70">
        <v>1568</v>
      </c>
      <c r="K215" s="71">
        <f t="shared" si="4"/>
        <v>191.20000000000002</v>
      </c>
      <c r="L215" s="69">
        <v>1.1516563146997929</v>
      </c>
      <c r="M215" s="69">
        <v>1.1917494270435447</v>
      </c>
      <c r="N215" s="69">
        <v>0.84277424702956627</v>
      </c>
      <c r="O215" s="69">
        <v>1.1719261490113919</v>
      </c>
      <c r="P215" s="69">
        <v>0.9073359073359073</v>
      </c>
      <c r="Q215" s="69">
        <v>0.99904852521408194</v>
      </c>
      <c r="R215" s="34" t="s">
        <v>2574</v>
      </c>
      <c r="S215" s="34" t="s">
        <v>2577</v>
      </c>
      <c r="T215" s="34" t="s">
        <v>2571</v>
      </c>
      <c r="U215" s="34" t="s">
        <v>2571</v>
      </c>
      <c r="V215" s="34" t="s">
        <v>2571</v>
      </c>
      <c r="W215" s="34" t="s">
        <v>2571</v>
      </c>
      <c r="X215" s="34" t="s">
        <v>2571</v>
      </c>
      <c r="Y215" s="34" t="s">
        <v>2571</v>
      </c>
    </row>
    <row r="216" spans="2:25" x14ac:dyDescent="0.45">
      <c r="B216" s="34" t="s">
        <v>8</v>
      </c>
      <c r="C216" s="34" t="s">
        <v>773</v>
      </c>
      <c r="D216" s="34" t="s">
        <v>773</v>
      </c>
      <c r="E216" s="34" t="s">
        <v>55</v>
      </c>
      <c r="F216" s="34" t="s">
        <v>774</v>
      </c>
      <c r="G216" s="97" t="s">
        <v>2546</v>
      </c>
      <c r="H216" s="70">
        <v>25579</v>
      </c>
      <c r="I216" s="70">
        <v>20895</v>
      </c>
      <c r="J216" s="70">
        <v>24604</v>
      </c>
      <c r="K216" s="71">
        <f t="shared" si="4"/>
        <v>2557.9</v>
      </c>
      <c r="L216" s="69">
        <v>1.1342991386061081</v>
      </c>
      <c r="M216" s="69">
        <v>1.1037364343951634</v>
      </c>
      <c r="N216" s="69">
        <v>1.1208725951671923</v>
      </c>
      <c r="O216" s="69">
        <v>1.208455462268369</v>
      </c>
      <c r="P216" s="69">
        <v>0.98399955399453654</v>
      </c>
      <c r="Q216" s="69">
        <v>1.2448607637858686</v>
      </c>
      <c r="R216" s="34" t="s">
        <v>2574</v>
      </c>
      <c r="S216" s="34" t="s">
        <v>2577</v>
      </c>
      <c r="T216" s="34" t="s">
        <v>2571</v>
      </c>
      <c r="U216" s="34" t="s">
        <v>2571</v>
      </c>
      <c r="V216" s="34" t="s">
        <v>2571</v>
      </c>
      <c r="W216" s="34" t="s">
        <v>2571</v>
      </c>
      <c r="X216" s="34" t="s">
        <v>2571</v>
      </c>
      <c r="Y216" s="34" t="s">
        <v>2571</v>
      </c>
    </row>
    <row r="217" spans="2:25" x14ac:dyDescent="0.45">
      <c r="B217" s="34" t="s">
        <v>8</v>
      </c>
      <c r="C217" s="34" t="s">
        <v>2667</v>
      </c>
      <c r="D217" s="34" t="s">
        <v>776</v>
      </c>
      <c r="E217" s="34" t="s">
        <v>55</v>
      </c>
      <c r="F217" s="34" t="s">
        <v>777</v>
      </c>
      <c r="G217" s="97" t="s">
        <v>2546</v>
      </c>
      <c r="H217" s="70">
        <v>2119</v>
      </c>
      <c r="I217" s="70">
        <v>2279</v>
      </c>
      <c r="J217" s="70">
        <v>2622</v>
      </c>
      <c r="K217" s="71">
        <f t="shared" si="4"/>
        <v>211.9</v>
      </c>
      <c r="L217" s="69">
        <v>1.0632425447565519</v>
      </c>
      <c r="M217" s="69">
        <v>0.83527679915314501</v>
      </c>
      <c r="N217" s="69">
        <v>0.94456932421445317</v>
      </c>
      <c r="O217" s="69">
        <v>1.1520737327188939</v>
      </c>
      <c r="P217" s="69">
        <v>0.80216059335698153</v>
      </c>
      <c r="Q217" s="69">
        <v>1.1259340134429696</v>
      </c>
      <c r="R217" s="34" t="s">
        <v>2574</v>
      </c>
      <c r="S217" s="34" t="s">
        <v>2577</v>
      </c>
      <c r="T217" s="34" t="s">
        <v>2571</v>
      </c>
      <c r="U217" s="34" t="s">
        <v>2571</v>
      </c>
      <c r="V217" s="34" t="s">
        <v>2571</v>
      </c>
      <c r="W217" s="34" t="s">
        <v>2571</v>
      </c>
      <c r="X217" s="34" t="s">
        <v>2571</v>
      </c>
      <c r="Y217" s="34" t="s">
        <v>2571</v>
      </c>
    </row>
    <row r="218" spans="2:25" x14ac:dyDescent="0.45">
      <c r="B218" s="34" t="s">
        <v>8</v>
      </c>
      <c r="C218" s="34" t="s">
        <v>778</v>
      </c>
      <c r="D218" s="34" t="s">
        <v>779</v>
      </c>
      <c r="E218" s="34" t="s">
        <v>55</v>
      </c>
      <c r="F218" s="34" t="s">
        <v>780</v>
      </c>
      <c r="G218" s="97" t="s">
        <v>2538</v>
      </c>
      <c r="H218" s="70">
        <v>68099</v>
      </c>
      <c r="I218" s="70">
        <v>64865</v>
      </c>
      <c r="J218" s="70">
        <v>64240</v>
      </c>
      <c r="K218" s="71">
        <f t="shared" si="4"/>
        <v>6809.9000000000005</v>
      </c>
      <c r="L218" s="69">
        <v>1.1023549726294133</v>
      </c>
      <c r="M218" s="69">
        <v>0.97497061600416202</v>
      </c>
      <c r="N218" s="69">
        <v>0.86736368324815982</v>
      </c>
      <c r="O218" s="69">
        <v>0.84782194650776799</v>
      </c>
      <c r="P218" s="69">
        <v>0.93335953749651979</v>
      </c>
      <c r="Q218" s="69">
        <v>1.0638970722857475</v>
      </c>
      <c r="R218" s="34" t="s">
        <v>2574</v>
      </c>
      <c r="S218" s="34" t="s">
        <v>2577</v>
      </c>
      <c r="T218" s="34" t="s">
        <v>2571</v>
      </c>
      <c r="U218" s="34" t="s">
        <v>2571</v>
      </c>
      <c r="V218" s="34" t="s">
        <v>2571</v>
      </c>
      <c r="W218" s="34" t="s">
        <v>2571</v>
      </c>
      <c r="X218" s="34" t="s">
        <v>2571</v>
      </c>
      <c r="Y218" s="34" t="s">
        <v>2571</v>
      </c>
    </row>
    <row r="219" spans="2:25" x14ac:dyDescent="0.45">
      <c r="B219" s="34" t="s">
        <v>22</v>
      </c>
      <c r="C219" s="34" t="s">
        <v>781</v>
      </c>
      <c r="D219" s="34" t="s">
        <v>781</v>
      </c>
      <c r="E219" s="34" t="s">
        <v>55</v>
      </c>
      <c r="F219" s="34" t="s">
        <v>782</v>
      </c>
      <c r="G219" s="97" t="s">
        <v>2546</v>
      </c>
      <c r="H219" s="70">
        <v>765</v>
      </c>
      <c r="I219" s="70">
        <v>507</v>
      </c>
      <c r="J219" s="70">
        <v>567</v>
      </c>
      <c r="K219" s="71">
        <f t="shared" si="4"/>
        <v>76.5</v>
      </c>
      <c r="L219" s="69">
        <v>0.6470588235294118</v>
      </c>
      <c r="M219" s="69">
        <v>0.57446808510638303</v>
      </c>
      <c r="N219" s="69">
        <v>0.44210526315789472</v>
      </c>
      <c r="O219" s="69">
        <v>1.3541666666666667</v>
      </c>
      <c r="P219" s="69">
        <v>0.3125</v>
      </c>
      <c r="Q219" s="69">
        <v>0.8125</v>
      </c>
      <c r="R219" s="34" t="s">
        <v>2574</v>
      </c>
      <c r="S219" s="34" t="s">
        <v>2575</v>
      </c>
      <c r="T219" s="34" t="s">
        <v>2571</v>
      </c>
      <c r="U219" s="34" t="s">
        <v>2571</v>
      </c>
      <c r="V219" s="34" t="s">
        <v>2571</v>
      </c>
      <c r="W219" s="34" t="s">
        <v>2571</v>
      </c>
      <c r="X219" s="34" t="s">
        <v>2571</v>
      </c>
      <c r="Y219" s="34" t="s">
        <v>2571</v>
      </c>
    </row>
    <row r="220" spans="2:25" x14ac:dyDescent="0.45">
      <c r="B220" s="34" t="s">
        <v>16</v>
      </c>
      <c r="C220" s="34" t="s">
        <v>783</v>
      </c>
      <c r="D220" s="34" t="s">
        <v>784</v>
      </c>
      <c r="E220" s="34" t="s">
        <v>55</v>
      </c>
      <c r="F220" s="34" t="s">
        <v>785</v>
      </c>
      <c r="G220" s="97" t="s">
        <v>2550</v>
      </c>
      <c r="H220" s="70">
        <v>120150</v>
      </c>
      <c r="I220" s="70">
        <v>154340</v>
      </c>
      <c r="J220" s="70">
        <v>221320</v>
      </c>
      <c r="K220" s="71">
        <f t="shared" si="4"/>
        <v>12015</v>
      </c>
      <c r="L220" s="69">
        <v>1.030826140567201</v>
      </c>
      <c r="M220" s="69">
        <v>1.1579244218838127</v>
      </c>
      <c r="N220" s="69">
        <v>0.9213372664700098</v>
      </c>
      <c r="O220" s="69">
        <v>1.1510617760617761</v>
      </c>
      <c r="P220" s="69">
        <v>0.98245614035087714</v>
      </c>
      <c r="Q220" s="69">
        <v>0.89869122636936505</v>
      </c>
      <c r="R220" s="34" t="s">
        <v>2569</v>
      </c>
      <c r="S220" s="34" t="s">
        <v>2570</v>
      </c>
      <c r="T220" s="34" t="s">
        <v>2571</v>
      </c>
      <c r="U220" s="34" t="s">
        <v>2571</v>
      </c>
      <c r="V220" s="34" t="s">
        <v>2571</v>
      </c>
      <c r="W220" s="34" t="s">
        <v>2571</v>
      </c>
      <c r="X220" s="34" t="s">
        <v>2571</v>
      </c>
      <c r="Y220" s="34" t="s">
        <v>2571</v>
      </c>
    </row>
    <row r="221" spans="2:25" x14ac:dyDescent="0.45">
      <c r="B221" s="34" t="s">
        <v>16</v>
      </c>
      <c r="C221" s="34" t="s">
        <v>787</v>
      </c>
      <c r="D221" s="34" t="s">
        <v>787</v>
      </c>
      <c r="E221" s="34" t="s">
        <v>55</v>
      </c>
      <c r="F221" s="34" t="s">
        <v>788</v>
      </c>
      <c r="G221" s="97" t="s">
        <v>2550</v>
      </c>
      <c r="H221" s="70">
        <v>9810</v>
      </c>
      <c r="I221" s="70">
        <v>8810</v>
      </c>
      <c r="J221" s="70">
        <v>20450</v>
      </c>
      <c r="K221" s="71">
        <f t="shared" si="4"/>
        <v>981</v>
      </c>
      <c r="L221" s="69">
        <v>1.3402489626556016</v>
      </c>
      <c r="M221" s="69">
        <v>0.94444444444444442</v>
      </c>
      <c r="N221" s="69">
        <v>1.1435406698564594</v>
      </c>
      <c r="O221" s="69">
        <v>1.1219512195121952</v>
      </c>
      <c r="P221" s="69">
        <v>1.0316742081447965</v>
      </c>
      <c r="Q221" s="69">
        <v>1.2524752475247525</v>
      </c>
      <c r="R221" s="34" t="s">
        <v>2569</v>
      </c>
      <c r="S221" s="34" t="s">
        <v>2570</v>
      </c>
      <c r="T221" s="34" t="s">
        <v>2571</v>
      </c>
      <c r="U221" s="34" t="s">
        <v>2571</v>
      </c>
      <c r="V221" s="34" t="s">
        <v>2571</v>
      </c>
      <c r="W221" s="34" t="s">
        <v>2571</v>
      </c>
      <c r="X221" s="34" t="s">
        <v>2571</v>
      </c>
      <c r="Y221" s="34" t="s">
        <v>2571</v>
      </c>
    </row>
    <row r="222" spans="2:25" x14ac:dyDescent="0.45">
      <c r="B222" s="34" t="s">
        <v>8</v>
      </c>
      <c r="C222" s="34" t="s">
        <v>792</v>
      </c>
      <c r="D222" s="34" t="s">
        <v>792</v>
      </c>
      <c r="E222" s="34" t="s">
        <v>55</v>
      </c>
      <c r="F222" s="34" t="s">
        <v>793</v>
      </c>
      <c r="G222" s="97" t="s">
        <v>2541</v>
      </c>
      <c r="H222" s="70">
        <v>15785</v>
      </c>
      <c r="I222" s="70">
        <v>16782</v>
      </c>
      <c r="J222" s="70">
        <v>16107</v>
      </c>
      <c r="K222" s="71">
        <f t="shared" si="4"/>
        <v>1578.5</v>
      </c>
      <c r="L222" s="69">
        <v>1.0192967121629799</v>
      </c>
      <c r="M222" s="69">
        <v>0.88105726872246704</v>
      </c>
      <c r="N222" s="69">
        <v>0.89469808541973495</v>
      </c>
      <c r="O222" s="69">
        <v>1.0029690781374465</v>
      </c>
      <c r="P222" s="69">
        <v>0.80443229241617498</v>
      </c>
      <c r="Q222" s="69">
        <v>0.95329802599903701</v>
      </c>
      <c r="R222" s="34" t="s">
        <v>2574</v>
      </c>
      <c r="S222" s="34" t="s">
        <v>2577</v>
      </c>
      <c r="T222" s="34" t="s">
        <v>2571</v>
      </c>
      <c r="U222" s="34" t="s">
        <v>2571</v>
      </c>
      <c r="V222" s="34" t="s">
        <v>2571</v>
      </c>
      <c r="W222" s="34" t="s">
        <v>2571</v>
      </c>
      <c r="X222" s="34" t="s">
        <v>2571</v>
      </c>
      <c r="Y222" s="34" t="s">
        <v>2571</v>
      </c>
    </row>
    <row r="223" spans="2:25" x14ac:dyDescent="0.45">
      <c r="B223" s="34" t="s">
        <v>8</v>
      </c>
      <c r="C223" s="34" t="s">
        <v>794</v>
      </c>
      <c r="D223" s="34" t="s">
        <v>794</v>
      </c>
      <c r="E223" s="34" t="s">
        <v>55</v>
      </c>
      <c r="F223" s="34" t="s">
        <v>795</v>
      </c>
      <c r="G223" s="97" t="s">
        <v>2546</v>
      </c>
      <c r="H223" s="70">
        <v>4632</v>
      </c>
      <c r="I223" s="70">
        <v>4926</v>
      </c>
      <c r="J223" s="70">
        <v>5281</v>
      </c>
      <c r="K223" s="71">
        <f t="shared" si="4"/>
        <v>463.20000000000005</v>
      </c>
      <c r="L223" s="69">
        <v>1.0982318271119842</v>
      </c>
      <c r="M223" s="69">
        <v>0.95042266392506281</v>
      </c>
      <c r="N223" s="69">
        <v>1.0303830911492735</v>
      </c>
      <c r="O223" s="69">
        <v>0.98446683459277917</v>
      </c>
      <c r="P223" s="69">
        <v>0.81111741349971644</v>
      </c>
      <c r="Q223" s="69">
        <v>1.0107724043089616</v>
      </c>
      <c r="R223" s="34" t="s">
        <v>2574</v>
      </c>
      <c r="S223" s="34" t="s">
        <v>2577</v>
      </c>
      <c r="T223" s="34" t="s">
        <v>2571</v>
      </c>
      <c r="U223" s="34" t="s">
        <v>2571</v>
      </c>
      <c r="V223" s="34" t="s">
        <v>2571</v>
      </c>
      <c r="W223" s="34" t="s">
        <v>2571</v>
      </c>
      <c r="X223" s="34" t="s">
        <v>2571</v>
      </c>
      <c r="Y223" s="34" t="s">
        <v>2571</v>
      </c>
    </row>
    <row r="224" spans="2:25" x14ac:dyDescent="0.45">
      <c r="B224" s="34" t="s">
        <v>16</v>
      </c>
      <c r="C224" s="34" t="s">
        <v>796</v>
      </c>
      <c r="D224" s="34" t="s">
        <v>797</v>
      </c>
      <c r="E224" s="34" t="s">
        <v>55</v>
      </c>
      <c r="F224" s="34" t="s">
        <v>798</v>
      </c>
      <c r="G224" s="97" t="s">
        <v>2541</v>
      </c>
      <c r="H224" s="70">
        <v>123240</v>
      </c>
      <c r="I224" s="70">
        <v>123250</v>
      </c>
      <c r="J224" s="70">
        <v>119380</v>
      </c>
      <c r="K224" s="71">
        <f t="shared" si="4"/>
        <v>12324</v>
      </c>
      <c r="L224" s="69">
        <v>0.92678725236864767</v>
      </c>
      <c r="M224" s="69">
        <v>1.0504926108374384</v>
      </c>
      <c r="N224" s="69">
        <v>0.9807868252516011</v>
      </c>
      <c r="O224" s="69">
        <v>1.0257731958762886</v>
      </c>
      <c r="P224" s="69">
        <v>0.96528447444551591</v>
      </c>
      <c r="Q224" s="69">
        <v>1.2441988950276244</v>
      </c>
      <c r="R224" s="34" t="s">
        <v>2569</v>
      </c>
      <c r="S224" s="34" t="s">
        <v>2570</v>
      </c>
      <c r="T224" s="34" t="s">
        <v>2571</v>
      </c>
      <c r="U224" s="34" t="s">
        <v>2571</v>
      </c>
      <c r="V224" s="34" t="s">
        <v>2571</v>
      </c>
      <c r="W224" s="34" t="s">
        <v>2571</v>
      </c>
      <c r="X224" s="34" t="s">
        <v>2571</v>
      </c>
      <c r="Y224" s="34" t="s">
        <v>2571</v>
      </c>
    </row>
    <row r="225" spans="2:25" x14ac:dyDescent="0.45">
      <c r="B225" s="34" t="s">
        <v>8</v>
      </c>
      <c r="C225" s="34" t="s">
        <v>800</v>
      </c>
      <c r="D225" s="34" t="s">
        <v>801</v>
      </c>
      <c r="E225" s="34" t="s">
        <v>55</v>
      </c>
      <c r="F225" s="34" t="s">
        <v>802</v>
      </c>
      <c r="G225" s="97" t="s">
        <v>2546</v>
      </c>
      <c r="H225" s="70">
        <v>278</v>
      </c>
      <c r="I225" s="70">
        <v>343</v>
      </c>
      <c r="J225" s="70">
        <v>594</v>
      </c>
      <c r="K225" s="71">
        <f t="shared" si="4"/>
        <v>27.8</v>
      </c>
      <c r="L225" s="69">
        <v>0.90101522842639592</v>
      </c>
      <c r="M225" s="69">
        <v>1.1616161616161615</v>
      </c>
      <c r="N225" s="69">
        <v>0.94117647058823528</v>
      </c>
      <c r="O225" s="69">
        <v>0.97478991596638653</v>
      </c>
      <c r="P225" s="69">
        <v>0.92382495948136134</v>
      </c>
      <c r="Q225" s="69">
        <v>1.1070780399274047</v>
      </c>
      <c r="R225" s="34" t="s">
        <v>2574</v>
      </c>
      <c r="S225" s="34" t="s">
        <v>2577</v>
      </c>
      <c r="T225" s="34" t="s">
        <v>2571</v>
      </c>
      <c r="U225" s="34" t="s">
        <v>2571</v>
      </c>
      <c r="V225" s="34" t="s">
        <v>2571</v>
      </c>
      <c r="W225" s="34" t="s">
        <v>2571</v>
      </c>
      <c r="X225" s="34" t="s">
        <v>2571</v>
      </c>
      <c r="Y225" s="34" t="s">
        <v>2571</v>
      </c>
    </row>
    <row r="226" spans="2:25" x14ac:dyDescent="0.45">
      <c r="B226" s="34" t="s">
        <v>8</v>
      </c>
      <c r="C226" s="34" t="s">
        <v>803</v>
      </c>
      <c r="D226" s="34" t="s">
        <v>804</v>
      </c>
      <c r="E226" s="34" t="s">
        <v>55</v>
      </c>
      <c r="F226" s="34" t="s">
        <v>805</v>
      </c>
      <c r="G226" s="97" t="s">
        <v>2546</v>
      </c>
      <c r="H226" s="70">
        <v>895</v>
      </c>
      <c r="I226" s="70">
        <v>880</v>
      </c>
      <c r="J226" s="70">
        <v>1043</v>
      </c>
      <c r="K226" s="71">
        <f t="shared" si="4"/>
        <v>89.5</v>
      </c>
      <c r="L226" s="69">
        <v>1.0101010101010102</v>
      </c>
      <c r="M226" s="69">
        <v>0.9486607142857143</v>
      </c>
      <c r="N226" s="69">
        <v>1.0033444816053512</v>
      </c>
      <c r="O226" s="69">
        <v>1.1247216035634744</v>
      </c>
      <c r="P226" s="69">
        <v>0.98818474758324393</v>
      </c>
      <c r="Q226" s="69">
        <v>1.0589651022864019</v>
      </c>
      <c r="R226" s="34" t="s">
        <v>2574</v>
      </c>
      <c r="S226" s="34" t="s">
        <v>2577</v>
      </c>
      <c r="T226" s="34" t="s">
        <v>2571</v>
      </c>
      <c r="U226" s="34" t="s">
        <v>2571</v>
      </c>
      <c r="V226" s="34" t="s">
        <v>2571</v>
      </c>
      <c r="W226" s="34" t="s">
        <v>2571</v>
      </c>
      <c r="X226" s="34" t="s">
        <v>2571</v>
      </c>
      <c r="Y226" s="34" t="s">
        <v>2571</v>
      </c>
    </row>
    <row r="227" spans="2:25" x14ac:dyDescent="0.45">
      <c r="B227" s="34" t="s">
        <v>8</v>
      </c>
      <c r="C227" s="34" t="s">
        <v>806</v>
      </c>
      <c r="D227" s="34" t="s">
        <v>807</v>
      </c>
      <c r="E227" s="34" t="s">
        <v>55</v>
      </c>
      <c r="F227" s="34" t="s">
        <v>808</v>
      </c>
      <c r="G227" s="97" t="s">
        <v>2541</v>
      </c>
      <c r="H227" s="70">
        <v>4008</v>
      </c>
      <c r="I227" s="70">
        <v>4142</v>
      </c>
      <c r="J227" s="70">
        <v>3916</v>
      </c>
      <c r="K227" s="71">
        <f t="shared" si="4"/>
        <v>400.8</v>
      </c>
      <c r="L227" s="69">
        <v>1.3486603910209993</v>
      </c>
      <c r="M227" s="69">
        <v>1.336189310485516</v>
      </c>
      <c r="N227" s="69">
        <v>1.087087087087087</v>
      </c>
      <c r="O227" s="69">
        <v>0.8454746136865342</v>
      </c>
      <c r="P227" s="69">
        <v>0.78807947019867552</v>
      </c>
      <c r="Q227" s="69">
        <v>0.85430463576158944</v>
      </c>
      <c r="R227" s="34" t="s">
        <v>2574</v>
      </c>
      <c r="S227" s="34" t="s">
        <v>2579</v>
      </c>
      <c r="T227" s="34" t="s">
        <v>2578</v>
      </c>
      <c r="U227" s="34" t="s">
        <v>2578</v>
      </c>
      <c r="V227" s="34" t="s">
        <v>2578</v>
      </c>
      <c r="W227" s="34" t="s">
        <v>2578</v>
      </c>
      <c r="X227" s="34" t="s">
        <v>2578</v>
      </c>
      <c r="Y227" s="34" t="s">
        <v>2578</v>
      </c>
    </row>
    <row r="228" spans="2:25" x14ac:dyDescent="0.45">
      <c r="B228" s="34" t="s">
        <v>8</v>
      </c>
      <c r="C228" s="34" t="s">
        <v>810</v>
      </c>
      <c r="D228" s="34" t="s">
        <v>810</v>
      </c>
      <c r="E228" s="34" t="s">
        <v>55</v>
      </c>
      <c r="F228" s="34" t="s">
        <v>2601</v>
      </c>
      <c r="G228" s="97" t="s">
        <v>2538</v>
      </c>
      <c r="H228" s="70">
        <v>147</v>
      </c>
      <c r="I228" s="70">
        <v>-17</v>
      </c>
      <c r="J228" s="70">
        <v>0</v>
      </c>
      <c r="K228" s="71">
        <f t="shared" si="4"/>
        <v>14.700000000000001</v>
      </c>
      <c r="L228" s="69">
        <v>0</v>
      </c>
      <c r="M228" s="69">
        <v>0</v>
      </c>
      <c r="N228" s="69">
        <v>0</v>
      </c>
      <c r="O228" s="69">
        <v>0</v>
      </c>
      <c r="P228" s="69">
        <v>0</v>
      </c>
      <c r="Q228" s="69">
        <v>0</v>
      </c>
      <c r="R228" s="34" t="s">
        <v>2574</v>
      </c>
      <c r="S228" s="34" t="s">
        <v>2577</v>
      </c>
      <c r="T228" s="34" t="s">
        <v>2572</v>
      </c>
      <c r="U228" s="34" t="s">
        <v>2572</v>
      </c>
      <c r="V228" s="34" t="s">
        <v>2572</v>
      </c>
      <c r="W228" s="34" t="s">
        <v>2572</v>
      </c>
      <c r="X228" s="34" t="s">
        <v>2572</v>
      </c>
      <c r="Y228" s="34" t="s">
        <v>2572</v>
      </c>
    </row>
    <row r="229" spans="2:25" x14ac:dyDescent="0.45">
      <c r="B229" s="34" t="s">
        <v>8</v>
      </c>
      <c r="C229" s="34" t="s">
        <v>811</v>
      </c>
      <c r="D229" s="34" t="s">
        <v>811</v>
      </c>
      <c r="E229" s="34" t="s">
        <v>55</v>
      </c>
      <c r="F229" s="34" t="s">
        <v>2602</v>
      </c>
      <c r="G229" s="97" t="s">
        <v>2538</v>
      </c>
      <c r="H229" s="70">
        <v>35</v>
      </c>
      <c r="I229" s="70">
        <v>-15</v>
      </c>
      <c r="J229" s="70">
        <v>0</v>
      </c>
      <c r="K229" s="71">
        <f t="shared" si="4"/>
        <v>3.5</v>
      </c>
      <c r="L229" s="69">
        <v>0</v>
      </c>
      <c r="M229" s="69">
        <v>0</v>
      </c>
      <c r="N229" s="69">
        <v>0</v>
      </c>
      <c r="O229" s="69">
        <v>0</v>
      </c>
      <c r="P229" s="69">
        <v>0</v>
      </c>
      <c r="Q229" s="69">
        <v>0</v>
      </c>
      <c r="R229" s="34" t="s">
        <v>2574</v>
      </c>
      <c r="S229" s="34" t="s">
        <v>2577</v>
      </c>
      <c r="T229" s="34" t="s">
        <v>2572</v>
      </c>
      <c r="U229" s="34" t="s">
        <v>2572</v>
      </c>
      <c r="V229" s="34" t="s">
        <v>2572</v>
      </c>
      <c r="W229" s="34" t="s">
        <v>2572</v>
      </c>
      <c r="X229" s="34" t="s">
        <v>2572</v>
      </c>
      <c r="Y229" s="34" t="s">
        <v>2572</v>
      </c>
    </row>
    <row r="230" spans="2:25" x14ac:dyDescent="0.45">
      <c r="B230" s="34" t="s">
        <v>8</v>
      </c>
      <c r="C230" s="34" t="s">
        <v>812</v>
      </c>
      <c r="D230" s="34" t="s">
        <v>813</v>
      </c>
      <c r="E230" s="34" t="s">
        <v>55</v>
      </c>
      <c r="F230" s="34" t="s">
        <v>2603</v>
      </c>
      <c r="G230" s="97" t="s">
        <v>2680</v>
      </c>
      <c r="H230" s="70">
        <v>36</v>
      </c>
      <c r="I230" s="70">
        <v>-11</v>
      </c>
      <c r="J230" s="70">
        <v>100</v>
      </c>
      <c r="K230" s="71">
        <f t="shared" si="4"/>
        <v>3.6</v>
      </c>
      <c r="L230" s="69">
        <v>0.9243697478991596</v>
      </c>
      <c r="M230" s="69">
        <v>1.2765957446808509</v>
      </c>
      <c r="N230" s="69">
        <v>0.82474226804123718</v>
      </c>
      <c r="O230" s="69">
        <v>1.0416666666666667</v>
      </c>
      <c r="P230" s="69">
        <v>0.84210526315789469</v>
      </c>
      <c r="Q230" s="69">
        <v>1.3636363636363635</v>
      </c>
      <c r="R230" s="34" t="s">
        <v>2574</v>
      </c>
      <c r="S230" s="34" t="s">
        <v>2577</v>
      </c>
      <c r="T230" s="34" t="s">
        <v>2571</v>
      </c>
      <c r="U230" s="34" t="s">
        <v>2571</v>
      </c>
      <c r="V230" s="34" t="s">
        <v>2571</v>
      </c>
      <c r="W230" s="34" t="s">
        <v>2571</v>
      </c>
      <c r="X230" s="34" t="s">
        <v>2571</v>
      </c>
      <c r="Y230" s="34" t="s">
        <v>2571</v>
      </c>
    </row>
    <row r="231" spans="2:25" x14ac:dyDescent="0.45">
      <c r="B231" s="34" t="s">
        <v>8</v>
      </c>
      <c r="C231" s="34" t="s">
        <v>816</v>
      </c>
      <c r="D231" s="34" t="s">
        <v>817</v>
      </c>
      <c r="E231" s="34" t="s">
        <v>55</v>
      </c>
      <c r="F231" s="34" t="s">
        <v>2604</v>
      </c>
      <c r="G231" s="97" t="s">
        <v>2538</v>
      </c>
      <c r="H231" s="70">
        <v>3233</v>
      </c>
      <c r="I231" s="70">
        <v>2839</v>
      </c>
      <c r="J231" s="70">
        <v>2544</v>
      </c>
      <c r="K231" s="71">
        <f t="shared" si="4"/>
        <v>323.3</v>
      </c>
      <c r="L231" s="69">
        <v>1.0224347186465612</v>
      </c>
      <c r="M231" s="69">
        <v>0.84840055632823375</v>
      </c>
      <c r="N231" s="69">
        <v>0.92425608656447245</v>
      </c>
      <c r="O231" s="69">
        <v>0.98810612991765789</v>
      </c>
      <c r="P231" s="69">
        <v>0.703125</v>
      </c>
      <c r="Q231" s="69">
        <v>1.0234648027958062</v>
      </c>
      <c r="R231" s="34" t="s">
        <v>2574</v>
      </c>
      <c r="S231" s="34" t="s">
        <v>2577</v>
      </c>
      <c r="T231" s="34" t="s">
        <v>2571</v>
      </c>
      <c r="U231" s="34" t="s">
        <v>2571</v>
      </c>
      <c r="V231" s="34" t="s">
        <v>2571</v>
      </c>
      <c r="W231" s="34" t="s">
        <v>2571</v>
      </c>
      <c r="X231" s="34" t="s">
        <v>2571</v>
      </c>
      <c r="Y231" s="34" t="s">
        <v>2571</v>
      </c>
    </row>
    <row r="232" spans="2:25" x14ac:dyDescent="0.45">
      <c r="B232" s="34" t="s">
        <v>8</v>
      </c>
      <c r="C232" s="34" t="s">
        <v>820</v>
      </c>
      <c r="D232" s="34" t="s">
        <v>821</v>
      </c>
      <c r="E232" s="34" t="s">
        <v>55</v>
      </c>
      <c r="F232" s="34" t="s">
        <v>822</v>
      </c>
      <c r="G232" s="97" t="s">
        <v>2541</v>
      </c>
      <c r="H232" s="70">
        <v>12965</v>
      </c>
      <c r="I232" s="70">
        <v>13934</v>
      </c>
      <c r="J232" s="70">
        <v>13189</v>
      </c>
      <c r="K232" s="71">
        <f t="shared" si="4"/>
        <v>1296.5</v>
      </c>
      <c r="L232" s="69">
        <v>1.1325227498661772</v>
      </c>
      <c r="M232" s="69">
        <v>0.91950784258476559</v>
      </c>
      <c r="N232" s="69">
        <v>0.9930843706777317</v>
      </c>
      <c r="O232" s="69">
        <v>1.079666430092264</v>
      </c>
      <c r="P232" s="69">
        <v>0.92756264236902053</v>
      </c>
      <c r="Q232" s="69">
        <v>1.1314839445183356</v>
      </c>
      <c r="R232" s="34" t="s">
        <v>2574</v>
      </c>
      <c r="S232" s="34" t="s">
        <v>2577</v>
      </c>
      <c r="T232" s="34" t="s">
        <v>2571</v>
      </c>
      <c r="U232" s="34" t="s">
        <v>2571</v>
      </c>
      <c r="V232" s="34" t="s">
        <v>2571</v>
      </c>
      <c r="W232" s="34" t="s">
        <v>2571</v>
      </c>
      <c r="X232" s="34" t="s">
        <v>2571</v>
      </c>
      <c r="Y232" s="34" t="s">
        <v>2571</v>
      </c>
    </row>
    <row r="233" spans="2:25" x14ac:dyDescent="0.45">
      <c r="B233" s="34" t="s">
        <v>8</v>
      </c>
      <c r="C233" s="34" t="s">
        <v>823</v>
      </c>
      <c r="D233" s="34" t="s">
        <v>824</v>
      </c>
      <c r="E233" s="34" t="s">
        <v>55</v>
      </c>
      <c r="F233" s="34" t="s">
        <v>825</v>
      </c>
      <c r="G233" s="97" t="s">
        <v>2538</v>
      </c>
      <c r="H233" s="70">
        <v>25415</v>
      </c>
      <c r="I233" s="70">
        <v>31990</v>
      </c>
      <c r="J233" s="70">
        <v>28722</v>
      </c>
      <c r="K233" s="71">
        <f t="shared" si="4"/>
        <v>2541.5</v>
      </c>
      <c r="L233" s="69">
        <v>1.012261672168699</v>
      </c>
      <c r="M233" s="69">
        <v>0.92349704166494262</v>
      </c>
      <c r="N233" s="69">
        <v>0.97286538305305059</v>
      </c>
      <c r="O233" s="69">
        <v>1.0844927309676411</v>
      </c>
      <c r="P233" s="69">
        <v>0.88307309436840198</v>
      </c>
      <c r="Q233" s="69">
        <v>1.0546139359698681</v>
      </c>
      <c r="R233" s="34" t="s">
        <v>2574</v>
      </c>
      <c r="S233" s="34" t="s">
        <v>2577</v>
      </c>
      <c r="T233" s="34" t="s">
        <v>2571</v>
      </c>
      <c r="U233" s="34" t="s">
        <v>2571</v>
      </c>
      <c r="V233" s="34" t="s">
        <v>2571</v>
      </c>
      <c r="W233" s="34" t="s">
        <v>2571</v>
      </c>
      <c r="X233" s="34" t="s">
        <v>2571</v>
      </c>
      <c r="Y233" s="34" t="s">
        <v>2571</v>
      </c>
    </row>
    <row r="234" spans="2:25" x14ac:dyDescent="0.45">
      <c r="B234" s="34" t="s">
        <v>8</v>
      </c>
      <c r="C234" s="34" t="s">
        <v>826</v>
      </c>
      <c r="D234" s="34" t="s">
        <v>827</v>
      </c>
      <c r="E234" s="34" t="s">
        <v>55</v>
      </c>
      <c r="F234" s="34" t="s">
        <v>828</v>
      </c>
      <c r="G234" s="97" t="s">
        <v>2538</v>
      </c>
      <c r="H234" s="70">
        <v>3811</v>
      </c>
      <c r="I234" s="70">
        <v>3713</v>
      </c>
      <c r="J234" s="70">
        <v>3435</v>
      </c>
      <c r="K234" s="71">
        <f t="shared" si="4"/>
        <v>381.1</v>
      </c>
      <c r="L234" s="69">
        <v>0.96461219224945316</v>
      </c>
      <c r="M234" s="69">
        <v>0.98079702663638246</v>
      </c>
      <c r="N234" s="69">
        <v>1.0317997293640053</v>
      </c>
      <c r="O234" s="69">
        <v>1.0978303235026634</v>
      </c>
      <c r="P234" s="69">
        <v>0.89214113873295919</v>
      </c>
      <c r="Q234" s="69">
        <v>0.97273551356251309</v>
      </c>
      <c r="R234" s="34" t="s">
        <v>2574</v>
      </c>
      <c r="S234" s="34" t="s">
        <v>2577</v>
      </c>
      <c r="T234" s="34" t="s">
        <v>2571</v>
      </c>
      <c r="U234" s="34" t="s">
        <v>2571</v>
      </c>
      <c r="V234" s="34" t="s">
        <v>2571</v>
      </c>
      <c r="W234" s="34" t="s">
        <v>2571</v>
      </c>
      <c r="X234" s="34" t="s">
        <v>2571</v>
      </c>
      <c r="Y234" s="34" t="s">
        <v>2571</v>
      </c>
    </row>
    <row r="235" spans="2:25" x14ac:dyDescent="0.45">
      <c r="B235" s="34" t="s">
        <v>8</v>
      </c>
      <c r="C235" s="34" t="s">
        <v>829</v>
      </c>
      <c r="D235" s="34" t="s">
        <v>829</v>
      </c>
      <c r="E235" s="34" t="s">
        <v>55</v>
      </c>
      <c r="F235" s="34" t="s">
        <v>830</v>
      </c>
      <c r="G235" s="97" t="s">
        <v>2538</v>
      </c>
      <c r="H235" s="70">
        <v>3522</v>
      </c>
      <c r="I235" s="70">
        <v>2999</v>
      </c>
      <c r="J235" s="70">
        <v>2160</v>
      </c>
      <c r="K235" s="71">
        <f t="shared" si="4"/>
        <v>352.20000000000005</v>
      </c>
      <c r="L235" s="69">
        <v>1.2840195394277738</v>
      </c>
      <c r="M235" s="69">
        <v>0.89968152866242046</v>
      </c>
      <c r="N235" s="69">
        <v>1.0720000000000001</v>
      </c>
      <c r="O235" s="69">
        <v>1.0401310401310402</v>
      </c>
      <c r="P235" s="69">
        <v>0.95011876484560576</v>
      </c>
      <c r="Q235" s="69">
        <v>1.1228070175438596</v>
      </c>
      <c r="R235" s="34" t="s">
        <v>2574</v>
      </c>
      <c r="S235" s="34" t="s">
        <v>2579</v>
      </c>
      <c r="T235" s="34" t="s">
        <v>2571</v>
      </c>
      <c r="U235" s="34" t="s">
        <v>2571</v>
      </c>
      <c r="V235" s="34" t="s">
        <v>2571</v>
      </c>
      <c r="W235" s="34" t="s">
        <v>2571</v>
      </c>
      <c r="X235" s="34" t="s">
        <v>2571</v>
      </c>
      <c r="Y235" s="34" t="s">
        <v>2571</v>
      </c>
    </row>
    <row r="236" spans="2:25" x14ac:dyDescent="0.45">
      <c r="B236" s="34" t="s">
        <v>16</v>
      </c>
      <c r="C236" s="34" t="s">
        <v>832</v>
      </c>
      <c r="D236" s="34" t="s">
        <v>832</v>
      </c>
      <c r="E236" s="34" t="s">
        <v>55</v>
      </c>
      <c r="F236" s="34" t="s">
        <v>833</v>
      </c>
      <c r="G236" s="97" t="s">
        <v>2538</v>
      </c>
      <c r="H236" s="70">
        <v>17820</v>
      </c>
      <c r="I236" s="70">
        <v>15340</v>
      </c>
      <c r="J236" s="70">
        <v>12920</v>
      </c>
      <c r="K236" s="71">
        <f t="shared" si="4"/>
        <v>1782</v>
      </c>
      <c r="L236" s="69">
        <v>1.4954954954954955</v>
      </c>
      <c r="M236" s="69">
        <v>1.0833333333333333</v>
      </c>
      <c r="N236" s="69">
        <v>0.87378640776699024</v>
      </c>
      <c r="O236" s="69">
        <v>0.85585585585585588</v>
      </c>
      <c r="P236" s="69">
        <v>0.65740740740740744</v>
      </c>
      <c r="Q236" s="69">
        <v>0.79807692307692313</v>
      </c>
      <c r="R236" s="34" t="s">
        <v>2569</v>
      </c>
      <c r="S236" s="34" t="s">
        <v>2570</v>
      </c>
      <c r="T236" s="34" t="s">
        <v>2571</v>
      </c>
      <c r="U236" s="34" t="s">
        <v>2571</v>
      </c>
      <c r="V236" s="34" t="s">
        <v>2571</v>
      </c>
      <c r="W236" s="34" t="s">
        <v>2571</v>
      </c>
      <c r="X236" s="34" t="s">
        <v>2571</v>
      </c>
      <c r="Y236" s="34" t="s">
        <v>2571</v>
      </c>
    </row>
    <row r="237" spans="2:25" x14ac:dyDescent="0.45">
      <c r="B237" s="34" t="s">
        <v>16</v>
      </c>
      <c r="C237" s="34" t="s">
        <v>834</v>
      </c>
      <c r="D237" s="34" t="s">
        <v>834</v>
      </c>
      <c r="E237" s="34" t="s">
        <v>55</v>
      </c>
      <c r="F237" s="34" t="s">
        <v>835</v>
      </c>
      <c r="G237" s="97" t="s">
        <v>2541</v>
      </c>
      <c r="H237" s="70">
        <v>31760</v>
      </c>
      <c r="I237" s="70">
        <v>32890</v>
      </c>
      <c r="J237" s="70">
        <v>31820</v>
      </c>
      <c r="K237" s="71">
        <f t="shared" si="4"/>
        <v>3176</v>
      </c>
      <c r="L237" s="69">
        <v>0.8546712802768166</v>
      </c>
      <c r="M237" s="69">
        <v>1.052</v>
      </c>
      <c r="N237" s="69">
        <v>0.90944881889763785</v>
      </c>
      <c r="O237" s="69">
        <v>1.1673469387755102</v>
      </c>
      <c r="P237" s="69">
        <v>1.0798319327731092</v>
      </c>
      <c r="Q237" s="69">
        <v>0.88260869565217392</v>
      </c>
      <c r="R237" s="34" t="s">
        <v>2569</v>
      </c>
      <c r="S237" s="34" t="s">
        <v>2570</v>
      </c>
      <c r="T237" s="34" t="s">
        <v>2571</v>
      </c>
      <c r="U237" s="34" t="s">
        <v>2571</v>
      </c>
      <c r="V237" s="34" t="s">
        <v>2571</v>
      </c>
      <c r="W237" s="34" t="s">
        <v>2571</v>
      </c>
      <c r="X237" s="34" t="s">
        <v>2571</v>
      </c>
      <c r="Y237" s="34" t="s">
        <v>2571</v>
      </c>
    </row>
    <row r="238" spans="2:25" x14ac:dyDescent="0.45">
      <c r="B238" s="34" t="s">
        <v>8</v>
      </c>
      <c r="C238" s="34" t="s">
        <v>837</v>
      </c>
      <c r="D238" s="34" t="s">
        <v>837</v>
      </c>
      <c r="E238" s="34" t="s">
        <v>55</v>
      </c>
      <c r="F238" s="34" t="s">
        <v>838</v>
      </c>
      <c r="G238" s="97" t="s">
        <v>2680</v>
      </c>
      <c r="H238" s="70">
        <v>1728</v>
      </c>
      <c r="I238" s="70">
        <v>1542</v>
      </c>
      <c r="J238" s="70">
        <v>1691</v>
      </c>
      <c r="K238" s="71">
        <f t="shared" si="4"/>
        <v>172.8</v>
      </c>
      <c r="L238" s="69">
        <v>0.92778335005015045</v>
      </c>
      <c r="M238" s="69">
        <v>1.0603932584269662</v>
      </c>
      <c r="N238" s="69">
        <v>1.0871183916604616</v>
      </c>
      <c r="O238" s="69">
        <v>1.4083557951482479</v>
      </c>
      <c r="P238" s="69">
        <v>0.89260808926080892</v>
      </c>
      <c r="Q238" s="69">
        <v>0.9342301943198803</v>
      </c>
      <c r="R238" s="34" t="s">
        <v>2574</v>
      </c>
      <c r="S238" s="34" t="s">
        <v>2575</v>
      </c>
      <c r="T238" s="34" t="s">
        <v>2578</v>
      </c>
      <c r="U238" s="34" t="s">
        <v>2578</v>
      </c>
      <c r="V238" s="34" t="s">
        <v>2578</v>
      </c>
      <c r="W238" s="34" t="s">
        <v>2578</v>
      </c>
      <c r="X238" s="34" t="s">
        <v>2578</v>
      </c>
      <c r="Y238" s="34" t="s">
        <v>2578</v>
      </c>
    </row>
    <row r="239" spans="2:25" x14ac:dyDescent="0.45">
      <c r="B239" s="34" t="s">
        <v>8</v>
      </c>
      <c r="C239" s="34" t="s">
        <v>839</v>
      </c>
      <c r="D239" s="34" t="s">
        <v>839</v>
      </c>
      <c r="E239" s="34" t="s">
        <v>55</v>
      </c>
      <c r="F239" s="34" t="s">
        <v>840</v>
      </c>
      <c r="G239" s="97" t="s">
        <v>2538</v>
      </c>
      <c r="H239" s="70">
        <v>593</v>
      </c>
      <c r="I239" s="70">
        <v>486</v>
      </c>
      <c r="J239" s="70">
        <v>456</v>
      </c>
      <c r="K239" s="71">
        <f t="shared" si="4"/>
        <v>59.300000000000004</v>
      </c>
      <c r="L239" s="69">
        <v>0.88932806324110669</v>
      </c>
      <c r="M239" s="69">
        <v>1.1138014527845037</v>
      </c>
      <c r="N239" s="69">
        <v>1.3076923076923077</v>
      </c>
      <c r="O239" s="69">
        <v>3</v>
      </c>
      <c r="P239" s="69">
        <v>1.4285714285714286</v>
      </c>
      <c r="Q239" s="69">
        <v>0.98173515981735171</v>
      </c>
      <c r="R239" s="34" t="s">
        <v>2574</v>
      </c>
      <c r="S239" s="34" t="s">
        <v>2575</v>
      </c>
      <c r="T239" s="34" t="s">
        <v>2578</v>
      </c>
      <c r="U239" s="34" t="s">
        <v>2578</v>
      </c>
      <c r="V239" s="34" t="s">
        <v>2578</v>
      </c>
      <c r="W239" s="34" t="s">
        <v>2578</v>
      </c>
      <c r="X239" s="34" t="s">
        <v>2578</v>
      </c>
      <c r="Y239" s="34" t="s">
        <v>2578</v>
      </c>
    </row>
    <row r="240" spans="2:25" x14ac:dyDescent="0.45">
      <c r="B240" s="34" t="s">
        <v>8</v>
      </c>
      <c r="C240" s="34" t="s">
        <v>842</v>
      </c>
      <c r="D240" s="34" t="s">
        <v>842</v>
      </c>
      <c r="E240" s="34" t="s">
        <v>55</v>
      </c>
      <c r="F240" s="34" t="s">
        <v>843</v>
      </c>
      <c r="G240" s="97" t="s">
        <v>2538</v>
      </c>
      <c r="H240" s="70">
        <v>3481</v>
      </c>
      <c r="I240" s="70">
        <v>3020</v>
      </c>
      <c r="J240" s="70">
        <v>2129</v>
      </c>
      <c r="K240" s="71">
        <f t="shared" si="4"/>
        <v>348.1</v>
      </c>
      <c r="L240" s="69">
        <v>1.0691823899371069</v>
      </c>
      <c r="M240" s="69">
        <v>0.93676814988290402</v>
      </c>
      <c r="N240" s="69">
        <v>0.85141903171953259</v>
      </c>
      <c r="O240" s="69">
        <v>0.9704968944099378</v>
      </c>
      <c r="P240" s="69">
        <v>0.80645161290322576</v>
      </c>
      <c r="Q240" s="69">
        <v>1.0838272650296359</v>
      </c>
      <c r="R240" s="34" t="s">
        <v>2574</v>
      </c>
      <c r="S240" s="34" t="s">
        <v>2577</v>
      </c>
      <c r="T240" s="34" t="s">
        <v>2571</v>
      </c>
      <c r="U240" s="34" t="s">
        <v>2571</v>
      </c>
      <c r="V240" s="34" t="s">
        <v>2571</v>
      </c>
      <c r="W240" s="34" t="s">
        <v>2571</v>
      </c>
      <c r="X240" s="34" t="s">
        <v>2571</v>
      </c>
      <c r="Y240" s="34" t="s">
        <v>2571</v>
      </c>
    </row>
    <row r="241" spans="2:25" x14ac:dyDescent="0.45">
      <c r="B241" s="34" t="s">
        <v>8</v>
      </c>
      <c r="C241" s="34" t="s">
        <v>844</v>
      </c>
      <c r="D241" s="34" t="s">
        <v>844</v>
      </c>
      <c r="E241" s="34" t="s">
        <v>55</v>
      </c>
      <c r="F241" s="34" t="s">
        <v>845</v>
      </c>
      <c r="G241" s="97" t="s">
        <v>2538</v>
      </c>
      <c r="H241" s="70">
        <v>725</v>
      </c>
      <c r="I241" s="70">
        <v>627</v>
      </c>
      <c r="J241" s="70">
        <v>486</v>
      </c>
      <c r="K241" s="71">
        <f t="shared" si="4"/>
        <v>72.5</v>
      </c>
      <c r="L241" s="69">
        <v>0.75949367088607589</v>
      </c>
      <c r="M241" s="69">
        <v>0.88339222614840984</v>
      </c>
      <c r="N241" s="69">
        <v>0.86274509803921573</v>
      </c>
      <c r="O241" s="69">
        <v>1.3962264150943395</v>
      </c>
      <c r="P241" s="69">
        <v>0.68965517241379304</v>
      </c>
      <c r="Q241" s="69">
        <v>0.80321285140562249</v>
      </c>
      <c r="R241" s="34" t="s">
        <v>2574</v>
      </c>
      <c r="S241" s="34" t="s">
        <v>2577</v>
      </c>
      <c r="T241" s="34" t="s">
        <v>2571</v>
      </c>
      <c r="U241" s="34" t="s">
        <v>2571</v>
      </c>
      <c r="V241" s="34" t="s">
        <v>2571</v>
      </c>
      <c r="W241" s="34" t="s">
        <v>2571</v>
      </c>
      <c r="X241" s="34" t="s">
        <v>2571</v>
      </c>
      <c r="Y241" s="34" t="s">
        <v>2571</v>
      </c>
    </row>
    <row r="242" spans="2:25" x14ac:dyDescent="0.45">
      <c r="B242" s="34" t="s">
        <v>8</v>
      </c>
      <c r="C242" s="34" t="s">
        <v>846</v>
      </c>
      <c r="D242" s="34" t="s">
        <v>846</v>
      </c>
      <c r="E242" s="34" t="s">
        <v>55</v>
      </c>
      <c r="F242" s="34" t="s">
        <v>847</v>
      </c>
      <c r="G242" s="97" t="s">
        <v>2538</v>
      </c>
      <c r="H242" s="70">
        <v>65375</v>
      </c>
      <c r="I242" s="70">
        <v>56726</v>
      </c>
      <c r="J242" s="70">
        <v>40623</v>
      </c>
      <c r="K242" s="71">
        <f t="shared" si="4"/>
        <v>6537.5</v>
      </c>
      <c r="L242" s="69">
        <v>1.0222664602226645</v>
      </c>
      <c r="M242" s="69">
        <v>0.94998784145254112</v>
      </c>
      <c r="N242" s="69">
        <v>1.004884264174984</v>
      </c>
      <c r="O242" s="69">
        <v>1.0512356841470765</v>
      </c>
      <c r="P242" s="69">
        <v>0.91747349008759793</v>
      </c>
      <c r="Q242" s="69">
        <v>1.0515210128362933</v>
      </c>
      <c r="R242" s="34" t="s">
        <v>2574</v>
      </c>
      <c r="S242" s="34" t="s">
        <v>2577</v>
      </c>
      <c r="T242" s="34" t="s">
        <v>2571</v>
      </c>
      <c r="U242" s="34" t="s">
        <v>2571</v>
      </c>
      <c r="V242" s="34" t="s">
        <v>2571</v>
      </c>
      <c r="W242" s="34" t="s">
        <v>2571</v>
      </c>
      <c r="X242" s="34" t="s">
        <v>2571</v>
      </c>
      <c r="Y242" s="34" t="s">
        <v>2571</v>
      </c>
    </row>
    <row r="243" spans="2:25" x14ac:dyDescent="0.45">
      <c r="B243" s="34" t="s">
        <v>8</v>
      </c>
      <c r="C243" s="34" t="s">
        <v>849</v>
      </c>
      <c r="D243" s="34" t="s">
        <v>850</v>
      </c>
      <c r="E243" s="34" t="s">
        <v>55</v>
      </c>
      <c r="F243" s="34" t="s">
        <v>851</v>
      </c>
      <c r="G243" s="97" t="s">
        <v>2538</v>
      </c>
      <c r="H243" s="70">
        <v>1172</v>
      </c>
      <c r="I243" s="70">
        <v>1120</v>
      </c>
      <c r="J243" s="70">
        <v>1070</v>
      </c>
      <c r="K243" s="71">
        <f t="shared" si="4"/>
        <v>117.2</v>
      </c>
      <c r="L243" s="69">
        <v>1.0197648978380984</v>
      </c>
      <c r="M243" s="69">
        <v>0.84996467679265275</v>
      </c>
      <c r="N243" s="69">
        <v>1.1776502961615596</v>
      </c>
      <c r="O243" s="69">
        <v>1.0187957418496341</v>
      </c>
      <c r="P243" s="69">
        <v>0.92259225922592258</v>
      </c>
      <c r="Q243" s="69">
        <v>1.0902255639097744</v>
      </c>
      <c r="R243" s="34" t="s">
        <v>2574</v>
      </c>
      <c r="S243" s="34" t="s">
        <v>2577</v>
      </c>
      <c r="T243" s="34" t="s">
        <v>2571</v>
      </c>
      <c r="U243" s="34" t="s">
        <v>2571</v>
      </c>
      <c r="V243" s="34" t="s">
        <v>2571</v>
      </c>
      <c r="W243" s="34" t="s">
        <v>2571</v>
      </c>
      <c r="X243" s="34" t="s">
        <v>2571</v>
      </c>
      <c r="Y243" s="34" t="s">
        <v>2571</v>
      </c>
    </row>
    <row r="244" spans="2:25" x14ac:dyDescent="0.45">
      <c r="B244" s="34" t="s">
        <v>8</v>
      </c>
      <c r="C244" s="34" t="s">
        <v>852</v>
      </c>
      <c r="D244" s="34" t="s">
        <v>852</v>
      </c>
      <c r="E244" s="34" t="s">
        <v>55</v>
      </c>
      <c r="F244" s="34" t="s">
        <v>853</v>
      </c>
      <c r="G244" s="97" t="s">
        <v>2541</v>
      </c>
      <c r="H244" s="70">
        <v>769</v>
      </c>
      <c r="I244" s="70">
        <v>775</v>
      </c>
      <c r="J244" s="70">
        <v>821</v>
      </c>
      <c r="K244" s="71">
        <f t="shared" si="4"/>
        <v>76.900000000000006</v>
      </c>
      <c r="L244" s="69">
        <v>1.1606371156932955</v>
      </c>
      <c r="M244" s="69">
        <v>0.98654180286833348</v>
      </c>
      <c r="N244" s="69">
        <v>1.1811513116996146</v>
      </c>
      <c r="O244" s="69">
        <v>0.98417010895178958</v>
      </c>
      <c r="P244" s="69">
        <v>0.94498110037799232</v>
      </c>
      <c r="Q244" s="69">
        <v>1.3190409403593133</v>
      </c>
      <c r="R244" s="34" t="s">
        <v>2574</v>
      </c>
      <c r="S244" s="34" t="s">
        <v>2577</v>
      </c>
      <c r="T244" s="34" t="s">
        <v>2571</v>
      </c>
      <c r="U244" s="34" t="s">
        <v>2571</v>
      </c>
      <c r="V244" s="34" t="s">
        <v>2571</v>
      </c>
      <c r="W244" s="34" t="s">
        <v>2571</v>
      </c>
      <c r="X244" s="34" t="s">
        <v>2571</v>
      </c>
      <c r="Y244" s="34" t="s">
        <v>2571</v>
      </c>
    </row>
    <row r="245" spans="2:25" x14ac:dyDescent="0.45">
      <c r="B245" s="34" t="s">
        <v>8</v>
      </c>
      <c r="C245" s="34" t="s">
        <v>854</v>
      </c>
      <c r="D245" s="34" t="s">
        <v>855</v>
      </c>
      <c r="E245" s="34" t="s">
        <v>55</v>
      </c>
      <c r="F245" s="34" t="s">
        <v>856</v>
      </c>
      <c r="G245" s="97" t="s">
        <v>2541</v>
      </c>
      <c r="H245" s="70">
        <v>5637</v>
      </c>
      <c r="I245" s="70">
        <v>5672</v>
      </c>
      <c r="J245" s="70">
        <v>5863</v>
      </c>
      <c r="K245" s="71">
        <f t="shared" si="4"/>
        <v>563.70000000000005</v>
      </c>
      <c r="L245" s="69">
        <v>1.0247457112494307</v>
      </c>
      <c r="M245" s="69">
        <v>0.9843113591793633</v>
      </c>
      <c r="N245" s="69">
        <v>1.0908859267752775</v>
      </c>
      <c r="O245" s="69">
        <v>1.0598561294125166</v>
      </c>
      <c r="P245" s="69">
        <v>0.96624482300238967</v>
      </c>
      <c r="Q245" s="69">
        <v>1.2469307964102081</v>
      </c>
      <c r="R245" s="34" t="s">
        <v>2574</v>
      </c>
      <c r="S245" s="34" t="s">
        <v>2577</v>
      </c>
      <c r="T245" s="34" t="s">
        <v>2571</v>
      </c>
      <c r="U245" s="34" t="s">
        <v>2571</v>
      </c>
      <c r="V245" s="34" t="s">
        <v>2571</v>
      </c>
      <c r="W245" s="34" t="s">
        <v>2571</v>
      </c>
      <c r="X245" s="34" t="s">
        <v>2571</v>
      </c>
      <c r="Y245" s="34" t="s">
        <v>2571</v>
      </c>
    </row>
    <row r="246" spans="2:25" x14ac:dyDescent="0.45">
      <c r="B246" s="34" t="s">
        <v>8</v>
      </c>
      <c r="C246" s="34" t="s">
        <v>857</v>
      </c>
      <c r="D246" s="34" t="s">
        <v>858</v>
      </c>
      <c r="E246" s="34" t="s">
        <v>55</v>
      </c>
      <c r="F246" s="34" t="s">
        <v>859</v>
      </c>
      <c r="G246" s="97" t="s">
        <v>2546</v>
      </c>
      <c r="H246" s="70">
        <v>62</v>
      </c>
      <c r="I246" s="70">
        <v>65</v>
      </c>
      <c r="J246" s="70">
        <v>70</v>
      </c>
      <c r="K246" s="71">
        <f t="shared" si="4"/>
        <v>6.2</v>
      </c>
      <c r="L246" s="69">
        <v>0.82417582417582413</v>
      </c>
      <c r="M246" s="69">
        <v>0.8928571428571429</v>
      </c>
      <c r="N246" s="69">
        <v>0.91107871720116607</v>
      </c>
      <c r="O246" s="69">
        <v>0.7142857142857143</v>
      </c>
      <c r="P246" s="69">
        <v>1.1160714285714286</v>
      </c>
      <c r="Q246" s="69">
        <v>0.6019261637239165</v>
      </c>
      <c r="R246" s="34" t="s">
        <v>2574</v>
      </c>
      <c r="S246" s="34" t="s">
        <v>2577</v>
      </c>
      <c r="T246" s="34" t="s">
        <v>2571</v>
      </c>
      <c r="U246" s="34" t="s">
        <v>2571</v>
      </c>
      <c r="V246" s="34" t="s">
        <v>2571</v>
      </c>
      <c r="W246" s="34" t="s">
        <v>2571</v>
      </c>
      <c r="X246" s="34" t="s">
        <v>2571</v>
      </c>
      <c r="Y246" s="34" t="s">
        <v>2571</v>
      </c>
    </row>
    <row r="247" spans="2:25" x14ac:dyDescent="0.45">
      <c r="B247" s="34" t="s">
        <v>8</v>
      </c>
      <c r="C247" s="34" t="s">
        <v>860</v>
      </c>
      <c r="D247" s="34" t="s">
        <v>860</v>
      </c>
      <c r="E247" s="34" t="s">
        <v>55</v>
      </c>
      <c r="F247" s="34" t="s">
        <v>861</v>
      </c>
      <c r="G247" s="97" t="s">
        <v>2538</v>
      </c>
      <c r="H247" s="70">
        <v>160</v>
      </c>
      <c r="I247" s="70">
        <v>143</v>
      </c>
      <c r="J247" s="70">
        <v>138</v>
      </c>
      <c r="K247" s="71">
        <f t="shared" si="4"/>
        <v>16</v>
      </c>
      <c r="L247" s="69">
        <v>1.0781671159029649</v>
      </c>
      <c r="M247" s="69">
        <v>0.81168831168831179</v>
      </c>
      <c r="N247" s="69">
        <v>1.0311211098612674</v>
      </c>
      <c r="O247" s="69">
        <v>0.99206349206349209</v>
      </c>
      <c r="P247" s="69">
        <v>0.8137432188065099</v>
      </c>
      <c r="Q247" s="69">
        <v>0.99900099900099903</v>
      </c>
      <c r="R247" s="34" t="s">
        <v>2574</v>
      </c>
      <c r="S247" s="34" t="s">
        <v>2577</v>
      </c>
      <c r="T247" s="34" t="s">
        <v>2571</v>
      </c>
      <c r="U247" s="34" t="s">
        <v>2571</v>
      </c>
      <c r="V247" s="34" t="s">
        <v>2571</v>
      </c>
      <c r="W247" s="34" t="s">
        <v>2571</v>
      </c>
      <c r="X247" s="34" t="s">
        <v>2571</v>
      </c>
      <c r="Y247" s="34" t="s">
        <v>2571</v>
      </c>
    </row>
    <row r="248" spans="2:25" x14ac:dyDescent="0.45">
      <c r="B248" s="34" t="s">
        <v>8</v>
      </c>
      <c r="C248" s="34" t="s">
        <v>862</v>
      </c>
      <c r="D248" s="34" t="s">
        <v>863</v>
      </c>
      <c r="E248" s="34" t="s">
        <v>55</v>
      </c>
      <c r="F248" s="34" t="s">
        <v>864</v>
      </c>
      <c r="G248" s="97" t="s">
        <v>2538</v>
      </c>
      <c r="H248" s="70">
        <v>1641</v>
      </c>
      <c r="I248" s="70">
        <v>1477</v>
      </c>
      <c r="J248" s="70">
        <v>1431</v>
      </c>
      <c r="K248" s="71">
        <f t="shared" si="4"/>
        <v>164.10000000000002</v>
      </c>
      <c r="L248" s="69">
        <v>1.0005002501250626</v>
      </c>
      <c r="M248" s="69">
        <v>0.95885634588563462</v>
      </c>
      <c r="N248" s="69">
        <v>0.9863322530646752</v>
      </c>
      <c r="O248" s="69">
        <v>0.95050522349717415</v>
      </c>
      <c r="P248" s="69">
        <v>0.77989895222271199</v>
      </c>
      <c r="Q248" s="69">
        <v>0.92015597099231083</v>
      </c>
      <c r="R248" s="34" t="s">
        <v>2574</v>
      </c>
      <c r="S248" s="34" t="s">
        <v>2577</v>
      </c>
      <c r="T248" s="34" t="s">
        <v>2571</v>
      </c>
      <c r="U248" s="34" t="s">
        <v>2571</v>
      </c>
      <c r="V248" s="34" t="s">
        <v>2571</v>
      </c>
      <c r="W248" s="34" t="s">
        <v>2571</v>
      </c>
      <c r="X248" s="34" t="s">
        <v>2571</v>
      </c>
      <c r="Y248" s="34" t="s">
        <v>2571</v>
      </c>
    </row>
    <row r="249" spans="2:25" x14ac:dyDescent="0.45">
      <c r="B249" s="34" t="s">
        <v>8</v>
      </c>
      <c r="C249" s="34" t="s">
        <v>865</v>
      </c>
      <c r="D249" s="34" t="s">
        <v>865</v>
      </c>
      <c r="E249" s="34" t="s">
        <v>55</v>
      </c>
      <c r="F249" s="34" t="s">
        <v>866</v>
      </c>
      <c r="G249" s="97" t="s">
        <v>2541</v>
      </c>
      <c r="H249" s="70">
        <v>12</v>
      </c>
      <c r="I249" s="70">
        <v>12</v>
      </c>
      <c r="J249" s="70">
        <v>12</v>
      </c>
      <c r="K249" s="71">
        <f t="shared" si="4"/>
        <v>1.2000000000000002</v>
      </c>
      <c r="L249" s="69">
        <v>1.0989010989010988</v>
      </c>
      <c r="M249" s="69">
        <v>1.4880952380952379</v>
      </c>
      <c r="N249" s="69">
        <v>1.519756838905775</v>
      </c>
      <c r="O249" s="69">
        <v>1.8796992481203008</v>
      </c>
      <c r="P249" s="69">
        <v>1.7857142857142856</v>
      </c>
      <c r="Q249" s="69">
        <v>2.1008403361344539</v>
      </c>
      <c r="R249" s="34" t="s">
        <v>2574</v>
      </c>
      <c r="S249" s="34" t="s">
        <v>2576</v>
      </c>
      <c r="T249" s="34" t="s">
        <v>2571</v>
      </c>
      <c r="U249" s="34" t="s">
        <v>2571</v>
      </c>
      <c r="V249" s="34" t="s">
        <v>2571</v>
      </c>
      <c r="W249" s="34" t="s">
        <v>2571</v>
      </c>
      <c r="X249" s="34" t="s">
        <v>2571</v>
      </c>
      <c r="Y249" s="34" t="s">
        <v>2571</v>
      </c>
    </row>
    <row r="250" spans="2:25" x14ac:dyDescent="0.45">
      <c r="B250" s="34" t="s">
        <v>8</v>
      </c>
      <c r="C250" s="34" t="s">
        <v>867</v>
      </c>
      <c r="D250" s="34" t="s">
        <v>867</v>
      </c>
      <c r="E250" s="34" t="s">
        <v>55</v>
      </c>
      <c r="F250" s="34" t="s">
        <v>868</v>
      </c>
      <c r="G250" s="97" t="s">
        <v>2541</v>
      </c>
      <c r="H250" s="70">
        <v>12</v>
      </c>
      <c r="I250" s="70">
        <v>12</v>
      </c>
      <c r="J250" s="70">
        <v>12</v>
      </c>
      <c r="K250" s="71">
        <f t="shared" si="4"/>
        <v>1.2000000000000002</v>
      </c>
      <c r="L250" s="69">
        <v>1.1337868480725624</v>
      </c>
      <c r="M250" s="69">
        <v>1.400560224089636</v>
      </c>
      <c r="N250" s="69">
        <v>1.4577259475218658</v>
      </c>
      <c r="O250" s="69">
        <v>1.7421602787456447</v>
      </c>
      <c r="P250" s="69">
        <v>1.7006802721088436</v>
      </c>
      <c r="Q250" s="69">
        <v>1.9841269841269842</v>
      </c>
      <c r="R250" s="34" t="s">
        <v>2574</v>
      </c>
      <c r="S250" s="34" t="s">
        <v>2576</v>
      </c>
      <c r="T250" s="34" t="s">
        <v>2571</v>
      </c>
      <c r="U250" s="34" t="s">
        <v>2571</v>
      </c>
      <c r="V250" s="34" t="s">
        <v>2571</v>
      </c>
      <c r="W250" s="34" t="s">
        <v>2571</v>
      </c>
      <c r="X250" s="34" t="s">
        <v>2571</v>
      </c>
      <c r="Y250" s="34" t="s">
        <v>2571</v>
      </c>
    </row>
    <row r="251" spans="2:25" x14ac:dyDescent="0.45">
      <c r="B251" s="34" t="s">
        <v>8</v>
      </c>
      <c r="C251" s="34" t="s">
        <v>869</v>
      </c>
      <c r="D251" s="34" t="s">
        <v>869</v>
      </c>
      <c r="E251" s="34" t="s">
        <v>55</v>
      </c>
      <c r="F251" s="34" t="s">
        <v>870</v>
      </c>
      <c r="G251" s="97" t="s">
        <v>2546</v>
      </c>
      <c r="H251" s="70">
        <v>31</v>
      </c>
      <c r="I251" s="70">
        <v>33</v>
      </c>
      <c r="J251" s="70">
        <v>36</v>
      </c>
      <c r="K251" s="71">
        <f t="shared" si="4"/>
        <v>3.1</v>
      </c>
      <c r="L251" s="69">
        <v>0.66137566137566139</v>
      </c>
      <c r="M251" s="69">
        <v>0.54112554112554112</v>
      </c>
      <c r="N251" s="69">
        <v>0.5580357142857143</v>
      </c>
      <c r="O251" s="69">
        <v>1.1459129106187931</v>
      </c>
      <c r="P251" s="69">
        <v>1.098901098901099</v>
      </c>
      <c r="Q251" s="69">
        <v>1.2987012987012987</v>
      </c>
      <c r="R251" s="34" t="s">
        <v>2574</v>
      </c>
      <c r="S251" s="34" t="s">
        <v>2576</v>
      </c>
      <c r="T251" s="34" t="s">
        <v>2571</v>
      </c>
      <c r="U251" s="34" t="s">
        <v>2571</v>
      </c>
      <c r="V251" s="34" t="s">
        <v>2571</v>
      </c>
      <c r="W251" s="34" t="s">
        <v>2571</v>
      </c>
      <c r="X251" s="34" t="s">
        <v>2571</v>
      </c>
      <c r="Y251" s="34" t="s">
        <v>2571</v>
      </c>
    </row>
    <row r="252" spans="2:25" x14ac:dyDescent="0.45">
      <c r="B252" s="34" t="s">
        <v>8</v>
      </c>
      <c r="C252" s="34" t="s">
        <v>871</v>
      </c>
      <c r="D252" s="34" t="s">
        <v>872</v>
      </c>
      <c r="E252" s="34" t="s">
        <v>55</v>
      </c>
      <c r="F252" s="34" t="s">
        <v>873</v>
      </c>
      <c r="G252" s="97" t="s">
        <v>2538</v>
      </c>
      <c r="H252" s="70">
        <v>135618</v>
      </c>
      <c r="I252" s="70">
        <v>129307</v>
      </c>
      <c r="J252" s="70">
        <v>128439</v>
      </c>
      <c r="K252" s="71">
        <f t="shared" si="4"/>
        <v>13561.800000000001</v>
      </c>
      <c r="L252" s="69">
        <v>0.62585211733298507</v>
      </c>
      <c r="M252" s="69">
        <v>0.80489056236249634</v>
      </c>
      <c r="N252" s="69">
        <v>0.96254684904823595</v>
      </c>
      <c r="O252" s="69">
        <v>0.93793751141334114</v>
      </c>
      <c r="P252" s="69">
        <v>0.89080584710905497</v>
      </c>
      <c r="Q252" s="69">
        <v>1.0350704800994808</v>
      </c>
      <c r="R252" s="34" t="s">
        <v>2574</v>
      </c>
      <c r="S252" s="34" t="s">
        <v>2577</v>
      </c>
      <c r="T252" s="34" t="s">
        <v>2583</v>
      </c>
      <c r="U252" s="34" t="s">
        <v>2583</v>
      </c>
      <c r="V252" s="34" t="s">
        <v>2583</v>
      </c>
      <c r="W252" s="34" t="s">
        <v>2583</v>
      </c>
      <c r="X252" s="34" t="s">
        <v>2583</v>
      </c>
      <c r="Y252" s="34" t="s">
        <v>2583</v>
      </c>
    </row>
    <row r="253" spans="2:25" x14ac:dyDescent="0.45">
      <c r="B253" s="34" t="s">
        <v>8</v>
      </c>
      <c r="C253" s="34" t="s">
        <v>874</v>
      </c>
      <c r="D253" s="34" t="s">
        <v>875</v>
      </c>
      <c r="E253" s="34" t="s">
        <v>55</v>
      </c>
      <c r="F253" s="34" t="s">
        <v>876</v>
      </c>
      <c r="G253" s="97" t="s">
        <v>2546</v>
      </c>
      <c r="H253" s="70">
        <v>6014</v>
      </c>
      <c r="I253" s="70">
        <v>9699</v>
      </c>
      <c r="J253" s="70">
        <v>20972</v>
      </c>
      <c r="K253" s="71">
        <f t="shared" si="4"/>
        <v>601.4</v>
      </c>
      <c r="L253" s="69">
        <v>0.93217329545454541</v>
      </c>
      <c r="M253" s="69">
        <v>0.88852988691437795</v>
      </c>
      <c r="N253" s="69">
        <v>0.82761023191002281</v>
      </c>
      <c r="O253" s="69">
        <v>1.1383953830485458</v>
      </c>
      <c r="P253" s="69">
        <v>0.90597705086487412</v>
      </c>
      <c r="Q253" s="69">
        <v>1.0519125683060109</v>
      </c>
      <c r="R253" s="34" t="s">
        <v>2574</v>
      </c>
      <c r="S253" s="34" t="s">
        <v>2577</v>
      </c>
      <c r="T253" s="34" t="s">
        <v>2571</v>
      </c>
      <c r="U253" s="34" t="s">
        <v>2571</v>
      </c>
      <c r="V253" s="34" t="s">
        <v>2571</v>
      </c>
      <c r="W253" s="34" t="s">
        <v>2571</v>
      </c>
      <c r="X253" s="34" t="s">
        <v>2571</v>
      </c>
      <c r="Y253" s="34" t="s">
        <v>2571</v>
      </c>
    </row>
    <row r="254" spans="2:25" x14ac:dyDescent="0.45">
      <c r="B254" s="34" t="s">
        <v>8</v>
      </c>
      <c r="C254" s="34" t="s">
        <v>878</v>
      </c>
      <c r="D254" s="34" t="s">
        <v>879</v>
      </c>
      <c r="E254" s="34" t="s">
        <v>55</v>
      </c>
      <c r="F254" s="34" t="s">
        <v>880</v>
      </c>
      <c r="G254" s="97" t="s">
        <v>2546</v>
      </c>
      <c r="H254" s="70">
        <v>42299</v>
      </c>
      <c r="I254" s="70">
        <v>45710</v>
      </c>
      <c r="J254" s="70">
        <v>72240</v>
      </c>
      <c r="K254" s="71">
        <f t="shared" si="4"/>
        <v>4229.9000000000005</v>
      </c>
      <c r="L254" s="69">
        <v>0.95453943008614972</v>
      </c>
      <c r="M254" s="69">
        <v>0.97032691739150734</v>
      </c>
      <c r="N254" s="69">
        <v>0.87888738651728793</v>
      </c>
      <c r="O254" s="69">
        <v>1.0443406352517877</v>
      </c>
      <c r="P254" s="69">
        <v>0.92055873484708639</v>
      </c>
      <c r="Q254" s="69">
        <v>1.021206172018237</v>
      </c>
      <c r="R254" s="34" t="s">
        <v>2574</v>
      </c>
      <c r="S254" s="34" t="s">
        <v>2577</v>
      </c>
      <c r="T254" s="34" t="s">
        <v>2571</v>
      </c>
      <c r="U254" s="34" t="s">
        <v>2571</v>
      </c>
      <c r="V254" s="34" t="s">
        <v>2571</v>
      </c>
      <c r="W254" s="34" t="s">
        <v>2571</v>
      </c>
      <c r="X254" s="34" t="s">
        <v>2571</v>
      </c>
      <c r="Y254" s="34" t="s">
        <v>2571</v>
      </c>
    </row>
    <row r="255" spans="2:25" x14ac:dyDescent="0.45">
      <c r="B255" s="34" t="s">
        <v>8</v>
      </c>
      <c r="C255" s="34" t="s">
        <v>881</v>
      </c>
      <c r="D255" s="34" t="s">
        <v>882</v>
      </c>
      <c r="E255" s="34" t="s">
        <v>55</v>
      </c>
      <c r="F255" s="34" t="s">
        <v>883</v>
      </c>
      <c r="G255" s="97" t="s">
        <v>2538</v>
      </c>
      <c r="H255" s="70">
        <v>62370</v>
      </c>
      <c r="I255" s="70">
        <v>46325</v>
      </c>
      <c r="J255" s="70">
        <v>37109</v>
      </c>
      <c r="K255" s="71">
        <f t="shared" si="4"/>
        <v>6237</v>
      </c>
      <c r="L255" s="69">
        <v>1.048137232675886</v>
      </c>
      <c r="M255" s="69">
        <v>1.0969677826910929</v>
      </c>
      <c r="N255" s="69">
        <v>1.1343745167774857</v>
      </c>
      <c r="O255" s="69">
        <v>1.220157591438316</v>
      </c>
      <c r="P255" s="69">
        <v>0.94912516823687754</v>
      </c>
      <c r="Q255" s="69">
        <v>1.0993544765646928</v>
      </c>
      <c r="R255" s="34" t="s">
        <v>2574</v>
      </c>
      <c r="S255" s="34" t="s">
        <v>2577</v>
      </c>
      <c r="T255" s="34" t="s">
        <v>2571</v>
      </c>
      <c r="U255" s="34" t="s">
        <v>2571</v>
      </c>
      <c r="V255" s="34" t="s">
        <v>2571</v>
      </c>
      <c r="W255" s="34" t="s">
        <v>2571</v>
      </c>
      <c r="X255" s="34" t="s">
        <v>2571</v>
      </c>
      <c r="Y255" s="34" t="s">
        <v>2571</v>
      </c>
    </row>
    <row r="256" spans="2:25" x14ac:dyDescent="0.45">
      <c r="B256" s="34" t="s">
        <v>8</v>
      </c>
      <c r="C256" s="34" t="s">
        <v>884</v>
      </c>
      <c r="D256" s="34" t="s">
        <v>885</v>
      </c>
      <c r="E256" s="34" t="s">
        <v>55</v>
      </c>
      <c r="F256" s="34" t="s">
        <v>886</v>
      </c>
      <c r="G256" s="97" t="s">
        <v>2538</v>
      </c>
      <c r="H256" s="70">
        <v>25526</v>
      </c>
      <c r="I256" s="70">
        <v>18912</v>
      </c>
      <c r="J256" s="70">
        <v>12362</v>
      </c>
      <c r="K256" s="71">
        <f t="shared" si="4"/>
        <v>2552.6000000000004</v>
      </c>
      <c r="L256" s="69">
        <v>0.99689149136123767</v>
      </c>
      <c r="M256" s="69">
        <v>1.0432892591921752</v>
      </c>
      <c r="N256" s="69">
        <v>1.0742482036724919</v>
      </c>
      <c r="O256" s="69">
        <v>1.1892712550607287</v>
      </c>
      <c r="P256" s="69">
        <v>0.94923089184665654</v>
      </c>
      <c r="Q256" s="69">
        <v>1.0580119680851063</v>
      </c>
      <c r="R256" s="34" t="s">
        <v>2574</v>
      </c>
      <c r="S256" s="34" t="s">
        <v>2577</v>
      </c>
      <c r="T256" s="34" t="s">
        <v>2571</v>
      </c>
      <c r="U256" s="34" t="s">
        <v>2571</v>
      </c>
      <c r="V256" s="34" t="s">
        <v>2571</v>
      </c>
      <c r="W256" s="34" t="s">
        <v>2571</v>
      </c>
      <c r="X256" s="34" t="s">
        <v>2571</v>
      </c>
      <c r="Y256" s="34" t="s">
        <v>2571</v>
      </c>
    </row>
    <row r="257" spans="2:25" x14ac:dyDescent="0.45">
      <c r="B257" s="34" t="s">
        <v>8</v>
      </c>
      <c r="C257" s="34" t="s">
        <v>887</v>
      </c>
      <c r="D257" s="34" t="s">
        <v>888</v>
      </c>
      <c r="E257" s="34" t="s">
        <v>55</v>
      </c>
      <c r="F257" s="34" t="s">
        <v>889</v>
      </c>
      <c r="G257" s="97" t="s">
        <v>2538</v>
      </c>
      <c r="H257" s="70">
        <v>35881</v>
      </c>
      <c r="I257" s="70">
        <v>29709</v>
      </c>
      <c r="J257" s="70">
        <v>27917</v>
      </c>
      <c r="K257" s="71">
        <f t="shared" si="4"/>
        <v>3588.1000000000004</v>
      </c>
      <c r="L257" s="69">
        <v>1.1220374955783516</v>
      </c>
      <c r="M257" s="69">
        <v>0.95676794996407888</v>
      </c>
      <c r="N257" s="69">
        <v>0.97905399605116317</v>
      </c>
      <c r="O257" s="69">
        <v>1.1454226894437145</v>
      </c>
      <c r="P257" s="69">
        <v>0.64188434918508597</v>
      </c>
      <c r="Q257" s="69">
        <v>0.70815536305935889</v>
      </c>
      <c r="R257" s="34" t="s">
        <v>2574</v>
      </c>
      <c r="S257" s="34" t="s">
        <v>2577</v>
      </c>
      <c r="T257" s="34" t="s">
        <v>2571</v>
      </c>
      <c r="U257" s="34" t="s">
        <v>2571</v>
      </c>
      <c r="V257" s="34" t="s">
        <v>2571</v>
      </c>
      <c r="W257" s="34" t="s">
        <v>2571</v>
      </c>
      <c r="X257" s="34" t="s">
        <v>2571</v>
      </c>
      <c r="Y257" s="34" t="s">
        <v>2571</v>
      </c>
    </row>
    <row r="258" spans="2:25" x14ac:dyDescent="0.45">
      <c r="B258" s="34" t="s">
        <v>8</v>
      </c>
      <c r="C258" s="34" t="s">
        <v>890</v>
      </c>
      <c r="D258" s="34" t="s">
        <v>891</v>
      </c>
      <c r="E258" s="34" t="s">
        <v>55</v>
      </c>
      <c r="F258" s="34" t="s">
        <v>892</v>
      </c>
      <c r="G258" s="97" t="s">
        <v>11</v>
      </c>
      <c r="H258" s="70">
        <v>-5</v>
      </c>
      <c r="I258" s="70">
        <v>0</v>
      </c>
      <c r="J258" s="70">
        <v>141</v>
      </c>
      <c r="K258" s="71">
        <f t="shared" si="4"/>
        <v>-0.5</v>
      </c>
      <c r="L258" s="69">
        <v>1.2432432432432432</v>
      </c>
      <c r="M258" s="69">
        <v>1.0691823899371069</v>
      </c>
      <c r="N258" s="69">
        <v>1.2328767123287672</v>
      </c>
      <c r="O258" s="69">
        <v>1.6083916083916083</v>
      </c>
      <c r="P258" s="69">
        <v>0.68571428571428572</v>
      </c>
      <c r="Q258" s="69">
        <v>0.5357142857142857</v>
      </c>
      <c r="R258" s="34" t="s">
        <v>2574</v>
      </c>
      <c r="S258" s="34" t="s">
        <v>2577</v>
      </c>
      <c r="T258" s="34" t="s">
        <v>2571</v>
      </c>
      <c r="U258" s="34" t="s">
        <v>2571</v>
      </c>
      <c r="V258" s="34" t="s">
        <v>2571</v>
      </c>
      <c r="W258" s="34" t="s">
        <v>2571</v>
      </c>
      <c r="X258" s="34" t="s">
        <v>2571</v>
      </c>
      <c r="Y258" s="34" t="s">
        <v>2571</v>
      </c>
    </row>
    <row r="259" spans="2:25" x14ac:dyDescent="0.45">
      <c r="B259" s="34" t="s">
        <v>8</v>
      </c>
      <c r="C259" s="34" t="s">
        <v>893</v>
      </c>
      <c r="D259" s="34" t="s">
        <v>894</v>
      </c>
      <c r="E259" s="34" t="s">
        <v>55</v>
      </c>
      <c r="F259" s="34" t="s">
        <v>895</v>
      </c>
      <c r="G259" s="97" t="s">
        <v>2541</v>
      </c>
      <c r="H259" s="70">
        <v>5163</v>
      </c>
      <c r="I259" s="70">
        <v>4865</v>
      </c>
      <c r="J259" s="70">
        <v>4871</v>
      </c>
      <c r="K259" s="71">
        <f t="shared" si="4"/>
        <v>516.30000000000007</v>
      </c>
      <c r="L259" s="69">
        <v>0.92664719246997718</v>
      </c>
      <c r="M259" s="69">
        <v>0.93742941043596117</v>
      </c>
      <c r="N259" s="69">
        <v>0.91133511623122809</v>
      </c>
      <c r="O259" s="69">
        <v>0.9454209065679926</v>
      </c>
      <c r="P259" s="69">
        <v>0.77571978727306079</v>
      </c>
      <c r="Q259" s="69">
        <v>0.8571428571428571</v>
      </c>
      <c r="R259" s="34" t="s">
        <v>2574</v>
      </c>
      <c r="S259" s="34" t="s">
        <v>2577</v>
      </c>
      <c r="T259" s="34" t="s">
        <v>2571</v>
      </c>
      <c r="U259" s="34" t="s">
        <v>2571</v>
      </c>
      <c r="V259" s="34" t="s">
        <v>2571</v>
      </c>
      <c r="W259" s="34" t="s">
        <v>2571</v>
      </c>
      <c r="X259" s="34" t="s">
        <v>2571</v>
      </c>
      <c r="Y259" s="34" t="s">
        <v>2571</v>
      </c>
    </row>
    <row r="260" spans="2:25" x14ac:dyDescent="0.45">
      <c r="B260" s="34" t="s">
        <v>8</v>
      </c>
      <c r="C260" s="34" t="s">
        <v>896</v>
      </c>
      <c r="D260" s="34" t="s">
        <v>897</v>
      </c>
      <c r="E260" s="34" t="s">
        <v>55</v>
      </c>
      <c r="F260" s="34" t="s">
        <v>898</v>
      </c>
      <c r="G260" s="97" t="s">
        <v>2680</v>
      </c>
      <c r="H260" s="70">
        <v>-12</v>
      </c>
      <c r="I260" s="70">
        <v>392</v>
      </c>
      <c r="J260" s="70">
        <v>3639</v>
      </c>
      <c r="K260" s="71">
        <f t="shared" si="4"/>
        <v>-1.2000000000000002</v>
      </c>
      <c r="L260" s="69">
        <v>1.09270468302007</v>
      </c>
      <c r="M260" s="69">
        <v>0.93170731707317078</v>
      </c>
      <c r="N260" s="69">
        <v>0.78540305010893241</v>
      </c>
      <c r="O260" s="69">
        <v>0.93287212193276403</v>
      </c>
      <c r="P260" s="69">
        <v>0.703125</v>
      </c>
      <c r="Q260" s="69">
        <v>0.76898257689825777</v>
      </c>
      <c r="R260" s="34" t="s">
        <v>2574</v>
      </c>
      <c r="S260" s="34" t="s">
        <v>2577</v>
      </c>
      <c r="T260" s="34" t="s">
        <v>2571</v>
      </c>
      <c r="U260" s="34" t="s">
        <v>2571</v>
      </c>
      <c r="V260" s="34" t="s">
        <v>2571</v>
      </c>
      <c r="W260" s="34" t="s">
        <v>2571</v>
      </c>
      <c r="X260" s="34" t="s">
        <v>2571</v>
      </c>
      <c r="Y260" s="34" t="s">
        <v>2571</v>
      </c>
    </row>
    <row r="261" spans="2:25" x14ac:dyDescent="0.45">
      <c r="B261" s="34" t="s">
        <v>8</v>
      </c>
      <c r="C261" s="34" t="s">
        <v>900</v>
      </c>
      <c r="D261" s="34" t="s">
        <v>901</v>
      </c>
      <c r="E261" s="34" t="s">
        <v>55</v>
      </c>
      <c r="F261" s="34" t="s">
        <v>902</v>
      </c>
      <c r="G261" s="97" t="s">
        <v>2546</v>
      </c>
      <c r="H261" s="70">
        <v>45</v>
      </c>
      <c r="I261" s="70">
        <v>147</v>
      </c>
      <c r="J261" s="70">
        <v>1073</v>
      </c>
      <c r="K261" s="71">
        <f t="shared" ref="K261:K324" si="5">H261*0.1</f>
        <v>4.5</v>
      </c>
      <c r="L261" s="69">
        <v>1.6451857467778619</v>
      </c>
      <c r="M261" s="69">
        <v>0.80303030303030298</v>
      </c>
      <c r="N261" s="69">
        <v>0.80203691915977082</v>
      </c>
      <c r="O261" s="69">
        <v>1.0290724503922475</v>
      </c>
      <c r="P261" s="69">
        <v>0.77133105802047786</v>
      </c>
      <c r="Q261" s="69">
        <v>1.3955342902711323</v>
      </c>
      <c r="R261" s="34" t="s">
        <v>2574</v>
      </c>
      <c r="S261" s="34" t="s">
        <v>2577</v>
      </c>
      <c r="T261" s="34" t="s">
        <v>2571</v>
      </c>
      <c r="U261" s="34" t="s">
        <v>2571</v>
      </c>
      <c r="V261" s="34" t="s">
        <v>2571</v>
      </c>
      <c r="W261" s="34" t="s">
        <v>2571</v>
      </c>
      <c r="X261" s="34" t="s">
        <v>2571</v>
      </c>
      <c r="Y261" s="34" t="s">
        <v>2571</v>
      </c>
    </row>
    <row r="262" spans="2:25" x14ac:dyDescent="0.45">
      <c r="B262" s="34" t="s">
        <v>8</v>
      </c>
      <c r="C262" s="34" t="s">
        <v>904</v>
      </c>
      <c r="D262" s="34" t="s">
        <v>905</v>
      </c>
      <c r="E262" s="34" t="s">
        <v>55</v>
      </c>
      <c r="F262" s="34" t="s">
        <v>906</v>
      </c>
      <c r="G262" s="97" t="s">
        <v>2680</v>
      </c>
      <c r="H262" s="70">
        <v>-19</v>
      </c>
      <c r="I262" s="70">
        <v>35</v>
      </c>
      <c r="J262" s="70">
        <v>418</v>
      </c>
      <c r="K262" s="71">
        <f t="shared" si="5"/>
        <v>-1.9000000000000001</v>
      </c>
      <c r="L262" s="69">
        <v>1.1920529801324504</v>
      </c>
      <c r="M262" s="69">
        <v>0.99029126213592233</v>
      </c>
      <c r="N262" s="69">
        <v>1.131687242798354</v>
      </c>
      <c r="O262" s="69">
        <v>1.2994350282485876</v>
      </c>
      <c r="P262" s="69">
        <v>1.0894941634241246</v>
      </c>
      <c r="Q262" s="69">
        <v>1.0615711252653928</v>
      </c>
      <c r="R262" s="34" t="s">
        <v>2574</v>
      </c>
      <c r="S262" s="34" t="s">
        <v>2577</v>
      </c>
      <c r="T262" s="34" t="s">
        <v>2571</v>
      </c>
      <c r="U262" s="34" t="s">
        <v>2571</v>
      </c>
      <c r="V262" s="34" t="s">
        <v>2571</v>
      </c>
      <c r="W262" s="34" t="s">
        <v>2571</v>
      </c>
      <c r="X262" s="34" t="s">
        <v>2571</v>
      </c>
      <c r="Y262" s="34" t="s">
        <v>2571</v>
      </c>
    </row>
    <row r="263" spans="2:25" x14ac:dyDescent="0.45">
      <c r="B263" s="34" t="s">
        <v>8</v>
      </c>
      <c r="C263" s="34" t="s">
        <v>907</v>
      </c>
      <c r="D263" s="34" t="s">
        <v>908</v>
      </c>
      <c r="E263" s="34" t="s">
        <v>55</v>
      </c>
      <c r="F263" s="34" t="s">
        <v>909</v>
      </c>
      <c r="G263" s="97" t="s">
        <v>2680</v>
      </c>
      <c r="H263" s="70">
        <v>-13</v>
      </c>
      <c r="I263" s="70">
        <v>229</v>
      </c>
      <c r="J263" s="70">
        <v>1913</v>
      </c>
      <c r="K263" s="71">
        <f t="shared" si="5"/>
        <v>-1.3</v>
      </c>
      <c r="L263" s="69">
        <v>1.0460438086723292</v>
      </c>
      <c r="M263" s="69">
        <v>0.84132055378061765</v>
      </c>
      <c r="N263" s="69">
        <v>1.1393119007332204</v>
      </c>
      <c r="O263" s="69">
        <v>1.2666666666666666</v>
      </c>
      <c r="P263" s="69">
        <v>0.71814254859611237</v>
      </c>
      <c r="Q263" s="69">
        <v>1.244712990936556</v>
      </c>
      <c r="R263" s="34" t="s">
        <v>2574</v>
      </c>
      <c r="S263" s="34" t="s">
        <v>2577</v>
      </c>
      <c r="T263" s="34" t="s">
        <v>2571</v>
      </c>
      <c r="U263" s="34" t="s">
        <v>2571</v>
      </c>
      <c r="V263" s="34" t="s">
        <v>2571</v>
      </c>
      <c r="W263" s="34" t="s">
        <v>2571</v>
      </c>
      <c r="X263" s="34" t="s">
        <v>2571</v>
      </c>
      <c r="Y263" s="34" t="s">
        <v>2571</v>
      </c>
    </row>
    <row r="264" spans="2:25" x14ac:dyDescent="0.45">
      <c r="B264" s="34" t="s">
        <v>8</v>
      </c>
      <c r="C264" s="34" t="s">
        <v>910</v>
      </c>
      <c r="D264" s="34" t="s">
        <v>911</v>
      </c>
      <c r="E264" s="34" t="s">
        <v>55</v>
      </c>
      <c r="F264" s="34" t="s">
        <v>912</v>
      </c>
      <c r="G264" s="97" t="s">
        <v>2546</v>
      </c>
      <c r="H264" s="70">
        <v>2151</v>
      </c>
      <c r="I264" s="70">
        <v>2683</v>
      </c>
      <c r="J264" s="70">
        <v>2927</v>
      </c>
      <c r="K264" s="71">
        <f t="shared" si="5"/>
        <v>215.10000000000002</v>
      </c>
      <c r="L264" s="69">
        <v>1.2105434428896844</v>
      </c>
      <c r="M264" s="69">
        <v>0.81979891724671294</v>
      </c>
      <c r="N264" s="69">
        <v>1.0057708161582852</v>
      </c>
      <c r="O264" s="69">
        <v>1.1040419161676647</v>
      </c>
      <c r="P264" s="69">
        <v>0.84833933573429365</v>
      </c>
      <c r="Q264" s="69">
        <v>1.1140583554376657</v>
      </c>
      <c r="R264" s="34" t="s">
        <v>2574</v>
      </c>
      <c r="S264" s="34" t="s">
        <v>2577</v>
      </c>
      <c r="T264" s="34" t="s">
        <v>2571</v>
      </c>
      <c r="U264" s="34" t="s">
        <v>2571</v>
      </c>
      <c r="V264" s="34" t="s">
        <v>2571</v>
      </c>
      <c r="W264" s="34" t="s">
        <v>2571</v>
      </c>
      <c r="X264" s="34" t="s">
        <v>2571</v>
      </c>
      <c r="Y264" s="34" t="s">
        <v>2571</v>
      </c>
    </row>
    <row r="265" spans="2:25" x14ac:dyDescent="0.45">
      <c r="B265" s="34" t="s">
        <v>8</v>
      </c>
      <c r="C265" s="34" t="s">
        <v>914</v>
      </c>
      <c r="D265" s="34" t="s">
        <v>915</v>
      </c>
      <c r="E265" s="34" t="s">
        <v>55</v>
      </c>
      <c r="F265" s="34" t="s">
        <v>916</v>
      </c>
      <c r="G265" s="97" t="s">
        <v>2680</v>
      </c>
      <c r="H265" s="70">
        <v>1193</v>
      </c>
      <c r="I265" s="70">
        <v>1439</v>
      </c>
      <c r="J265" s="70">
        <v>1401</v>
      </c>
      <c r="K265" s="71">
        <f t="shared" si="5"/>
        <v>119.30000000000001</v>
      </c>
      <c r="L265" s="69">
        <v>0.9798831927319922</v>
      </c>
      <c r="M265" s="69">
        <v>0.84811102544333083</v>
      </c>
      <c r="N265" s="69">
        <v>0.87921117502054225</v>
      </c>
      <c r="O265" s="69">
        <v>1.0223880597014925</v>
      </c>
      <c r="P265" s="69">
        <v>0.95717884130982367</v>
      </c>
      <c r="Q265" s="69">
        <v>1.2152133580705009</v>
      </c>
      <c r="R265" s="34" t="s">
        <v>2574</v>
      </c>
      <c r="S265" s="34" t="s">
        <v>2577</v>
      </c>
      <c r="T265" s="34" t="s">
        <v>2571</v>
      </c>
      <c r="U265" s="34" t="s">
        <v>2571</v>
      </c>
      <c r="V265" s="34" t="s">
        <v>2571</v>
      </c>
      <c r="W265" s="34" t="s">
        <v>2571</v>
      </c>
      <c r="X265" s="34" t="s">
        <v>2571</v>
      </c>
      <c r="Y265" s="34" t="s">
        <v>2571</v>
      </c>
    </row>
    <row r="266" spans="2:25" x14ac:dyDescent="0.45">
      <c r="B266" s="34" t="s">
        <v>8</v>
      </c>
      <c r="C266" s="34" t="s">
        <v>917</v>
      </c>
      <c r="D266" s="34" t="s">
        <v>918</v>
      </c>
      <c r="E266" s="34" t="s">
        <v>55</v>
      </c>
      <c r="F266" s="34" t="s">
        <v>919</v>
      </c>
      <c r="G266" s="97" t="s">
        <v>2546</v>
      </c>
      <c r="H266" s="70">
        <v>827</v>
      </c>
      <c r="I266" s="70">
        <v>983</v>
      </c>
      <c r="J266" s="70">
        <v>1178</v>
      </c>
      <c r="K266" s="71">
        <f t="shared" si="5"/>
        <v>82.7</v>
      </c>
      <c r="L266" s="69">
        <v>1.2340425531914894</v>
      </c>
      <c r="M266" s="69">
        <v>1.1526794742163802</v>
      </c>
      <c r="N266" s="69">
        <v>0.97943192948090119</v>
      </c>
      <c r="O266" s="69">
        <v>1.0409252669039146</v>
      </c>
      <c r="P266" s="69">
        <v>0.88403041825095052</v>
      </c>
      <c r="Q266" s="69">
        <v>1.0819327731092436</v>
      </c>
      <c r="R266" s="34" t="s">
        <v>2574</v>
      </c>
      <c r="S266" s="34" t="s">
        <v>2577</v>
      </c>
      <c r="T266" s="34" t="s">
        <v>2571</v>
      </c>
      <c r="U266" s="34" t="s">
        <v>2571</v>
      </c>
      <c r="V266" s="34" t="s">
        <v>2571</v>
      </c>
      <c r="W266" s="34" t="s">
        <v>2571</v>
      </c>
      <c r="X266" s="34" t="s">
        <v>2571</v>
      </c>
      <c r="Y266" s="34" t="s">
        <v>2571</v>
      </c>
    </row>
    <row r="267" spans="2:25" x14ac:dyDescent="0.45">
      <c r="B267" s="34" t="s">
        <v>16</v>
      </c>
      <c r="C267" s="34" t="s">
        <v>921</v>
      </c>
      <c r="D267" s="34" t="s">
        <v>922</v>
      </c>
      <c r="E267" s="34" t="s">
        <v>55</v>
      </c>
      <c r="F267" s="34" t="s">
        <v>923</v>
      </c>
      <c r="G267" s="97" t="s">
        <v>2546</v>
      </c>
      <c r="H267" s="70">
        <v>874680</v>
      </c>
      <c r="I267" s="70">
        <v>372300</v>
      </c>
      <c r="J267" s="70">
        <v>445410</v>
      </c>
      <c r="K267" s="71">
        <f t="shared" si="5"/>
        <v>87468</v>
      </c>
      <c r="L267" s="69">
        <v>0.96980991427506524</v>
      </c>
      <c r="M267" s="69">
        <v>0.90559006211180126</v>
      </c>
      <c r="N267" s="69">
        <v>0.69079819676478382</v>
      </c>
      <c r="O267" s="69">
        <v>1.0868644067796611</v>
      </c>
      <c r="P267" s="69">
        <v>1.1259653794940079</v>
      </c>
      <c r="Q267" s="69">
        <v>0.68412348401323042</v>
      </c>
      <c r="R267" s="34" t="s">
        <v>2569</v>
      </c>
      <c r="S267" s="34" t="s">
        <v>2570</v>
      </c>
      <c r="T267" s="34" t="s">
        <v>2571</v>
      </c>
      <c r="U267" s="34" t="s">
        <v>2571</v>
      </c>
      <c r="V267" s="34" t="s">
        <v>2571</v>
      </c>
      <c r="W267" s="34" t="s">
        <v>2571</v>
      </c>
      <c r="X267" s="34" t="s">
        <v>2571</v>
      </c>
      <c r="Y267" s="34" t="s">
        <v>2571</v>
      </c>
    </row>
    <row r="268" spans="2:25" x14ac:dyDescent="0.45">
      <c r="B268" s="34" t="s">
        <v>16</v>
      </c>
      <c r="C268" s="34" t="s">
        <v>926</v>
      </c>
      <c r="D268" s="34" t="s">
        <v>926</v>
      </c>
      <c r="E268" s="34" t="s">
        <v>55</v>
      </c>
      <c r="F268" s="34" t="s">
        <v>927</v>
      </c>
      <c r="G268" s="97" t="s">
        <v>2538</v>
      </c>
      <c r="H268" s="70">
        <v>140370</v>
      </c>
      <c r="I268" s="70">
        <v>131660</v>
      </c>
      <c r="J268" s="70">
        <v>115630</v>
      </c>
      <c r="K268" s="71">
        <f t="shared" si="5"/>
        <v>14037</v>
      </c>
      <c r="L268" s="69">
        <v>0.97616099071207429</v>
      </c>
      <c r="M268" s="69">
        <v>0.82036775106082038</v>
      </c>
      <c r="N268" s="69">
        <v>0.96810273405136704</v>
      </c>
      <c r="O268" s="69">
        <v>1.080085653104925</v>
      </c>
      <c r="P268" s="69">
        <v>0.99376558603491272</v>
      </c>
      <c r="Q268" s="69">
        <v>0.93307257714037373</v>
      </c>
      <c r="R268" s="34" t="s">
        <v>2569</v>
      </c>
      <c r="S268" s="34" t="s">
        <v>2570</v>
      </c>
      <c r="T268" s="34" t="s">
        <v>2571</v>
      </c>
      <c r="U268" s="34" t="s">
        <v>2571</v>
      </c>
      <c r="V268" s="34" t="s">
        <v>2571</v>
      </c>
      <c r="W268" s="34" t="s">
        <v>2571</v>
      </c>
      <c r="X268" s="34" t="s">
        <v>2571</v>
      </c>
      <c r="Y268" s="34" t="s">
        <v>2571</v>
      </c>
    </row>
    <row r="269" spans="2:25" x14ac:dyDescent="0.45">
      <c r="B269" s="34" t="s">
        <v>16</v>
      </c>
      <c r="C269" s="34" t="s">
        <v>929</v>
      </c>
      <c r="D269" s="34" t="s">
        <v>930</v>
      </c>
      <c r="E269" s="34" t="s">
        <v>55</v>
      </c>
      <c r="F269" s="34" t="s">
        <v>931</v>
      </c>
      <c r="G269" s="97" t="s">
        <v>2538</v>
      </c>
      <c r="H269" s="70">
        <v>113830</v>
      </c>
      <c r="I269" s="70">
        <v>95930</v>
      </c>
      <c r="J269" s="70">
        <v>94050</v>
      </c>
      <c r="K269" s="71">
        <f t="shared" si="5"/>
        <v>11383</v>
      </c>
      <c r="L269" s="69">
        <v>1.0027372262773722</v>
      </c>
      <c r="M269" s="69">
        <v>1.1458966565349544</v>
      </c>
      <c r="N269" s="69">
        <v>1.009090909090909</v>
      </c>
      <c r="O269" s="69">
        <v>1.6472114137483787</v>
      </c>
      <c r="P269" s="69">
        <v>1.3337679269882661</v>
      </c>
      <c r="Q269" s="69">
        <v>0.95926412614980294</v>
      </c>
      <c r="R269" s="34" t="s">
        <v>2569</v>
      </c>
      <c r="S269" s="34" t="s">
        <v>2570</v>
      </c>
      <c r="T269" s="34" t="s">
        <v>2571</v>
      </c>
      <c r="U269" s="34" t="s">
        <v>2571</v>
      </c>
      <c r="V269" s="34" t="s">
        <v>2571</v>
      </c>
      <c r="W269" s="34" t="s">
        <v>2571</v>
      </c>
      <c r="X269" s="34" t="s">
        <v>2571</v>
      </c>
      <c r="Y269" s="34" t="s">
        <v>2571</v>
      </c>
    </row>
    <row r="270" spans="2:25" x14ac:dyDescent="0.45">
      <c r="B270" s="34" t="s">
        <v>8</v>
      </c>
      <c r="C270" s="34" t="s">
        <v>933</v>
      </c>
      <c r="D270" s="34" t="s">
        <v>933</v>
      </c>
      <c r="E270" s="34" t="s">
        <v>55</v>
      </c>
      <c r="F270" s="34" t="s">
        <v>934</v>
      </c>
      <c r="G270" s="97" t="s">
        <v>2538</v>
      </c>
      <c r="H270" s="70">
        <v>12269</v>
      </c>
      <c r="I270" s="70">
        <v>16889</v>
      </c>
      <c r="J270" s="70">
        <v>13702</v>
      </c>
      <c r="K270" s="71">
        <f t="shared" si="5"/>
        <v>1226.9000000000001</v>
      </c>
      <c r="L270" s="69">
        <v>1.0930103035366192</v>
      </c>
      <c r="M270" s="69">
        <v>0.96539763812040624</v>
      </c>
      <c r="N270" s="69">
        <v>0.99189948751859813</v>
      </c>
      <c r="O270" s="69">
        <v>1.1732068189128337</v>
      </c>
      <c r="P270" s="69">
        <v>0.97379515582375797</v>
      </c>
      <c r="Q270" s="69">
        <v>1.0634796916948124</v>
      </c>
      <c r="R270" s="34" t="s">
        <v>2574</v>
      </c>
      <c r="S270" s="34" t="s">
        <v>2577</v>
      </c>
      <c r="T270" s="34" t="s">
        <v>2571</v>
      </c>
      <c r="U270" s="34" t="s">
        <v>2571</v>
      </c>
      <c r="V270" s="34" t="s">
        <v>2571</v>
      </c>
      <c r="W270" s="34" t="s">
        <v>2571</v>
      </c>
      <c r="X270" s="34" t="s">
        <v>2571</v>
      </c>
      <c r="Y270" s="34" t="s">
        <v>2571</v>
      </c>
    </row>
    <row r="271" spans="2:25" x14ac:dyDescent="0.45">
      <c r="B271" s="34" t="s">
        <v>8</v>
      </c>
      <c r="C271" s="34" t="s">
        <v>936</v>
      </c>
      <c r="D271" s="34" t="s">
        <v>936</v>
      </c>
      <c r="E271" s="34" t="s">
        <v>55</v>
      </c>
      <c r="F271" s="34" t="s">
        <v>937</v>
      </c>
      <c r="G271" s="97" t="s">
        <v>2538</v>
      </c>
      <c r="H271" s="70">
        <v>110619</v>
      </c>
      <c r="I271" s="70">
        <v>82716</v>
      </c>
      <c r="J271" s="70">
        <v>79444</v>
      </c>
      <c r="K271" s="71">
        <f t="shared" si="5"/>
        <v>11061.900000000001</v>
      </c>
      <c r="L271" s="69">
        <v>1.1456738993427569</v>
      </c>
      <c r="M271" s="69">
        <v>1.0296355626752103</v>
      </c>
      <c r="N271" s="69">
        <v>1.0325776591364861</v>
      </c>
      <c r="O271" s="69">
        <v>1.1133940686179493</v>
      </c>
      <c r="P271" s="69">
        <v>0.92483196807393397</v>
      </c>
      <c r="Q271" s="69">
        <v>1.0725977277103793</v>
      </c>
      <c r="R271" s="34" t="s">
        <v>2574</v>
      </c>
      <c r="S271" s="34" t="s">
        <v>2577</v>
      </c>
      <c r="T271" s="34" t="s">
        <v>2571</v>
      </c>
      <c r="U271" s="34" t="s">
        <v>2571</v>
      </c>
      <c r="V271" s="34" t="s">
        <v>2571</v>
      </c>
      <c r="W271" s="34" t="s">
        <v>2571</v>
      </c>
      <c r="X271" s="34" t="s">
        <v>2571</v>
      </c>
      <c r="Y271" s="34" t="s">
        <v>2571</v>
      </c>
    </row>
    <row r="272" spans="2:25" x14ac:dyDescent="0.45">
      <c r="B272" s="34" t="s">
        <v>8</v>
      </c>
      <c r="C272" s="34" t="s">
        <v>938</v>
      </c>
      <c r="D272" s="34" t="s">
        <v>938</v>
      </c>
      <c r="E272" s="34" t="s">
        <v>55</v>
      </c>
      <c r="F272" s="34" t="s">
        <v>939</v>
      </c>
      <c r="G272" s="97" t="s">
        <v>2541</v>
      </c>
      <c r="H272" s="70">
        <v>40379</v>
      </c>
      <c r="I272" s="70">
        <v>40828</v>
      </c>
      <c r="J272" s="70">
        <v>41354</v>
      </c>
      <c r="K272" s="71">
        <f t="shared" si="5"/>
        <v>4037.9</v>
      </c>
      <c r="L272" s="69">
        <v>1.1343543166336538</v>
      </c>
      <c r="M272" s="69">
        <v>1.0535955816050495</v>
      </c>
      <c r="N272" s="69">
        <v>1.0276485080755544</v>
      </c>
      <c r="O272" s="69">
        <v>1.0969340188061054</v>
      </c>
      <c r="P272" s="69">
        <v>0.91642363574262375</v>
      </c>
      <c r="Q272" s="69">
        <v>1.0325368861484254</v>
      </c>
      <c r="R272" s="34" t="s">
        <v>2574</v>
      </c>
      <c r="S272" s="34" t="s">
        <v>2577</v>
      </c>
      <c r="T272" s="34" t="s">
        <v>2571</v>
      </c>
      <c r="U272" s="34" t="s">
        <v>2571</v>
      </c>
      <c r="V272" s="34" t="s">
        <v>2571</v>
      </c>
      <c r="W272" s="34" t="s">
        <v>2571</v>
      </c>
      <c r="X272" s="34" t="s">
        <v>2571</v>
      </c>
      <c r="Y272" s="34" t="s">
        <v>2571</v>
      </c>
    </row>
    <row r="273" spans="2:25" x14ac:dyDescent="0.45">
      <c r="B273" s="34" t="s">
        <v>8</v>
      </c>
      <c r="C273" s="34" t="s">
        <v>940</v>
      </c>
      <c r="D273" s="34" t="s">
        <v>940</v>
      </c>
      <c r="E273" s="34" t="s">
        <v>55</v>
      </c>
      <c r="F273" s="34" t="s">
        <v>941</v>
      </c>
      <c r="G273" s="97" t="s">
        <v>2680</v>
      </c>
      <c r="H273" s="70">
        <v>5159</v>
      </c>
      <c r="I273" s="70">
        <v>10393</v>
      </c>
      <c r="J273" s="70">
        <v>10055</v>
      </c>
      <c r="K273" s="71">
        <f t="shared" si="5"/>
        <v>515.9</v>
      </c>
      <c r="L273" s="69">
        <v>1.0601092896174864</v>
      </c>
      <c r="M273" s="69">
        <v>0.94320486815415827</v>
      </c>
      <c r="N273" s="69">
        <v>0.92917064882659017</v>
      </c>
      <c r="O273" s="69">
        <v>1.0486404506554003</v>
      </c>
      <c r="P273" s="69">
        <v>0.78305519897304243</v>
      </c>
      <c r="Q273" s="69">
        <v>0.91751311530304724</v>
      </c>
      <c r="R273" s="34" t="s">
        <v>2574</v>
      </c>
      <c r="S273" s="34" t="s">
        <v>2577</v>
      </c>
      <c r="T273" s="34" t="s">
        <v>2571</v>
      </c>
      <c r="U273" s="34" t="s">
        <v>2571</v>
      </c>
      <c r="V273" s="34" t="s">
        <v>2571</v>
      </c>
      <c r="W273" s="34" t="s">
        <v>2571</v>
      </c>
      <c r="X273" s="34" t="s">
        <v>2571</v>
      </c>
      <c r="Y273" s="34" t="s">
        <v>2571</v>
      </c>
    </row>
    <row r="274" spans="2:25" x14ac:dyDescent="0.45">
      <c r="B274" s="34" t="s">
        <v>8</v>
      </c>
      <c r="C274" s="34" t="s">
        <v>942</v>
      </c>
      <c r="D274" s="34" t="s">
        <v>942</v>
      </c>
      <c r="E274" s="34" t="s">
        <v>55</v>
      </c>
      <c r="F274" s="34" t="s">
        <v>943</v>
      </c>
      <c r="G274" s="97" t="s">
        <v>2541</v>
      </c>
      <c r="H274" s="70">
        <v>6543</v>
      </c>
      <c r="I274" s="70">
        <v>6918</v>
      </c>
      <c r="J274" s="70">
        <v>6460</v>
      </c>
      <c r="K274" s="71">
        <f t="shared" si="5"/>
        <v>654.30000000000007</v>
      </c>
      <c r="L274" s="69">
        <v>1.091620986687549</v>
      </c>
      <c r="M274" s="69">
        <v>0.95099748208405976</v>
      </c>
      <c r="N274" s="69">
        <v>0.95560021925817662</v>
      </c>
      <c r="O274" s="69">
        <v>1.1231141739616317</v>
      </c>
      <c r="P274" s="69">
        <v>0.7948482060717571</v>
      </c>
      <c r="Q274" s="69">
        <v>0.92813220599538815</v>
      </c>
      <c r="R274" s="34" t="s">
        <v>2574</v>
      </c>
      <c r="S274" s="34" t="s">
        <v>2577</v>
      </c>
      <c r="T274" s="34" t="s">
        <v>2571</v>
      </c>
      <c r="U274" s="34" t="s">
        <v>2571</v>
      </c>
      <c r="V274" s="34" t="s">
        <v>2571</v>
      </c>
      <c r="W274" s="34" t="s">
        <v>2571</v>
      </c>
      <c r="X274" s="34" t="s">
        <v>2571</v>
      </c>
      <c r="Y274" s="34" t="s">
        <v>2571</v>
      </c>
    </row>
    <row r="275" spans="2:25" x14ac:dyDescent="0.45">
      <c r="B275" s="34" t="s">
        <v>22</v>
      </c>
      <c r="C275" s="34" t="s">
        <v>944</v>
      </c>
      <c r="D275" s="34" t="s">
        <v>944</v>
      </c>
      <c r="E275" s="34" t="s">
        <v>55</v>
      </c>
      <c r="F275" s="34" t="s">
        <v>945</v>
      </c>
      <c r="G275" s="97" t="s">
        <v>2538</v>
      </c>
      <c r="H275" s="70">
        <v>255</v>
      </c>
      <c r="I275" s="70">
        <v>275</v>
      </c>
      <c r="J275" s="70">
        <v>237</v>
      </c>
      <c r="K275" s="71">
        <f t="shared" si="5"/>
        <v>25.5</v>
      </c>
      <c r="L275" s="69">
        <v>4.4742729306487696</v>
      </c>
      <c r="M275" s="69">
        <v>5.1771117166212539</v>
      </c>
      <c r="N275" s="69">
        <v>5.46875</v>
      </c>
      <c r="O275" s="69">
        <v>6.1576354679802963</v>
      </c>
      <c r="P275" s="69">
        <v>2.8828828828828832</v>
      </c>
      <c r="Q275" s="69">
        <v>2.6465028355387523</v>
      </c>
      <c r="R275" s="34" t="s">
        <v>2574</v>
      </c>
      <c r="S275" s="34" t="s">
        <v>2585</v>
      </c>
      <c r="T275" s="34" t="s">
        <v>2571</v>
      </c>
      <c r="U275" s="34" t="s">
        <v>2571</v>
      </c>
      <c r="V275" s="34" t="s">
        <v>2571</v>
      </c>
      <c r="W275" s="34" t="s">
        <v>2571</v>
      </c>
      <c r="X275" s="34" t="s">
        <v>2571</v>
      </c>
      <c r="Y275" s="34" t="s">
        <v>2571</v>
      </c>
    </row>
    <row r="276" spans="2:25" x14ac:dyDescent="0.45">
      <c r="B276" s="34" t="s">
        <v>16</v>
      </c>
      <c r="C276" s="34" t="s">
        <v>946</v>
      </c>
      <c r="D276" s="34" t="s">
        <v>947</v>
      </c>
      <c r="E276" s="34" t="s">
        <v>55</v>
      </c>
      <c r="F276" s="34" t="s">
        <v>948</v>
      </c>
      <c r="G276" s="97" t="s">
        <v>2538</v>
      </c>
      <c r="H276" s="70">
        <v>135580</v>
      </c>
      <c r="I276" s="70">
        <v>120390</v>
      </c>
      <c r="J276" s="70">
        <v>119390</v>
      </c>
      <c r="K276" s="71">
        <f t="shared" si="5"/>
        <v>13558</v>
      </c>
      <c r="L276" s="69">
        <v>0.96758104738154616</v>
      </c>
      <c r="M276" s="69">
        <v>0.94709543568464727</v>
      </c>
      <c r="N276" s="69">
        <v>0.75021987686895342</v>
      </c>
      <c r="O276" s="69">
        <v>1.1268882175226587</v>
      </c>
      <c r="P276" s="69">
        <v>0.7884250474383302</v>
      </c>
      <c r="Q276" s="69">
        <v>0.88502109704641352</v>
      </c>
      <c r="R276" s="34" t="s">
        <v>2569</v>
      </c>
      <c r="S276" s="34" t="s">
        <v>2570</v>
      </c>
      <c r="T276" s="34" t="s">
        <v>2571</v>
      </c>
      <c r="U276" s="34" t="s">
        <v>2571</v>
      </c>
      <c r="V276" s="34" t="s">
        <v>2571</v>
      </c>
      <c r="W276" s="34" t="s">
        <v>2571</v>
      </c>
      <c r="X276" s="34" t="s">
        <v>2571</v>
      </c>
      <c r="Y276" s="34" t="s">
        <v>2571</v>
      </c>
    </row>
    <row r="277" spans="2:25" x14ac:dyDescent="0.45">
      <c r="B277" s="34" t="s">
        <v>8</v>
      </c>
      <c r="C277" s="34" t="s">
        <v>950</v>
      </c>
      <c r="D277" s="34" t="s">
        <v>950</v>
      </c>
      <c r="E277" s="34" t="s">
        <v>55</v>
      </c>
      <c r="F277" s="34" t="s">
        <v>951</v>
      </c>
      <c r="G277" s="97" t="s">
        <v>2538</v>
      </c>
      <c r="H277" s="70">
        <v>11</v>
      </c>
      <c r="I277" s="70">
        <v>-33</v>
      </c>
      <c r="J277" s="70">
        <v>0</v>
      </c>
      <c r="K277" s="71">
        <f t="shared" si="5"/>
        <v>1.1000000000000001</v>
      </c>
      <c r="L277" s="69">
        <v>0</v>
      </c>
      <c r="M277" s="69">
        <v>0</v>
      </c>
      <c r="N277" s="69">
        <v>0</v>
      </c>
      <c r="O277" s="69">
        <v>0</v>
      </c>
      <c r="P277" s="69">
        <v>0</v>
      </c>
      <c r="Q277" s="69">
        <v>0</v>
      </c>
      <c r="R277" s="34" t="s">
        <v>2574</v>
      </c>
      <c r="S277" s="34" t="s">
        <v>2577</v>
      </c>
      <c r="T277" s="34" t="s">
        <v>2572</v>
      </c>
      <c r="U277" s="34" t="s">
        <v>2572</v>
      </c>
      <c r="V277" s="34" t="s">
        <v>2572</v>
      </c>
      <c r="W277" s="34" t="s">
        <v>2572</v>
      </c>
      <c r="X277" s="34" t="s">
        <v>2572</v>
      </c>
      <c r="Y277" s="34" t="s">
        <v>2572</v>
      </c>
    </row>
    <row r="278" spans="2:25" x14ac:dyDescent="0.45">
      <c r="B278" s="34" t="s">
        <v>8</v>
      </c>
      <c r="C278" s="34" t="s">
        <v>952</v>
      </c>
      <c r="D278" s="34" t="s">
        <v>953</v>
      </c>
      <c r="E278" s="34" t="s">
        <v>55</v>
      </c>
      <c r="F278" s="34" t="s">
        <v>954</v>
      </c>
      <c r="G278" s="97" t="s">
        <v>2546</v>
      </c>
      <c r="H278" s="70">
        <v>697</v>
      </c>
      <c r="I278" s="70">
        <v>613</v>
      </c>
      <c r="J278" s="70">
        <v>1518</v>
      </c>
      <c r="K278" s="71">
        <f t="shared" si="5"/>
        <v>69.7</v>
      </c>
      <c r="L278" s="69">
        <v>0.57889822595704954</v>
      </c>
      <c r="M278" s="69">
        <v>0.76074332171893155</v>
      </c>
      <c r="N278" s="69">
        <v>0.46301524562394131</v>
      </c>
      <c r="O278" s="69">
        <v>0.41876046901172531</v>
      </c>
      <c r="P278" s="69">
        <v>0.72389493914157599</v>
      </c>
      <c r="Q278" s="69">
        <v>1.0031347962382446</v>
      </c>
      <c r="R278" s="34" t="s">
        <v>2574</v>
      </c>
      <c r="S278" s="34" t="s">
        <v>2577</v>
      </c>
      <c r="T278" s="34" t="s">
        <v>2571</v>
      </c>
      <c r="U278" s="34" t="s">
        <v>2571</v>
      </c>
      <c r="V278" s="34" t="s">
        <v>2571</v>
      </c>
      <c r="W278" s="34" t="s">
        <v>2571</v>
      </c>
      <c r="X278" s="34" t="s">
        <v>2571</v>
      </c>
      <c r="Y278" s="34" t="s">
        <v>2571</v>
      </c>
    </row>
    <row r="279" spans="2:25" x14ac:dyDescent="0.45">
      <c r="B279" s="34" t="s">
        <v>8</v>
      </c>
      <c r="C279" s="34" t="s">
        <v>955</v>
      </c>
      <c r="D279" s="34" t="s">
        <v>956</v>
      </c>
      <c r="E279" s="34" t="s">
        <v>55</v>
      </c>
      <c r="F279" s="34" t="s">
        <v>957</v>
      </c>
      <c r="G279" s="97" t="s">
        <v>2546</v>
      </c>
      <c r="H279" s="70">
        <v>562</v>
      </c>
      <c r="I279" s="70">
        <v>716</v>
      </c>
      <c r="J279" s="70">
        <v>4692</v>
      </c>
      <c r="K279" s="71">
        <f t="shared" si="5"/>
        <v>56.2</v>
      </c>
      <c r="L279" s="69">
        <v>0.61079865016872892</v>
      </c>
      <c r="M279" s="69">
        <v>0.59788359788359791</v>
      </c>
      <c r="N279" s="69">
        <v>0.4149031892558403</v>
      </c>
      <c r="O279" s="69">
        <v>0.43814688667702784</v>
      </c>
      <c r="P279" s="69">
        <v>0.56778250416127241</v>
      </c>
      <c r="Q279" s="69">
        <v>1.1521290384523066</v>
      </c>
      <c r="R279" s="34" t="s">
        <v>2574</v>
      </c>
      <c r="S279" s="34" t="s">
        <v>2577</v>
      </c>
      <c r="T279" s="34" t="s">
        <v>2571</v>
      </c>
      <c r="U279" s="34" t="s">
        <v>2571</v>
      </c>
      <c r="V279" s="34" t="s">
        <v>2571</v>
      </c>
      <c r="W279" s="34" t="s">
        <v>2571</v>
      </c>
      <c r="X279" s="34" t="s">
        <v>2571</v>
      </c>
      <c r="Y279" s="34" t="s">
        <v>2571</v>
      </c>
    </row>
    <row r="280" spans="2:25" x14ac:dyDescent="0.45">
      <c r="B280" s="34" t="s">
        <v>8</v>
      </c>
      <c r="C280" s="34" t="s">
        <v>958</v>
      </c>
      <c r="D280" s="34" t="s">
        <v>958</v>
      </c>
      <c r="E280" s="34" t="s">
        <v>55</v>
      </c>
      <c r="F280" s="34" t="s">
        <v>959</v>
      </c>
      <c r="G280" s="97" t="s">
        <v>2546</v>
      </c>
      <c r="H280" s="70">
        <v>670</v>
      </c>
      <c r="I280" s="70">
        <v>976</v>
      </c>
      <c r="J280" s="70">
        <v>6307</v>
      </c>
      <c r="K280" s="71">
        <f t="shared" si="5"/>
        <v>67</v>
      </c>
      <c r="L280" s="69">
        <v>0.61597382909119924</v>
      </c>
      <c r="M280" s="69">
        <v>0.86094902565231757</v>
      </c>
      <c r="N280" s="69">
        <v>0.43569486372492344</v>
      </c>
      <c r="O280" s="69">
        <v>0.42004390408645731</v>
      </c>
      <c r="P280" s="69">
        <v>0.55455343213728547</v>
      </c>
      <c r="Q280" s="69">
        <v>1.0907800543075785</v>
      </c>
      <c r="R280" s="34" t="s">
        <v>2574</v>
      </c>
      <c r="S280" s="34" t="s">
        <v>2577</v>
      </c>
      <c r="T280" s="34" t="s">
        <v>2571</v>
      </c>
      <c r="U280" s="34" t="s">
        <v>2571</v>
      </c>
      <c r="V280" s="34" t="s">
        <v>2571</v>
      </c>
      <c r="W280" s="34" t="s">
        <v>2571</v>
      </c>
      <c r="X280" s="34" t="s">
        <v>2571</v>
      </c>
      <c r="Y280" s="34" t="s">
        <v>2571</v>
      </c>
    </row>
    <row r="281" spans="2:25" x14ac:dyDescent="0.45">
      <c r="B281" s="34" t="s">
        <v>8</v>
      </c>
      <c r="C281" s="34" t="s">
        <v>960</v>
      </c>
      <c r="D281" s="34" t="s">
        <v>960</v>
      </c>
      <c r="E281" s="34" t="s">
        <v>55</v>
      </c>
      <c r="F281" s="34" t="s">
        <v>961</v>
      </c>
      <c r="G281" s="97" t="s">
        <v>2538</v>
      </c>
      <c r="H281" s="70">
        <v>42699</v>
      </c>
      <c r="I281" s="70">
        <v>40851</v>
      </c>
      <c r="J281" s="70">
        <v>37521</v>
      </c>
      <c r="K281" s="71">
        <f t="shared" si="5"/>
        <v>4269.9000000000005</v>
      </c>
      <c r="L281" s="69">
        <v>0.97661231777424606</v>
      </c>
      <c r="M281" s="69">
        <v>0.92492887719018368</v>
      </c>
      <c r="N281" s="69">
        <v>0.86583486677737387</v>
      </c>
      <c r="O281" s="69">
        <v>1.0430379082722834</v>
      </c>
      <c r="P281" s="69">
        <v>0.86289953513018758</v>
      </c>
      <c r="Q281" s="69">
        <v>0.95048949415552109</v>
      </c>
      <c r="R281" s="34" t="s">
        <v>2574</v>
      </c>
      <c r="S281" s="34" t="s">
        <v>2585</v>
      </c>
      <c r="T281" s="34" t="s">
        <v>2571</v>
      </c>
      <c r="U281" s="34" t="s">
        <v>2571</v>
      </c>
      <c r="V281" s="34" t="s">
        <v>2571</v>
      </c>
      <c r="W281" s="34" t="s">
        <v>2571</v>
      </c>
      <c r="X281" s="34" t="s">
        <v>2571</v>
      </c>
      <c r="Y281" s="34" t="s">
        <v>2571</v>
      </c>
    </row>
    <row r="282" spans="2:25" x14ac:dyDescent="0.45">
      <c r="B282" s="34" t="s">
        <v>8</v>
      </c>
      <c r="C282" s="34" t="s">
        <v>964</v>
      </c>
      <c r="D282" s="34" t="s">
        <v>964</v>
      </c>
      <c r="E282" s="34" t="s">
        <v>55</v>
      </c>
      <c r="F282" s="34" t="s">
        <v>965</v>
      </c>
      <c r="G282" s="97" t="s">
        <v>2541</v>
      </c>
      <c r="H282" s="70">
        <v>6673</v>
      </c>
      <c r="I282" s="70">
        <v>6729</v>
      </c>
      <c r="J282" s="70">
        <v>6907</v>
      </c>
      <c r="K282" s="71">
        <f t="shared" si="5"/>
        <v>667.30000000000007</v>
      </c>
      <c r="L282" s="69">
        <v>1.0220104502260605</v>
      </c>
      <c r="M282" s="69">
        <v>0.92788511568212562</v>
      </c>
      <c r="N282" s="69">
        <v>0.9332935481731981</v>
      </c>
      <c r="O282" s="69">
        <v>1.1000303224284895</v>
      </c>
      <c r="P282" s="69">
        <v>0.8289545207465121</v>
      </c>
      <c r="Q282" s="69">
        <v>0.91892618351644662</v>
      </c>
      <c r="R282" s="34" t="s">
        <v>2574</v>
      </c>
      <c r="S282" s="34" t="s">
        <v>2575</v>
      </c>
      <c r="T282" s="34" t="s">
        <v>2571</v>
      </c>
      <c r="U282" s="34" t="s">
        <v>2571</v>
      </c>
      <c r="V282" s="34" t="s">
        <v>2571</v>
      </c>
      <c r="W282" s="34" t="s">
        <v>2571</v>
      </c>
      <c r="X282" s="34" t="s">
        <v>2571</v>
      </c>
      <c r="Y282" s="34" t="s">
        <v>2571</v>
      </c>
    </row>
    <row r="283" spans="2:25" x14ac:dyDescent="0.45">
      <c r="B283" s="34" t="s">
        <v>8</v>
      </c>
      <c r="C283" s="34" t="s">
        <v>968</v>
      </c>
      <c r="D283" s="34" t="s">
        <v>968</v>
      </c>
      <c r="E283" s="34" t="s">
        <v>55</v>
      </c>
      <c r="F283" s="34" t="s">
        <v>969</v>
      </c>
      <c r="G283" s="97" t="s">
        <v>2541</v>
      </c>
      <c r="H283" s="70">
        <v>15319</v>
      </c>
      <c r="I283" s="70">
        <v>16043</v>
      </c>
      <c r="J283" s="70">
        <v>15313</v>
      </c>
      <c r="K283" s="71">
        <f t="shared" si="5"/>
        <v>1531.9</v>
      </c>
      <c r="L283" s="69">
        <v>0.97127911688503055</v>
      </c>
      <c r="M283" s="69">
        <v>0.93228094257606942</v>
      </c>
      <c r="N283" s="69">
        <v>1.0100593667546174</v>
      </c>
      <c r="O283" s="69">
        <v>1.0011412721572932</v>
      </c>
      <c r="P283" s="69">
        <v>0.88000868378613073</v>
      </c>
      <c r="Q283" s="69">
        <v>1.0353319595918984</v>
      </c>
      <c r="R283" s="34" t="s">
        <v>2574</v>
      </c>
      <c r="S283" s="34" t="s">
        <v>2575</v>
      </c>
      <c r="T283" s="34" t="s">
        <v>2571</v>
      </c>
      <c r="U283" s="34" t="s">
        <v>2571</v>
      </c>
      <c r="V283" s="34" t="s">
        <v>2571</v>
      </c>
      <c r="W283" s="34" t="s">
        <v>2571</v>
      </c>
      <c r="X283" s="34" t="s">
        <v>2571</v>
      </c>
      <c r="Y283" s="34" t="s">
        <v>2571</v>
      </c>
    </row>
    <row r="284" spans="2:25" x14ac:dyDescent="0.45">
      <c r="B284" s="34" t="s">
        <v>16</v>
      </c>
      <c r="C284" s="34" t="s">
        <v>971</v>
      </c>
      <c r="D284" s="34" t="s">
        <v>971</v>
      </c>
      <c r="E284" s="34" t="s">
        <v>55</v>
      </c>
      <c r="F284" s="34" t="s">
        <v>972</v>
      </c>
      <c r="G284" s="97" t="s">
        <v>2546</v>
      </c>
      <c r="H284" s="70">
        <v>2095</v>
      </c>
      <c r="I284" s="70">
        <v>1115</v>
      </c>
      <c r="J284" s="70">
        <v>1500</v>
      </c>
      <c r="K284" s="71">
        <f t="shared" si="5"/>
        <v>209.5</v>
      </c>
      <c r="L284" s="69">
        <v>1.4</v>
      </c>
      <c r="M284" s="69">
        <v>0.50943396226415094</v>
      </c>
      <c r="N284" s="69">
        <v>1.0163934426229508</v>
      </c>
      <c r="O284" s="69">
        <v>1.0172413793103448</v>
      </c>
      <c r="P284" s="69">
        <v>1.0166666666666666</v>
      </c>
      <c r="Q284" s="69">
        <v>1</v>
      </c>
      <c r="R284" s="34" t="s">
        <v>2569</v>
      </c>
      <c r="S284" s="34" t="s">
        <v>2570</v>
      </c>
      <c r="T284" s="34" t="s">
        <v>2571</v>
      </c>
      <c r="U284" s="34" t="s">
        <v>2571</v>
      </c>
      <c r="V284" s="34" t="s">
        <v>2571</v>
      </c>
      <c r="W284" s="34" t="s">
        <v>2571</v>
      </c>
      <c r="X284" s="34" t="s">
        <v>2571</v>
      </c>
      <c r="Y284" s="34" t="s">
        <v>2571</v>
      </c>
    </row>
    <row r="285" spans="2:25" x14ac:dyDescent="0.45">
      <c r="B285" s="34" t="s">
        <v>16</v>
      </c>
      <c r="C285" s="34" t="s">
        <v>974</v>
      </c>
      <c r="D285" s="34" t="s">
        <v>974</v>
      </c>
      <c r="E285" s="34" t="s">
        <v>55</v>
      </c>
      <c r="F285" s="34" t="s">
        <v>975</v>
      </c>
      <c r="G285" s="97" t="s">
        <v>2538</v>
      </c>
      <c r="H285" s="70">
        <v>149110</v>
      </c>
      <c r="I285" s="70">
        <v>166560</v>
      </c>
      <c r="J285" s="70">
        <v>136560</v>
      </c>
      <c r="K285" s="71">
        <f t="shared" si="5"/>
        <v>14911</v>
      </c>
      <c r="L285" s="69">
        <v>0.9734085414987913</v>
      </c>
      <c r="M285" s="69">
        <v>1.3120070113935145</v>
      </c>
      <c r="N285" s="69">
        <v>1.2203252032520324</v>
      </c>
      <c r="O285" s="69">
        <v>1.34017363851618</v>
      </c>
      <c r="P285" s="69">
        <v>0.7422752808988764</v>
      </c>
      <c r="Q285" s="69">
        <v>0.83173734610123118</v>
      </c>
      <c r="R285" s="34" t="s">
        <v>2569</v>
      </c>
      <c r="S285" s="34" t="s">
        <v>2570</v>
      </c>
      <c r="T285" s="34" t="s">
        <v>2571</v>
      </c>
      <c r="U285" s="34" t="s">
        <v>2571</v>
      </c>
      <c r="V285" s="34" t="s">
        <v>2571</v>
      </c>
      <c r="W285" s="34" t="s">
        <v>2571</v>
      </c>
      <c r="X285" s="34" t="s">
        <v>2571</v>
      </c>
      <c r="Y285" s="34" t="s">
        <v>2571</v>
      </c>
    </row>
    <row r="286" spans="2:25" x14ac:dyDescent="0.45">
      <c r="B286" s="34" t="s">
        <v>8</v>
      </c>
      <c r="C286" s="34" t="s">
        <v>977</v>
      </c>
      <c r="D286" s="34" t="s">
        <v>977</v>
      </c>
      <c r="E286" s="34" t="s">
        <v>55</v>
      </c>
      <c r="F286" s="34" t="s">
        <v>978</v>
      </c>
      <c r="G286" s="97" t="s">
        <v>2546</v>
      </c>
      <c r="H286" s="70">
        <v>2152</v>
      </c>
      <c r="I286" s="70">
        <v>2170</v>
      </c>
      <c r="J286" s="70">
        <v>2532</v>
      </c>
      <c r="K286" s="71">
        <f t="shared" si="5"/>
        <v>215.20000000000002</v>
      </c>
      <c r="L286" s="69">
        <v>0.95778245192307687</v>
      </c>
      <c r="M286" s="69">
        <v>0.85629835695036072</v>
      </c>
      <c r="N286" s="69">
        <v>1.0081043684522633</v>
      </c>
      <c r="O286" s="69">
        <v>1.109692624963174</v>
      </c>
      <c r="P286" s="69">
        <v>0.91448817389638992</v>
      </c>
      <c r="Q286" s="69">
        <v>1.0436721045698654</v>
      </c>
      <c r="R286" s="34" t="s">
        <v>2574</v>
      </c>
      <c r="S286" s="34" t="s">
        <v>2577</v>
      </c>
      <c r="T286" s="34" t="s">
        <v>2571</v>
      </c>
      <c r="U286" s="34" t="s">
        <v>2571</v>
      </c>
      <c r="V286" s="34" t="s">
        <v>2571</v>
      </c>
      <c r="W286" s="34" t="s">
        <v>2571</v>
      </c>
      <c r="X286" s="34" t="s">
        <v>2571</v>
      </c>
      <c r="Y286" s="34" t="s">
        <v>2571</v>
      </c>
    </row>
    <row r="287" spans="2:25" x14ac:dyDescent="0.45">
      <c r="B287" s="34" t="s">
        <v>8</v>
      </c>
      <c r="C287" s="34" t="s">
        <v>979</v>
      </c>
      <c r="D287" s="34" t="s">
        <v>979</v>
      </c>
      <c r="E287" s="34" t="s">
        <v>55</v>
      </c>
      <c r="F287" s="34" t="s">
        <v>980</v>
      </c>
      <c r="G287" s="97" t="s">
        <v>2546</v>
      </c>
      <c r="H287" s="70">
        <v>687</v>
      </c>
      <c r="I287" s="70">
        <v>704</v>
      </c>
      <c r="J287" s="70">
        <v>820</v>
      </c>
      <c r="K287" s="71">
        <f t="shared" si="5"/>
        <v>68.7</v>
      </c>
      <c r="L287" s="69">
        <v>1.0078534031413611</v>
      </c>
      <c r="M287" s="69">
        <v>1.0551948051948052</v>
      </c>
      <c r="N287" s="69">
        <v>1.0917721518987342</v>
      </c>
      <c r="O287" s="69">
        <v>1.0401188707280833</v>
      </c>
      <c r="P287" s="69">
        <v>1.1587301587301588</v>
      </c>
      <c r="Q287" s="69">
        <v>1.0406504065040652</v>
      </c>
      <c r="R287" s="34" t="s">
        <v>2574</v>
      </c>
      <c r="S287" s="34" t="s">
        <v>2577</v>
      </c>
      <c r="T287" s="34" t="s">
        <v>2571</v>
      </c>
      <c r="U287" s="34" t="s">
        <v>2571</v>
      </c>
      <c r="V287" s="34" t="s">
        <v>2571</v>
      </c>
      <c r="W287" s="34" t="s">
        <v>2571</v>
      </c>
      <c r="X287" s="34" t="s">
        <v>2571</v>
      </c>
      <c r="Y287" s="34" t="s">
        <v>2571</v>
      </c>
    </row>
    <row r="288" spans="2:25" x14ac:dyDescent="0.45">
      <c r="B288" s="34" t="s">
        <v>8</v>
      </c>
      <c r="C288" s="34" t="s">
        <v>981</v>
      </c>
      <c r="D288" s="34" t="s">
        <v>981</v>
      </c>
      <c r="E288" s="34" t="s">
        <v>55</v>
      </c>
      <c r="F288" s="34" t="s">
        <v>982</v>
      </c>
      <c r="G288" s="97" t="s">
        <v>2546</v>
      </c>
      <c r="H288" s="70">
        <v>5531</v>
      </c>
      <c r="I288" s="70">
        <v>7875</v>
      </c>
      <c r="J288" s="70">
        <v>10195</v>
      </c>
      <c r="K288" s="71">
        <f t="shared" si="5"/>
        <v>553.1</v>
      </c>
      <c r="L288" s="69">
        <v>1.0578166981789232</v>
      </c>
      <c r="M288" s="69">
        <v>1.0560843838435812</v>
      </c>
      <c r="N288" s="69">
        <v>1.1134552273792779</v>
      </c>
      <c r="O288" s="69">
        <v>1.1018283085119265</v>
      </c>
      <c r="P288" s="69">
        <v>0.83676934271161774</v>
      </c>
      <c r="Q288" s="69">
        <v>1.0177725118483412</v>
      </c>
      <c r="R288" s="34" t="s">
        <v>2574</v>
      </c>
      <c r="S288" s="34" t="s">
        <v>2577</v>
      </c>
      <c r="T288" s="34" t="s">
        <v>2571</v>
      </c>
      <c r="U288" s="34" t="s">
        <v>2571</v>
      </c>
      <c r="V288" s="34" t="s">
        <v>2571</v>
      </c>
      <c r="W288" s="34" t="s">
        <v>2571</v>
      </c>
      <c r="X288" s="34" t="s">
        <v>2571</v>
      </c>
      <c r="Y288" s="34" t="s">
        <v>2571</v>
      </c>
    </row>
    <row r="289" spans="2:25" x14ac:dyDescent="0.45">
      <c r="B289" s="34" t="s">
        <v>8</v>
      </c>
      <c r="C289" s="34" t="s">
        <v>983</v>
      </c>
      <c r="D289" s="34" t="s">
        <v>983</v>
      </c>
      <c r="E289" s="34" t="s">
        <v>55</v>
      </c>
      <c r="F289" s="34" t="s">
        <v>984</v>
      </c>
      <c r="G289" s="97" t="s">
        <v>2546</v>
      </c>
      <c r="H289" s="70">
        <v>1628</v>
      </c>
      <c r="I289" s="70">
        <v>2402</v>
      </c>
      <c r="J289" s="70">
        <v>3057</v>
      </c>
      <c r="K289" s="71">
        <f t="shared" si="5"/>
        <v>162.80000000000001</v>
      </c>
      <c r="L289" s="69">
        <v>0.99813432835820892</v>
      </c>
      <c r="M289" s="69">
        <v>1.0359712230215827</v>
      </c>
      <c r="N289" s="69">
        <v>1.1675874769797421</v>
      </c>
      <c r="O289" s="69">
        <v>1.0793999268203438</v>
      </c>
      <c r="P289" s="69">
        <v>0.75276489475561892</v>
      </c>
      <c r="Q289" s="69">
        <v>1.0972850678733033</v>
      </c>
      <c r="R289" s="34" t="s">
        <v>2574</v>
      </c>
      <c r="S289" s="34" t="s">
        <v>2577</v>
      </c>
      <c r="T289" s="34" t="s">
        <v>2571</v>
      </c>
      <c r="U289" s="34" t="s">
        <v>2571</v>
      </c>
      <c r="V289" s="34" t="s">
        <v>2571</v>
      </c>
      <c r="W289" s="34" t="s">
        <v>2571</v>
      </c>
      <c r="X289" s="34" t="s">
        <v>2571</v>
      </c>
      <c r="Y289" s="34" t="s">
        <v>2571</v>
      </c>
    </row>
    <row r="290" spans="2:25" x14ac:dyDescent="0.45">
      <c r="B290" s="34" t="s">
        <v>8</v>
      </c>
      <c r="C290" s="34" t="s">
        <v>985</v>
      </c>
      <c r="D290" s="34" t="s">
        <v>985</v>
      </c>
      <c r="E290" s="34" t="s">
        <v>55</v>
      </c>
      <c r="F290" s="34" t="s">
        <v>986</v>
      </c>
      <c r="G290" s="97" t="s">
        <v>2541</v>
      </c>
      <c r="H290" s="70">
        <v>1029</v>
      </c>
      <c r="I290" s="70">
        <v>1006</v>
      </c>
      <c r="J290" s="70">
        <v>1083</v>
      </c>
      <c r="K290" s="71">
        <f t="shared" si="5"/>
        <v>102.9</v>
      </c>
      <c r="L290" s="69">
        <v>1.0622437569884458</v>
      </c>
      <c r="M290" s="69">
        <v>0.91309130913091308</v>
      </c>
      <c r="N290" s="69">
        <v>1.0379500486539086</v>
      </c>
      <c r="O290" s="69">
        <v>1.1228533685601056</v>
      </c>
      <c r="P290" s="69">
        <v>0.93467758874186091</v>
      </c>
      <c r="Q290" s="69">
        <v>1.1586958991252982</v>
      </c>
      <c r="R290" s="34" t="s">
        <v>2574</v>
      </c>
      <c r="S290" s="34" t="s">
        <v>2577</v>
      </c>
      <c r="T290" s="34" t="s">
        <v>2571</v>
      </c>
      <c r="U290" s="34" t="s">
        <v>2571</v>
      </c>
      <c r="V290" s="34" t="s">
        <v>2571</v>
      </c>
      <c r="W290" s="34" t="s">
        <v>2571</v>
      </c>
      <c r="X290" s="34" t="s">
        <v>2571</v>
      </c>
      <c r="Y290" s="34" t="s">
        <v>2571</v>
      </c>
    </row>
    <row r="291" spans="2:25" x14ac:dyDescent="0.45">
      <c r="B291" s="34" t="s">
        <v>8</v>
      </c>
      <c r="C291" s="34" t="s">
        <v>987</v>
      </c>
      <c r="D291" s="34" t="s">
        <v>987</v>
      </c>
      <c r="E291" s="34" t="s">
        <v>55</v>
      </c>
      <c r="F291" s="34" t="s">
        <v>988</v>
      </c>
      <c r="G291" s="97" t="s">
        <v>2541</v>
      </c>
      <c r="H291" s="70">
        <v>2760</v>
      </c>
      <c r="I291" s="70">
        <v>2775</v>
      </c>
      <c r="J291" s="70">
        <v>2794</v>
      </c>
      <c r="K291" s="71">
        <f t="shared" si="5"/>
        <v>276</v>
      </c>
      <c r="L291" s="69">
        <v>1.1199696279422933</v>
      </c>
      <c r="M291" s="69">
        <v>0.99439522690291082</v>
      </c>
      <c r="N291" s="69">
        <v>0.98061065299754846</v>
      </c>
      <c r="O291" s="69">
        <v>1.2465190293064581</v>
      </c>
      <c r="P291" s="69">
        <v>0.84802686817800177</v>
      </c>
      <c r="Q291" s="69">
        <v>1.1147791971675998</v>
      </c>
      <c r="R291" s="34" t="s">
        <v>2574</v>
      </c>
      <c r="S291" s="34" t="s">
        <v>2577</v>
      </c>
      <c r="T291" s="34" t="s">
        <v>2571</v>
      </c>
      <c r="U291" s="34" t="s">
        <v>2571</v>
      </c>
      <c r="V291" s="34" t="s">
        <v>2571</v>
      </c>
      <c r="W291" s="34" t="s">
        <v>2571</v>
      </c>
      <c r="X291" s="34" t="s">
        <v>2571</v>
      </c>
      <c r="Y291" s="34" t="s">
        <v>2571</v>
      </c>
    </row>
    <row r="292" spans="2:25" x14ac:dyDescent="0.45">
      <c r="B292" s="34" t="s">
        <v>8</v>
      </c>
      <c r="C292" s="34" t="s">
        <v>990</v>
      </c>
      <c r="D292" s="34" t="s">
        <v>991</v>
      </c>
      <c r="E292" s="34" t="s">
        <v>55</v>
      </c>
      <c r="F292" s="34" t="s">
        <v>992</v>
      </c>
      <c r="G292" s="97" t="s">
        <v>2546</v>
      </c>
      <c r="H292" s="70">
        <v>7638</v>
      </c>
      <c r="I292" s="70">
        <v>10385</v>
      </c>
      <c r="J292" s="70">
        <v>13798</v>
      </c>
      <c r="K292" s="71">
        <f t="shared" si="5"/>
        <v>763.80000000000007</v>
      </c>
      <c r="L292" s="69">
        <v>1.0126486404605015</v>
      </c>
      <c r="M292" s="69">
        <v>0.9472390483715214</v>
      </c>
      <c r="N292" s="69">
        <v>0.97093023255813948</v>
      </c>
      <c r="O292" s="69">
        <v>0.90673927842069435</v>
      </c>
      <c r="P292" s="69">
        <v>0.9925373134328358</v>
      </c>
      <c r="Q292" s="69">
        <v>1.1019141231246767</v>
      </c>
      <c r="R292" s="34" t="s">
        <v>2574</v>
      </c>
      <c r="S292" s="34" t="s">
        <v>2577</v>
      </c>
      <c r="T292" s="34" t="s">
        <v>2571</v>
      </c>
      <c r="U292" s="34" t="s">
        <v>2571</v>
      </c>
      <c r="V292" s="34" t="s">
        <v>2571</v>
      </c>
      <c r="W292" s="34" t="s">
        <v>2571</v>
      </c>
      <c r="X292" s="34" t="s">
        <v>2571</v>
      </c>
      <c r="Y292" s="34" t="s">
        <v>2571</v>
      </c>
    </row>
    <row r="293" spans="2:25" x14ac:dyDescent="0.45">
      <c r="B293" s="34" t="s">
        <v>16</v>
      </c>
      <c r="C293" s="34" t="s">
        <v>993</v>
      </c>
      <c r="D293" s="34" t="s">
        <v>993</v>
      </c>
      <c r="E293" s="34" t="s">
        <v>55</v>
      </c>
      <c r="F293" s="34" t="s">
        <v>2552</v>
      </c>
      <c r="G293" s="97" t="s">
        <v>2550</v>
      </c>
      <c r="H293" s="70">
        <v>7000</v>
      </c>
      <c r="I293" s="70">
        <v>9300</v>
      </c>
      <c r="J293" s="70">
        <v>6310</v>
      </c>
      <c r="K293" s="71">
        <f t="shared" si="5"/>
        <v>700</v>
      </c>
      <c r="L293" s="69">
        <v>0.62337662337662336</v>
      </c>
      <c r="M293" s="69">
        <v>1.3125</v>
      </c>
      <c r="N293" s="69">
        <v>1.1923076923076923</v>
      </c>
      <c r="O293" s="69">
        <v>0.9152542372881356</v>
      </c>
      <c r="P293" s="69">
        <v>0.80952380952380953</v>
      </c>
      <c r="Q293" s="69">
        <v>0.70175438596491224</v>
      </c>
      <c r="R293" s="34" t="s">
        <v>2569</v>
      </c>
      <c r="S293" s="34" t="s">
        <v>2570</v>
      </c>
      <c r="T293" s="34" t="s">
        <v>2571</v>
      </c>
      <c r="U293" s="34" t="s">
        <v>2571</v>
      </c>
      <c r="V293" s="34" t="s">
        <v>2571</v>
      </c>
      <c r="W293" s="34" t="s">
        <v>2571</v>
      </c>
      <c r="X293" s="34" t="s">
        <v>2571</v>
      </c>
      <c r="Y293" s="34" t="s">
        <v>2571</v>
      </c>
    </row>
    <row r="294" spans="2:25" x14ac:dyDescent="0.45">
      <c r="B294" s="34" t="s">
        <v>16</v>
      </c>
      <c r="C294" s="34" t="s">
        <v>999</v>
      </c>
      <c r="D294" s="34" t="s">
        <v>999</v>
      </c>
      <c r="E294" s="34" t="s">
        <v>55</v>
      </c>
      <c r="F294" s="34" t="s">
        <v>2553</v>
      </c>
      <c r="G294" s="97" t="s">
        <v>2550</v>
      </c>
      <c r="H294" s="70">
        <v>2631480</v>
      </c>
      <c r="I294" s="70">
        <v>2629610</v>
      </c>
      <c r="J294" s="70">
        <v>2133780</v>
      </c>
      <c r="K294" s="71">
        <f t="shared" si="5"/>
        <v>263148</v>
      </c>
      <c r="L294" s="69">
        <v>0.89295069337442223</v>
      </c>
      <c r="M294" s="69">
        <v>0.89302723165221642</v>
      </c>
      <c r="N294" s="69">
        <v>0.80187777590374998</v>
      </c>
      <c r="O294" s="69">
        <v>0.99490128010414403</v>
      </c>
      <c r="P294" s="69">
        <v>0.85826891781936532</v>
      </c>
      <c r="Q294" s="69">
        <v>0.94229504275548648</v>
      </c>
      <c r="R294" s="34" t="s">
        <v>2569</v>
      </c>
      <c r="S294" s="34" t="s">
        <v>2570</v>
      </c>
      <c r="T294" s="34" t="s">
        <v>2571</v>
      </c>
      <c r="U294" s="34" t="s">
        <v>2571</v>
      </c>
      <c r="V294" s="34" t="s">
        <v>2571</v>
      </c>
      <c r="W294" s="34" t="s">
        <v>2571</v>
      </c>
      <c r="X294" s="34" t="s">
        <v>2571</v>
      </c>
      <c r="Y294" s="34" t="s">
        <v>2571</v>
      </c>
    </row>
    <row r="295" spans="2:25" x14ac:dyDescent="0.45">
      <c r="B295" s="34" t="s">
        <v>16</v>
      </c>
      <c r="C295" s="34" t="s">
        <v>1003</v>
      </c>
      <c r="D295" s="34" t="s">
        <v>1003</v>
      </c>
      <c r="E295" s="34" t="s">
        <v>55</v>
      </c>
      <c r="F295" s="34" t="s">
        <v>2554</v>
      </c>
      <c r="G295" s="97" t="s">
        <v>2550</v>
      </c>
      <c r="H295" s="70">
        <v>330720</v>
      </c>
      <c r="I295" s="70">
        <v>354770</v>
      </c>
      <c r="J295" s="70">
        <v>315440</v>
      </c>
      <c r="K295" s="71">
        <f t="shared" si="5"/>
        <v>33072</v>
      </c>
      <c r="L295" s="69">
        <v>1.1596812278630459</v>
      </c>
      <c r="M295" s="69">
        <v>1.1967455621301775</v>
      </c>
      <c r="N295" s="69">
        <v>0.95015479876160991</v>
      </c>
      <c r="O295" s="69">
        <v>1.0761194029850747</v>
      </c>
      <c r="P295" s="69">
        <v>0.90176322418136023</v>
      </c>
      <c r="Q295" s="69">
        <v>0.97555693069306926</v>
      </c>
      <c r="R295" s="34" t="s">
        <v>2569</v>
      </c>
      <c r="S295" s="34" t="s">
        <v>2570</v>
      </c>
      <c r="T295" s="34" t="s">
        <v>2571</v>
      </c>
      <c r="U295" s="34" t="s">
        <v>2571</v>
      </c>
      <c r="V295" s="34" t="s">
        <v>2571</v>
      </c>
      <c r="W295" s="34" t="s">
        <v>2571</v>
      </c>
      <c r="X295" s="34" t="s">
        <v>2571</v>
      </c>
      <c r="Y295" s="34" t="s">
        <v>2571</v>
      </c>
    </row>
    <row r="296" spans="2:25" x14ac:dyDescent="0.45">
      <c r="B296" s="34" t="s">
        <v>8</v>
      </c>
      <c r="C296" s="34" t="s">
        <v>1007</v>
      </c>
      <c r="D296" s="34" t="s">
        <v>1008</v>
      </c>
      <c r="E296" s="34" t="s">
        <v>55</v>
      </c>
      <c r="F296" s="34" t="s">
        <v>1009</v>
      </c>
      <c r="G296" s="97" t="s">
        <v>2538</v>
      </c>
      <c r="H296" s="70">
        <v>91735</v>
      </c>
      <c r="I296" s="70">
        <v>88500</v>
      </c>
      <c r="J296" s="70">
        <v>87910</v>
      </c>
      <c r="K296" s="71">
        <f t="shared" si="5"/>
        <v>9173.5</v>
      </c>
      <c r="L296" s="69">
        <v>1.0619405140051976</v>
      </c>
      <c r="M296" s="69">
        <v>0.94410527933390143</v>
      </c>
      <c r="N296" s="69">
        <v>1.0501162115049389</v>
      </c>
      <c r="O296" s="69">
        <v>1.0698900533659101</v>
      </c>
      <c r="P296" s="69">
        <v>0.87805544175884198</v>
      </c>
      <c r="Q296" s="69">
        <v>1.1610113594723341</v>
      </c>
      <c r="R296" s="34" t="s">
        <v>2574</v>
      </c>
      <c r="S296" s="34" t="s">
        <v>2577</v>
      </c>
      <c r="T296" s="34" t="s">
        <v>2571</v>
      </c>
      <c r="U296" s="34" t="s">
        <v>2571</v>
      </c>
      <c r="V296" s="34" t="s">
        <v>2571</v>
      </c>
      <c r="W296" s="34" t="s">
        <v>2571</v>
      </c>
      <c r="X296" s="34" t="s">
        <v>2571</v>
      </c>
      <c r="Y296" s="34" t="s">
        <v>2571</v>
      </c>
    </row>
    <row r="297" spans="2:25" x14ac:dyDescent="0.45">
      <c r="B297" s="34" t="s">
        <v>8</v>
      </c>
      <c r="C297" s="34" t="s">
        <v>1011</v>
      </c>
      <c r="D297" s="34" t="s">
        <v>1012</v>
      </c>
      <c r="E297" s="34" t="s">
        <v>55</v>
      </c>
      <c r="F297" s="34" t="s">
        <v>1013</v>
      </c>
      <c r="G297" s="97" t="s">
        <v>2538</v>
      </c>
      <c r="H297" s="70">
        <v>224169</v>
      </c>
      <c r="I297" s="70">
        <v>189818</v>
      </c>
      <c r="J297" s="70">
        <v>171306</v>
      </c>
      <c r="K297" s="71">
        <f t="shared" si="5"/>
        <v>22416.9</v>
      </c>
      <c r="L297" s="69">
        <v>0.98816061621852935</v>
      </c>
      <c r="M297" s="69">
        <v>0.996434470097042</v>
      </c>
      <c r="N297" s="69">
        <v>1.1234779019370817</v>
      </c>
      <c r="O297" s="69">
        <v>1.2093490630056898</v>
      </c>
      <c r="P297" s="69">
        <v>0.85417412163863593</v>
      </c>
      <c r="Q297" s="69">
        <v>1.0237746967798829</v>
      </c>
      <c r="R297" s="34" t="s">
        <v>2574</v>
      </c>
      <c r="S297" s="34" t="s">
        <v>2577</v>
      </c>
      <c r="T297" s="34" t="s">
        <v>2571</v>
      </c>
      <c r="U297" s="34" t="s">
        <v>2571</v>
      </c>
      <c r="V297" s="34" t="s">
        <v>2571</v>
      </c>
      <c r="W297" s="34" t="s">
        <v>2571</v>
      </c>
      <c r="X297" s="34" t="s">
        <v>2571</v>
      </c>
      <c r="Y297" s="34" t="s">
        <v>2571</v>
      </c>
    </row>
    <row r="298" spans="2:25" x14ac:dyDescent="0.45">
      <c r="B298" s="34" t="s">
        <v>8</v>
      </c>
      <c r="C298" s="34" t="s">
        <v>1014</v>
      </c>
      <c r="D298" s="34" t="s">
        <v>1015</v>
      </c>
      <c r="E298" s="34" t="s">
        <v>55</v>
      </c>
      <c r="F298" s="34" t="s">
        <v>1016</v>
      </c>
      <c r="G298" s="97" t="s">
        <v>2538</v>
      </c>
      <c r="H298" s="70">
        <v>67081</v>
      </c>
      <c r="I298" s="70">
        <v>56131</v>
      </c>
      <c r="J298" s="70">
        <v>49664</v>
      </c>
      <c r="K298" s="71">
        <f t="shared" si="5"/>
        <v>6708.1</v>
      </c>
      <c r="L298" s="69">
        <v>1.0345655785281107</v>
      </c>
      <c r="M298" s="69">
        <v>0.96283912151379292</v>
      </c>
      <c r="N298" s="69">
        <v>1.0536297545042672</v>
      </c>
      <c r="O298" s="69">
        <v>1.119867565109935</v>
      </c>
      <c r="P298" s="69">
        <v>0.86665070624850371</v>
      </c>
      <c r="Q298" s="69">
        <v>1.066198942305137</v>
      </c>
      <c r="R298" s="34" t="s">
        <v>2574</v>
      </c>
      <c r="S298" s="34" t="s">
        <v>2577</v>
      </c>
      <c r="T298" s="34" t="s">
        <v>2571</v>
      </c>
      <c r="U298" s="34" t="s">
        <v>2571</v>
      </c>
      <c r="V298" s="34" t="s">
        <v>2571</v>
      </c>
      <c r="W298" s="34" t="s">
        <v>2571</v>
      </c>
      <c r="X298" s="34" t="s">
        <v>2571</v>
      </c>
      <c r="Y298" s="34" t="s">
        <v>2571</v>
      </c>
    </row>
    <row r="299" spans="2:25" x14ac:dyDescent="0.45">
      <c r="B299" s="34" t="s">
        <v>8</v>
      </c>
      <c r="C299" s="34" t="s">
        <v>1017</v>
      </c>
      <c r="D299" s="34" t="s">
        <v>1018</v>
      </c>
      <c r="E299" s="34" t="s">
        <v>55</v>
      </c>
      <c r="F299" s="34" t="s">
        <v>1019</v>
      </c>
      <c r="G299" s="97" t="s">
        <v>2546</v>
      </c>
      <c r="H299" s="70">
        <v>6170</v>
      </c>
      <c r="I299" s="70">
        <v>6139</v>
      </c>
      <c r="J299" s="70">
        <v>11806</v>
      </c>
      <c r="K299" s="71">
        <f t="shared" si="5"/>
        <v>617</v>
      </c>
      <c r="L299" s="69">
        <v>1.2868269556383338</v>
      </c>
      <c r="M299" s="69">
        <v>1.1319122158420516</v>
      </c>
      <c r="N299" s="69">
        <v>1.1316411596366802</v>
      </c>
      <c r="O299" s="69">
        <v>0.9074021953278919</v>
      </c>
      <c r="P299" s="69">
        <v>0.96144721233689201</v>
      </c>
      <c r="Q299" s="69">
        <v>1.1467191267927401</v>
      </c>
      <c r="R299" s="34" t="s">
        <v>2574</v>
      </c>
      <c r="S299" s="34" t="s">
        <v>2577</v>
      </c>
      <c r="T299" s="34" t="s">
        <v>2571</v>
      </c>
      <c r="U299" s="34" t="s">
        <v>2571</v>
      </c>
      <c r="V299" s="34" t="s">
        <v>2571</v>
      </c>
      <c r="W299" s="34" t="s">
        <v>2571</v>
      </c>
      <c r="X299" s="34" t="s">
        <v>2571</v>
      </c>
      <c r="Y299" s="34" t="s">
        <v>2571</v>
      </c>
    </row>
    <row r="300" spans="2:25" x14ac:dyDescent="0.45">
      <c r="B300" s="34" t="s">
        <v>8</v>
      </c>
      <c r="C300" s="34" t="s">
        <v>1020</v>
      </c>
      <c r="D300" s="34" t="s">
        <v>1021</v>
      </c>
      <c r="E300" s="34" t="s">
        <v>55</v>
      </c>
      <c r="F300" s="34" t="s">
        <v>1022</v>
      </c>
      <c r="G300" s="97" t="s">
        <v>2546</v>
      </c>
      <c r="H300" s="70">
        <v>3436</v>
      </c>
      <c r="I300" s="70">
        <v>3559</v>
      </c>
      <c r="J300" s="70">
        <v>8006</v>
      </c>
      <c r="K300" s="71">
        <f t="shared" si="5"/>
        <v>343.6</v>
      </c>
      <c r="L300" s="69">
        <v>1.2916625457422608</v>
      </c>
      <c r="M300" s="69">
        <v>1.1409858669424338</v>
      </c>
      <c r="N300" s="69">
        <v>1.4718768502072233</v>
      </c>
      <c r="O300" s="69">
        <v>1.2696361105587592</v>
      </c>
      <c r="P300" s="69">
        <v>1.150015401991991</v>
      </c>
      <c r="Q300" s="69">
        <v>1.2268602540834845</v>
      </c>
      <c r="R300" s="34" t="s">
        <v>2574</v>
      </c>
      <c r="S300" s="34" t="s">
        <v>2577</v>
      </c>
      <c r="T300" s="34" t="s">
        <v>2571</v>
      </c>
      <c r="U300" s="34" t="s">
        <v>2571</v>
      </c>
      <c r="V300" s="34" t="s">
        <v>2571</v>
      </c>
      <c r="W300" s="34" t="s">
        <v>2571</v>
      </c>
      <c r="X300" s="34" t="s">
        <v>2571</v>
      </c>
      <c r="Y300" s="34" t="s">
        <v>2571</v>
      </c>
    </row>
    <row r="301" spans="2:25" x14ac:dyDescent="0.45">
      <c r="B301" s="34" t="s">
        <v>8</v>
      </c>
      <c r="C301" s="34" t="s">
        <v>1023</v>
      </c>
      <c r="D301" s="34" t="s">
        <v>1023</v>
      </c>
      <c r="E301" s="34" t="s">
        <v>55</v>
      </c>
      <c r="F301" s="34" t="s">
        <v>1024</v>
      </c>
      <c r="G301" s="97" t="s">
        <v>2546</v>
      </c>
      <c r="H301" s="70">
        <v>37</v>
      </c>
      <c r="I301" s="70">
        <v>4</v>
      </c>
      <c r="J301" s="70">
        <v>288</v>
      </c>
      <c r="K301" s="71">
        <f t="shared" si="5"/>
        <v>3.7</v>
      </c>
      <c r="L301" s="69">
        <v>1.7105263157894737</v>
      </c>
      <c r="M301" s="69">
        <v>1.3888888888888888</v>
      </c>
      <c r="N301" s="69">
        <v>1.2068965517241379</v>
      </c>
      <c r="O301" s="69">
        <v>1.517857142857143</v>
      </c>
      <c r="P301" s="69">
        <v>1.3333333333333333</v>
      </c>
      <c r="Q301" s="69">
        <v>0.90056285178236406</v>
      </c>
      <c r="R301" s="34" t="s">
        <v>2574</v>
      </c>
      <c r="S301" s="34" t="s">
        <v>2577</v>
      </c>
      <c r="T301" s="34" t="s">
        <v>2571</v>
      </c>
      <c r="U301" s="34" t="s">
        <v>2571</v>
      </c>
      <c r="V301" s="34" t="s">
        <v>2571</v>
      </c>
      <c r="W301" s="34" t="s">
        <v>2571</v>
      </c>
      <c r="X301" s="34" t="s">
        <v>2571</v>
      </c>
      <c r="Y301" s="34" t="s">
        <v>2571</v>
      </c>
    </row>
    <row r="302" spans="2:25" x14ac:dyDescent="0.45">
      <c r="B302" s="34" t="s">
        <v>8</v>
      </c>
      <c r="C302" s="34" t="s">
        <v>1025</v>
      </c>
      <c r="D302" s="34" t="s">
        <v>1025</v>
      </c>
      <c r="E302" s="34" t="s">
        <v>55</v>
      </c>
      <c r="F302" s="34" t="s">
        <v>1026</v>
      </c>
      <c r="G302" s="97" t="s">
        <v>2546</v>
      </c>
      <c r="H302" s="70">
        <v>3769</v>
      </c>
      <c r="I302" s="70">
        <v>4200</v>
      </c>
      <c r="J302" s="70">
        <v>4871</v>
      </c>
      <c r="K302" s="71">
        <f t="shared" si="5"/>
        <v>376.90000000000003</v>
      </c>
      <c r="L302" s="69">
        <v>1.2032667876588021</v>
      </c>
      <c r="M302" s="69">
        <v>0.96522781774580335</v>
      </c>
      <c r="N302" s="69">
        <v>0.98161764705882348</v>
      </c>
      <c r="O302" s="69">
        <v>1.1723617141778364</v>
      </c>
      <c r="P302" s="69">
        <v>0.86276674025018396</v>
      </c>
      <c r="Q302" s="69">
        <v>0.96051856216853271</v>
      </c>
      <c r="R302" s="34" t="s">
        <v>2574</v>
      </c>
      <c r="S302" s="34" t="s">
        <v>2577</v>
      </c>
      <c r="T302" s="34" t="s">
        <v>2571</v>
      </c>
      <c r="U302" s="34" t="s">
        <v>2571</v>
      </c>
      <c r="V302" s="34" t="s">
        <v>2571</v>
      </c>
      <c r="W302" s="34" t="s">
        <v>2571</v>
      </c>
      <c r="X302" s="34" t="s">
        <v>2571</v>
      </c>
      <c r="Y302" s="34" t="s">
        <v>2571</v>
      </c>
    </row>
    <row r="303" spans="2:25" x14ac:dyDescent="0.45">
      <c r="B303" s="34" t="s">
        <v>8</v>
      </c>
      <c r="C303" s="34" t="s">
        <v>1027</v>
      </c>
      <c r="D303" s="34" t="s">
        <v>1028</v>
      </c>
      <c r="E303" s="34" t="s">
        <v>55</v>
      </c>
      <c r="F303" s="34" t="s">
        <v>1029</v>
      </c>
      <c r="G303" s="97" t="s">
        <v>2680</v>
      </c>
      <c r="H303" s="70">
        <v>1636</v>
      </c>
      <c r="I303" s="70">
        <v>673</v>
      </c>
      <c r="J303" s="70">
        <v>677</v>
      </c>
      <c r="K303" s="71">
        <f t="shared" si="5"/>
        <v>163.60000000000002</v>
      </c>
      <c r="L303" s="69">
        <v>1.17820324005891</v>
      </c>
      <c r="M303" s="69">
        <v>0.91247672253258838</v>
      </c>
      <c r="N303" s="69">
        <v>0.67437379576107903</v>
      </c>
      <c r="O303" s="69">
        <v>0.91549295774647887</v>
      </c>
      <c r="P303" s="69">
        <v>0.88929219600725951</v>
      </c>
      <c r="Q303" s="69">
        <v>1.0245901639344264</v>
      </c>
      <c r="R303" s="34" t="s">
        <v>2574</v>
      </c>
      <c r="S303" s="34" t="s">
        <v>2577</v>
      </c>
      <c r="T303" s="34" t="s">
        <v>2571</v>
      </c>
      <c r="U303" s="34" t="s">
        <v>2571</v>
      </c>
      <c r="V303" s="34" t="s">
        <v>2571</v>
      </c>
      <c r="W303" s="34" t="s">
        <v>2571</v>
      </c>
      <c r="X303" s="34" t="s">
        <v>2571</v>
      </c>
      <c r="Y303" s="34" t="s">
        <v>2571</v>
      </c>
    </row>
    <row r="304" spans="2:25" x14ac:dyDescent="0.45">
      <c r="B304" s="34" t="s">
        <v>8</v>
      </c>
      <c r="C304" s="34" t="s">
        <v>1030</v>
      </c>
      <c r="D304" s="34" t="s">
        <v>1031</v>
      </c>
      <c r="E304" s="34" t="s">
        <v>55</v>
      </c>
      <c r="F304" s="34" t="s">
        <v>1032</v>
      </c>
      <c r="G304" s="97" t="s">
        <v>2550</v>
      </c>
      <c r="H304" s="70">
        <v>466</v>
      </c>
      <c r="I304" s="70">
        <v>717</v>
      </c>
      <c r="J304" s="70">
        <v>993</v>
      </c>
      <c r="K304" s="71">
        <f t="shared" si="5"/>
        <v>46.6</v>
      </c>
      <c r="L304" s="69">
        <v>1.1592652042090243</v>
      </c>
      <c r="M304" s="69">
        <v>1.0171271080779578</v>
      </c>
      <c r="N304" s="69">
        <v>0.85731649086252559</v>
      </c>
      <c r="O304" s="69">
        <v>1.2791945200957331</v>
      </c>
      <c r="P304" s="69">
        <v>0.77070102965657572</v>
      </c>
      <c r="Q304" s="69">
        <v>1.1260529677992162</v>
      </c>
      <c r="R304" s="34" t="s">
        <v>2574</v>
      </c>
      <c r="S304" s="34" t="s">
        <v>2577</v>
      </c>
      <c r="T304" s="34" t="s">
        <v>2571</v>
      </c>
      <c r="U304" s="34" t="s">
        <v>2571</v>
      </c>
      <c r="V304" s="34" t="s">
        <v>2571</v>
      </c>
      <c r="W304" s="34" t="s">
        <v>2571</v>
      </c>
      <c r="X304" s="34" t="s">
        <v>2571</v>
      </c>
      <c r="Y304" s="34" t="s">
        <v>2571</v>
      </c>
    </row>
    <row r="305" spans="2:25" x14ac:dyDescent="0.45">
      <c r="B305" s="34" t="s">
        <v>8</v>
      </c>
      <c r="C305" s="34" t="s">
        <v>1034</v>
      </c>
      <c r="D305" s="34" t="s">
        <v>1035</v>
      </c>
      <c r="E305" s="34" t="s">
        <v>55</v>
      </c>
      <c r="F305" s="34" t="s">
        <v>1036</v>
      </c>
      <c r="G305" s="97" t="s">
        <v>2538</v>
      </c>
      <c r="H305" s="70">
        <v>2216</v>
      </c>
      <c r="I305" s="70">
        <v>1723</v>
      </c>
      <c r="J305" s="70">
        <v>1673</v>
      </c>
      <c r="K305" s="71">
        <f t="shared" si="5"/>
        <v>221.60000000000002</v>
      </c>
      <c r="L305" s="69">
        <v>0.8969907407407407</v>
      </c>
      <c r="M305" s="69">
        <v>0.85868830290736986</v>
      </c>
      <c r="N305" s="69">
        <v>0.88691796008869173</v>
      </c>
      <c r="O305" s="69">
        <v>1.0608203677510608</v>
      </c>
      <c r="P305" s="69">
        <v>0.89138576779026213</v>
      </c>
      <c r="Q305" s="69">
        <v>0.92366412213740456</v>
      </c>
      <c r="R305" s="34" t="s">
        <v>2574</v>
      </c>
      <c r="S305" s="34" t="s">
        <v>2577</v>
      </c>
      <c r="T305" s="34" t="s">
        <v>2571</v>
      </c>
      <c r="U305" s="34" t="s">
        <v>2571</v>
      </c>
      <c r="V305" s="34" t="s">
        <v>2571</v>
      </c>
      <c r="W305" s="34" t="s">
        <v>2571</v>
      </c>
      <c r="X305" s="34" t="s">
        <v>2571</v>
      </c>
      <c r="Y305" s="34" t="s">
        <v>2571</v>
      </c>
    </row>
    <row r="306" spans="2:25" x14ac:dyDescent="0.45">
      <c r="B306" s="34" t="s">
        <v>8</v>
      </c>
      <c r="C306" s="34" t="s">
        <v>1039</v>
      </c>
      <c r="D306" s="34" t="s">
        <v>1040</v>
      </c>
      <c r="E306" s="34" t="s">
        <v>55</v>
      </c>
      <c r="F306" s="34" t="s">
        <v>1041</v>
      </c>
      <c r="G306" s="97" t="s">
        <v>2546</v>
      </c>
      <c r="H306" s="70">
        <v>2120</v>
      </c>
      <c r="I306" s="70">
        <v>982</v>
      </c>
      <c r="J306" s="70">
        <v>1129</v>
      </c>
      <c r="K306" s="71">
        <f t="shared" si="5"/>
        <v>212</v>
      </c>
      <c r="L306" s="69">
        <v>0.88091353996737365</v>
      </c>
      <c r="M306" s="69">
        <v>0.93048128342245995</v>
      </c>
      <c r="N306" s="69">
        <v>0.93048128342245995</v>
      </c>
      <c r="O306" s="69">
        <v>1.021897810218978</v>
      </c>
      <c r="P306" s="69">
        <v>0.85997794928335169</v>
      </c>
      <c r="Q306" s="69">
        <v>0.90705487122060469</v>
      </c>
      <c r="R306" s="34" t="s">
        <v>2574</v>
      </c>
      <c r="S306" s="34" t="s">
        <v>2577</v>
      </c>
      <c r="T306" s="34" t="s">
        <v>2571</v>
      </c>
      <c r="U306" s="34" t="s">
        <v>2571</v>
      </c>
      <c r="V306" s="34" t="s">
        <v>2571</v>
      </c>
      <c r="W306" s="34" t="s">
        <v>2571</v>
      </c>
      <c r="X306" s="34" t="s">
        <v>2571</v>
      </c>
      <c r="Y306" s="34" t="s">
        <v>2571</v>
      </c>
    </row>
    <row r="307" spans="2:25" x14ac:dyDescent="0.45">
      <c r="B307" s="34" t="s">
        <v>16</v>
      </c>
      <c r="C307" s="34" t="s">
        <v>1042</v>
      </c>
      <c r="D307" s="34" t="s">
        <v>1043</v>
      </c>
      <c r="E307" s="34" t="s">
        <v>55</v>
      </c>
      <c r="F307" s="34" t="s">
        <v>1044</v>
      </c>
      <c r="G307" s="97" t="s">
        <v>2546</v>
      </c>
      <c r="H307" s="70">
        <v>8360</v>
      </c>
      <c r="I307" s="70">
        <v>8630</v>
      </c>
      <c r="J307" s="70">
        <v>10880</v>
      </c>
      <c r="K307" s="71">
        <f t="shared" si="5"/>
        <v>836</v>
      </c>
      <c r="L307" s="69">
        <v>1.403361344537815</v>
      </c>
      <c r="M307" s="69">
        <v>0.35135135135135137</v>
      </c>
      <c r="N307" s="69">
        <v>1.553191489361702</v>
      </c>
      <c r="O307" s="69">
        <v>0.28125</v>
      </c>
      <c r="P307" s="69">
        <v>1.0210526315789474</v>
      </c>
      <c r="Q307" s="69">
        <v>0.94252873563218387</v>
      </c>
      <c r="R307" s="34" t="s">
        <v>2569</v>
      </c>
      <c r="S307" s="34" t="s">
        <v>2570</v>
      </c>
      <c r="T307" s="34" t="s">
        <v>2571</v>
      </c>
      <c r="U307" s="34" t="s">
        <v>2571</v>
      </c>
      <c r="V307" s="34" t="s">
        <v>2571</v>
      </c>
      <c r="W307" s="34" t="s">
        <v>2571</v>
      </c>
      <c r="X307" s="34" t="s">
        <v>2571</v>
      </c>
      <c r="Y307" s="34" t="s">
        <v>2571</v>
      </c>
    </row>
    <row r="308" spans="2:25" x14ac:dyDescent="0.45">
      <c r="B308" s="34" t="s">
        <v>16</v>
      </c>
      <c r="C308" s="34" t="s">
        <v>1045</v>
      </c>
      <c r="D308" s="34" t="s">
        <v>1046</v>
      </c>
      <c r="E308" s="34" t="s">
        <v>55</v>
      </c>
      <c r="F308" s="34" t="s">
        <v>1047</v>
      </c>
      <c r="G308" s="97" t="s">
        <v>2538</v>
      </c>
      <c r="H308" s="70">
        <v>112120</v>
      </c>
      <c r="I308" s="70">
        <v>80460</v>
      </c>
      <c r="J308" s="70">
        <v>69660</v>
      </c>
      <c r="K308" s="71">
        <f t="shared" si="5"/>
        <v>11212</v>
      </c>
      <c r="L308" s="69">
        <v>0.95955369595536955</v>
      </c>
      <c r="M308" s="69">
        <v>1.0844444444444445</v>
      </c>
      <c r="N308" s="69">
        <v>0.9398230088495575</v>
      </c>
      <c r="O308" s="69">
        <v>0.92452830188679247</v>
      </c>
      <c r="P308" s="69">
        <v>1.2347826086956522</v>
      </c>
      <c r="Q308" s="69">
        <v>1.0592459605026929</v>
      </c>
      <c r="R308" s="34" t="s">
        <v>2569</v>
      </c>
      <c r="S308" s="34" t="s">
        <v>2570</v>
      </c>
      <c r="T308" s="34" t="s">
        <v>2571</v>
      </c>
      <c r="U308" s="34" t="s">
        <v>2571</v>
      </c>
      <c r="V308" s="34" t="s">
        <v>2571</v>
      </c>
      <c r="W308" s="34" t="s">
        <v>2571</v>
      </c>
      <c r="X308" s="34" t="s">
        <v>2571</v>
      </c>
      <c r="Y308" s="34" t="s">
        <v>2571</v>
      </c>
    </row>
    <row r="309" spans="2:25" x14ac:dyDescent="0.45">
      <c r="B309" s="34" t="s">
        <v>8</v>
      </c>
      <c r="C309" s="34" t="s">
        <v>1049</v>
      </c>
      <c r="D309" s="34" t="s">
        <v>1049</v>
      </c>
      <c r="E309" s="34" t="s">
        <v>55</v>
      </c>
      <c r="F309" s="34" t="s">
        <v>1050</v>
      </c>
      <c r="G309" s="97" t="s">
        <v>2550</v>
      </c>
      <c r="H309" s="70">
        <v>17467</v>
      </c>
      <c r="I309" s="70">
        <v>16458</v>
      </c>
      <c r="J309" s="70">
        <v>18789</v>
      </c>
      <c r="K309" s="71">
        <f t="shared" si="5"/>
        <v>1746.7</v>
      </c>
      <c r="L309" s="69">
        <v>1.175968595323434</v>
      </c>
      <c r="M309" s="69">
        <v>0.33396667641040628</v>
      </c>
      <c r="N309" s="69">
        <v>0.708502024291498</v>
      </c>
      <c r="O309" s="69">
        <v>0.94507478081485297</v>
      </c>
      <c r="P309" s="69">
        <v>0.93469730941704032</v>
      </c>
      <c r="Q309" s="69">
        <v>2.9034511666899538</v>
      </c>
      <c r="R309" s="34" t="s">
        <v>2574</v>
      </c>
      <c r="S309" s="34" t="s">
        <v>2577</v>
      </c>
      <c r="T309" s="34" t="s">
        <v>2571</v>
      </c>
      <c r="U309" s="34" t="s">
        <v>2571</v>
      </c>
      <c r="V309" s="34" t="s">
        <v>2571</v>
      </c>
      <c r="W309" s="34" t="s">
        <v>2571</v>
      </c>
      <c r="X309" s="34" t="s">
        <v>2571</v>
      </c>
      <c r="Y309" s="34" t="s">
        <v>2571</v>
      </c>
    </row>
    <row r="310" spans="2:25" x14ac:dyDescent="0.45">
      <c r="B310" s="34" t="s">
        <v>8</v>
      </c>
      <c r="C310" s="34" t="s">
        <v>1051</v>
      </c>
      <c r="D310" s="34" t="s">
        <v>1051</v>
      </c>
      <c r="E310" s="34" t="s">
        <v>55</v>
      </c>
      <c r="F310" s="34" t="s">
        <v>1052</v>
      </c>
      <c r="G310" s="97" t="s">
        <v>2550</v>
      </c>
      <c r="H310" s="70">
        <v>344779</v>
      </c>
      <c r="I310" s="70">
        <v>318009</v>
      </c>
      <c r="J310" s="70">
        <v>332052</v>
      </c>
      <c r="K310" s="71">
        <f t="shared" si="5"/>
        <v>34477.9</v>
      </c>
      <c r="L310" s="69">
        <v>0.95995875952388698</v>
      </c>
      <c r="M310" s="69">
        <v>0.2811686322878702</v>
      </c>
      <c r="N310" s="69">
        <v>0.58760717552558228</v>
      </c>
      <c r="O310" s="69">
        <v>0.7238229818309343</v>
      </c>
      <c r="P310" s="69">
        <v>0.7291788948989083</v>
      </c>
      <c r="Q310" s="69">
        <v>4.6129846976675086</v>
      </c>
      <c r="R310" s="34" t="s">
        <v>2574</v>
      </c>
      <c r="S310" s="34" t="s">
        <v>2577</v>
      </c>
      <c r="T310" s="34" t="s">
        <v>2571</v>
      </c>
      <c r="U310" s="34" t="s">
        <v>2571</v>
      </c>
      <c r="V310" s="34" t="s">
        <v>2571</v>
      </c>
      <c r="W310" s="34" t="s">
        <v>2571</v>
      </c>
      <c r="X310" s="34" t="s">
        <v>2571</v>
      </c>
      <c r="Y310" s="34" t="s">
        <v>2571</v>
      </c>
    </row>
    <row r="311" spans="2:25" x14ac:dyDescent="0.45">
      <c r="B311" s="34" t="s">
        <v>16</v>
      </c>
      <c r="C311" s="34" t="s">
        <v>1054</v>
      </c>
      <c r="D311" s="34" t="s">
        <v>1054</v>
      </c>
      <c r="E311" s="34" t="s">
        <v>55</v>
      </c>
      <c r="F311" s="34" t="s">
        <v>1055</v>
      </c>
      <c r="G311" s="97" t="s">
        <v>2538</v>
      </c>
      <c r="H311" s="70">
        <v>9334170</v>
      </c>
      <c r="I311" s="70">
        <v>9180710</v>
      </c>
      <c r="J311" s="70">
        <v>8689040</v>
      </c>
      <c r="K311" s="71">
        <f t="shared" si="5"/>
        <v>933417</v>
      </c>
      <c r="L311" s="69">
        <v>1.0243438081588123</v>
      </c>
      <c r="M311" s="69">
        <v>1.0427268669089982</v>
      </c>
      <c r="N311" s="69">
        <v>1.0147314889030155</v>
      </c>
      <c r="O311" s="69">
        <v>1.0955719053586273</v>
      </c>
      <c r="P311" s="69">
        <v>0.93169745500673906</v>
      </c>
      <c r="Q311" s="69">
        <v>0.9732315891472868</v>
      </c>
      <c r="R311" s="34" t="s">
        <v>2569</v>
      </c>
      <c r="S311" s="34" t="s">
        <v>2570</v>
      </c>
      <c r="T311" s="34" t="s">
        <v>2571</v>
      </c>
      <c r="U311" s="34" t="s">
        <v>2571</v>
      </c>
      <c r="V311" s="34" t="s">
        <v>2571</v>
      </c>
      <c r="W311" s="34" t="s">
        <v>2571</v>
      </c>
      <c r="X311" s="34" t="s">
        <v>2571</v>
      </c>
      <c r="Y311" s="34" t="s">
        <v>2571</v>
      </c>
    </row>
    <row r="312" spans="2:25" x14ac:dyDescent="0.45">
      <c r="B312" s="34" t="s">
        <v>8</v>
      </c>
      <c r="C312" s="34" t="s">
        <v>1057</v>
      </c>
      <c r="D312" s="34" t="s">
        <v>1057</v>
      </c>
      <c r="E312" s="34" t="s">
        <v>55</v>
      </c>
      <c r="F312" s="34" t="s">
        <v>2605</v>
      </c>
      <c r="G312" s="97" t="s">
        <v>2550</v>
      </c>
      <c r="H312" s="70">
        <v>40319</v>
      </c>
      <c r="I312" s="70">
        <v>43842</v>
      </c>
      <c r="J312" s="70">
        <v>42918</v>
      </c>
      <c r="K312" s="71">
        <f t="shared" si="5"/>
        <v>4031.9</v>
      </c>
      <c r="L312" s="69">
        <v>1.0450923495002533</v>
      </c>
      <c r="M312" s="69">
        <v>1.0408262523960747</v>
      </c>
      <c r="N312" s="69">
        <v>1.0495568890831777</v>
      </c>
      <c r="O312" s="69">
        <v>0.894393741851369</v>
      </c>
      <c r="P312" s="69">
        <v>0.99277799762564312</v>
      </c>
      <c r="Q312" s="69">
        <v>1.0148900969038053</v>
      </c>
      <c r="R312" s="34" t="s">
        <v>2574</v>
      </c>
      <c r="S312" s="34" t="s">
        <v>2577</v>
      </c>
      <c r="T312" s="34" t="s">
        <v>2578</v>
      </c>
      <c r="U312" s="34" t="s">
        <v>2578</v>
      </c>
      <c r="V312" s="34" t="s">
        <v>2578</v>
      </c>
      <c r="W312" s="34" t="s">
        <v>2578</v>
      </c>
      <c r="X312" s="34" t="s">
        <v>2578</v>
      </c>
      <c r="Y312" s="34" t="s">
        <v>2578</v>
      </c>
    </row>
    <row r="313" spans="2:25" x14ac:dyDescent="0.45">
      <c r="B313" s="34" t="s">
        <v>8</v>
      </c>
      <c r="C313" s="34" t="s">
        <v>1062</v>
      </c>
      <c r="D313" s="34" t="s">
        <v>1062</v>
      </c>
      <c r="E313" s="34" t="s">
        <v>55</v>
      </c>
      <c r="F313" s="34" t="s">
        <v>1063</v>
      </c>
      <c r="G313" s="97" t="s">
        <v>2538</v>
      </c>
      <c r="H313" s="70">
        <v>1290</v>
      </c>
      <c r="I313" s="70">
        <v>1985</v>
      </c>
      <c r="J313" s="70">
        <v>1705</v>
      </c>
      <c r="K313" s="71">
        <f t="shared" si="5"/>
        <v>129</v>
      </c>
      <c r="L313" s="69">
        <v>1.0374261326329612</v>
      </c>
      <c r="M313" s="69">
        <v>1.0832719233603538</v>
      </c>
      <c r="N313" s="69">
        <v>0.92142857142857137</v>
      </c>
      <c r="O313" s="69">
        <v>0.97142857142857142</v>
      </c>
      <c r="P313" s="69">
        <v>1.0071428571428571</v>
      </c>
      <c r="Q313" s="69">
        <v>1.0071428571428571</v>
      </c>
      <c r="R313" s="34" t="s">
        <v>2574</v>
      </c>
      <c r="S313" s="34" t="s">
        <v>2577</v>
      </c>
      <c r="T313" s="34" t="s">
        <v>2583</v>
      </c>
      <c r="U313" s="34" t="s">
        <v>2583</v>
      </c>
      <c r="V313" s="34" t="s">
        <v>2583</v>
      </c>
      <c r="W313" s="34" t="s">
        <v>2583</v>
      </c>
      <c r="X313" s="34" t="s">
        <v>2583</v>
      </c>
      <c r="Y313" s="34" t="s">
        <v>2583</v>
      </c>
    </row>
    <row r="314" spans="2:25" x14ac:dyDescent="0.45">
      <c r="B314" s="34" t="s">
        <v>8</v>
      </c>
      <c r="C314" s="34" t="s">
        <v>1064</v>
      </c>
      <c r="D314" s="34" t="s">
        <v>1064</v>
      </c>
      <c r="E314" s="34" t="s">
        <v>55</v>
      </c>
      <c r="F314" s="34" t="s">
        <v>1065</v>
      </c>
      <c r="G314" s="97" t="s">
        <v>2538</v>
      </c>
      <c r="H314" s="70">
        <v>629</v>
      </c>
      <c r="I314" s="70">
        <v>800</v>
      </c>
      <c r="J314" s="70">
        <v>593</v>
      </c>
      <c r="K314" s="71">
        <f t="shared" si="5"/>
        <v>62.900000000000006</v>
      </c>
      <c r="L314" s="69">
        <v>0.94795539033457255</v>
      </c>
      <c r="M314" s="69">
        <v>1.0583153347732182</v>
      </c>
      <c r="N314" s="69">
        <v>0.97276264591439687</v>
      </c>
      <c r="O314" s="69">
        <v>0.85603112840466933</v>
      </c>
      <c r="P314" s="69">
        <v>0.77821011673151752</v>
      </c>
      <c r="Q314" s="69">
        <v>0.85603112840466933</v>
      </c>
      <c r="R314" s="34" t="s">
        <v>2574</v>
      </c>
      <c r="S314" s="34" t="s">
        <v>2577</v>
      </c>
      <c r="T314" s="34" t="s">
        <v>2583</v>
      </c>
      <c r="U314" s="34" t="s">
        <v>2583</v>
      </c>
      <c r="V314" s="34" t="s">
        <v>2583</v>
      </c>
      <c r="W314" s="34" t="s">
        <v>2583</v>
      </c>
      <c r="X314" s="34" t="s">
        <v>2583</v>
      </c>
      <c r="Y314" s="34" t="s">
        <v>2583</v>
      </c>
    </row>
    <row r="315" spans="2:25" x14ac:dyDescent="0.45">
      <c r="B315" s="34" t="s">
        <v>8</v>
      </c>
      <c r="C315" s="34" t="s">
        <v>1066</v>
      </c>
      <c r="D315" s="34" t="s">
        <v>1067</v>
      </c>
      <c r="E315" s="34" t="s">
        <v>55</v>
      </c>
      <c r="F315" s="34" t="s">
        <v>1068</v>
      </c>
      <c r="G315" s="97" t="s">
        <v>2550</v>
      </c>
      <c r="H315" s="70">
        <v>3707</v>
      </c>
      <c r="I315" s="70">
        <v>6712</v>
      </c>
      <c r="J315" s="70">
        <v>11084</v>
      </c>
      <c r="K315" s="71">
        <f t="shared" si="5"/>
        <v>370.70000000000005</v>
      </c>
      <c r="L315" s="69">
        <v>0.92711055050004498</v>
      </c>
      <c r="M315" s="69">
        <v>0.93702135327506975</v>
      </c>
      <c r="N315" s="69">
        <v>0.89557617803405709</v>
      </c>
      <c r="O315" s="69">
        <v>0.62798450310838805</v>
      </c>
      <c r="P315" s="69">
        <v>0.40454094963510223</v>
      </c>
      <c r="Q315" s="69">
        <v>0.41174880619875659</v>
      </c>
      <c r="R315" s="34" t="s">
        <v>2574</v>
      </c>
      <c r="S315" s="34" t="s">
        <v>2575</v>
      </c>
      <c r="T315" s="34" t="s">
        <v>2600</v>
      </c>
      <c r="U315" s="34" t="s">
        <v>2600</v>
      </c>
      <c r="V315" s="34" t="s">
        <v>2600</v>
      </c>
      <c r="W315" s="34" t="s">
        <v>2600</v>
      </c>
      <c r="X315" s="34" t="s">
        <v>2600</v>
      </c>
      <c r="Y315" s="34" t="s">
        <v>2600</v>
      </c>
    </row>
    <row r="316" spans="2:25" x14ac:dyDescent="0.45">
      <c r="B316" s="34" t="s">
        <v>8</v>
      </c>
      <c r="C316" s="34" t="s">
        <v>1069</v>
      </c>
      <c r="D316" s="34" t="s">
        <v>1070</v>
      </c>
      <c r="E316" s="34" t="s">
        <v>55</v>
      </c>
      <c r="F316" s="34" t="s">
        <v>1071</v>
      </c>
      <c r="G316" s="97" t="s">
        <v>2550</v>
      </c>
      <c r="H316" s="70">
        <v>31307</v>
      </c>
      <c r="I316" s="70">
        <v>59082</v>
      </c>
      <c r="J316" s="70">
        <v>83939</v>
      </c>
      <c r="K316" s="71">
        <f t="shared" si="5"/>
        <v>3130.7000000000003</v>
      </c>
      <c r="L316" s="69">
        <v>0.79279364222213644</v>
      </c>
      <c r="M316" s="69">
        <v>0.9123681572388207</v>
      </c>
      <c r="N316" s="69">
        <v>0.96499276255428079</v>
      </c>
      <c r="O316" s="69">
        <v>0.81024392317057614</v>
      </c>
      <c r="P316" s="69">
        <v>0.7632442756679324</v>
      </c>
      <c r="Q316" s="69">
        <v>0.96661775036687225</v>
      </c>
      <c r="R316" s="34" t="s">
        <v>2574</v>
      </c>
      <c r="S316" s="34" t="s">
        <v>2579</v>
      </c>
      <c r="T316" s="34" t="s">
        <v>2578</v>
      </c>
      <c r="U316" s="34" t="s">
        <v>2578</v>
      </c>
      <c r="V316" s="34" t="s">
        <v>2578</v>
      </c>
      <c r="W316" s="34" t="s">
        <v>2578</v>
      </c>
      <c r="X316" s="34" t="s">
        <v>2578</v>
      </c>
      <c r="Y316" s="34" t="s">
        <v>2578</v>
      </c>
    </row>
    <row r="317" spans="2:25" x14ac:dyDescent="0.45">
      <c r="B317" s="34" t="s">
        <v>8</v>
      </c>
      <c r="C317" s="34" t="s">
        <v>1074</v>
      </c>
      <c r="D317" s="34" t="s">
        <v>1074</v>
      </c>
      <c r="E317" s="34" t="s">
        <v>55</v>
      </c>
      <c r="F317" s="34" t="s">
        <v>1075</v>
      </c>
      <c r="G317" s="97" t="s">
        <v>2550</v>
      </c>
      <c r="H317" s="70">
        <v>1069</v>
      </c>
      <c r="I317" s="70">
        <v>22</v>
      </c>
      <c r="J317" s="70">
        <v>-1</v>
      </c>
      <c r="K317" s="71">
        <f t="shared" si="5"/>
        <v>106.9</v>
      </c>
      <c r="L317" s="69">
        <v>0</v>
      </c>
      <c r="M317" s="69">
        <v>0</v>
      </c>
      <c r="N317" s="69">
        <v>0</v>
      </c>
      <c r="O317" s="69">
        <v>0</v>
      </c>
      <c r="P317" s="69">
        <v>0</v>
      </c>
      <c r="Q317" s="69">
        <v>0</v>
      </c>
      <c r="R317" s="34" t="s">
        <v>2574</v>
      </c>
      <c r="S317" s="34" t="s">
        <v>2579</v>
      </c>
      <c r="T317" s="34" t="s">
        <v>2572</v>
      </c>
      <c r="U317" s="34" t="s">
        <v>2572</v>
      </c>
      <c r="V317" s="34" t="s">
        <v>2572</v>
      </c>
      <c r="W317" s="34" t="s">
        <v>2572</v>
      </c>
      <c r="X317" s="34" t="s">
        <v>2572</v>
      </c>
      <c r="Y317" s="34" t="s">
        <v>2572</v>
      </c>
    </row>
    <row r="318" spans="2:25" x14ac:dyDescent="0.45">
      <c r="B318" s="34" t="s">
        <v>8</v>
      </c>
      <c r="C318" s="34" t="s">
        <v>1076</v>
      </c>
      <c r="D318" s="34" t="s">
        <v>1076</v>
      </c>
      <c r="E318" s="34" t="s">
        <v>55</v>
      </c>
      <c r="F318" s="34" t="s">
        <v>1077</v>
      </c>
      <c r="G318" s="97" t="s">
        <v>2538</v>
      </c>
      <c r="H318" s="70">
        <v>1063</v>
      </c>
      <c r="I318" s="70">
        <v>830</v>
      </c>
      <c r="J318" s="70">
        <v>693</v>
      </c>
      <c r="K318" s="71">
        <f t="shared" si="5"/>
        <v>106.30000000000001</v>
      </c>
      <c r="L318" s="69">
        <v>1.0449574726609965</v>
      </c>
      <c r="M318" s="69">
        <v>0.85987261146496818</v>
      </c>
      <c r="N318" s="69">
        <v>0.87613293051359509</v>
      </c>
      <c r="O318" s="69">
        <v>1.0043668122270741</v>
      </c>
      <c r="P318" s="69">
        <v>0.96610169491525422</v>
      </c>
      <c r="Q318" s="69">
        <v>1.1281070745697896</v>
      </c>
      <c r="R318" s="34" t="s">
        <v>2574</v>
      </c>
      <c r="S318" s="34" t="s">
        <v>2575</v>
      </c>
      <c r="T318" s="34" t="s">
        <v>2571</v>
      </c>
      <c r="U318" s="34" t="s">
        <v>2571</v>
      </c>
      <c r="V318" s="34" t="s">
        <v>2571</v>
      </c>
      <c r="W318" s="34" t="s">
        <v>2571</v>
      </c>
      <c r="X318" s="34" t="s">
        <v>2571</v>
      </c>
      <c r="Y318" s="34" t="s">
        <v>2571</v>
      </c>
    </row>
    <row r="319" spans="2:25" x14ac:dyDescent="0.45">
      <c r="B319" s="34" t="s">
        <v>8</v>
      </c>
      <c r="C319" s="34" t="s">
        <v>1080</v>
      </c>
      <c r="D319" s="34" t="s">
        <v>1080</v>
      </c>
      <c r="E319" s="34" t="s">
        <v>55</v>
      </c>
      <c r="F319" s="34" t="s">
        <v>1081</v>
      </c>
      <c r="G319" s="97" t="s">
        <v>2680</v>
      </c>
      <c r="H319" s="70">
        <v>-2</v>
      </c>
      <c r="I319" s="70">
        <v>356</v>
      </c>
      <c r="J319" s="70">
        <v>481</v>
      </c>
      <c r="K319" s="71">
        <f t="shared" si="5"/>
        <v>-0.2</v>
      </c>
      <c r="L319" s="69">
        <v>1.0805500982318272</v>
      </c>
      <c r="M319" s="69">
        <v>1.0687022900763359</v>
      </c>
      <c r="N319" s="69">
        <v>1.2787723785166241</v>
      </c>
      <c r="O319" s="69">
        <v>1.2470023980815348</v>
      </c>
      <c r="P319" s="69">
        <v>1.1547344110854505</v>
      </c>
      <c r="Q319" s="69">
        <v>1.2222222222222223</v>
      </c>
      <c r="R319" s="34" t="s">
        <v>2574</v>
      </c>
      <c r="S319" s="34" t="s">
        <v>2577</v>
      </c>
      <c r="T319" s="34" t="s">
        <v>2571</v>
      </c>
      <c r="U319" s="34" t="s">
        <v>2571</v>
      </c>
      <c r="V319" s="34" t="s">
        <v>2571</v>
      </c>
      <c r="W319" s="34" t="s">
        <v>2571</v>
      </c>
      <c r="X319" s="34" t="s">
        <v>2571</v>
      </c>
      <c r="Y319" s="34" t="s">
        <v>2571</v>
      </c>
    </row>
    <row r="320" spans="2:25" x14ac:dyDescent="0.45">
      <c r="B320" s="34" t="s">
        <v>8</v>
      </c>
      <c r="C320" s="34" t="s">
        <v>1082</v>
      </c>
      <c r="D320" s="34" t="s">
        <v>1082</v>
      </c>
      <c r="E320" s="34" t="s">
        <v>55</v>
      </c>
      <c r="F320" s="34" t="s">
        <v>1083</v>
      </c>
      <c r="G320" s="97" t="s">
        <v>2538</v>
      </c>
      <c r="H320" s="70">
        <v>10192</v>
      </c>
      <c r="I320" s="70">
        <v>10834</v>
      </c>
      <c r="J320" s="70">
        <v>9130</v>
      </c>
      <c r="K320" s="71">
        <f t="shared" si="5"/>
        <v>1019.2</v>
      </c>
      <c r="L320" s="69">
        <v>0.94788809654415795</v>
      </c>
      <c r="M320" s="69">
        <v>1.008142116950407</v>
      </c>
      <c r="N320" s="69">
        <v>0.87971530249110319</v>
      </c>
      <c r="O320" s="69">
        <v>0.879734219269103</v>
      </c>
      <c r="P320" s="69">
        <v>1.0365079365079366</v>
      </c>
      <c r="Q320" s="69">
        <v>0.98509933774834435</v>
      </c>
      <c r="R320" s="34" t="s">
        <v>2574</v>
      </c>
      <c r="S320" s="34" t="s">
        <v>2585</v>
      </c>
      <c r="T320" s="34" t="s">
        <v>2571</v>
      </c>
      <c r="U320" s="34" t="s">
        <v>2571</v>
      </c>
      <c r="V320" s="34" t="s">
        <v>2571</v>
      </c>
      <c r="W320" s="34" t="s">
        <v>2571</v>
      </c>
      <c r="X320" s="34" t="s">
        <v>2571</v>
      </c>
      <c r="Y320" s="34" t="s">
        <v>2571</v>
      </c>
    </row>
    <row r="321" spans="2:25" x14ac:dyDescent="0.45">
      <c r="B321" s="34" t="s">
        <v>8</v>
      </c>
      <c r="C321" s="34" t="s">
        <v>1085</v>
      </c>
      <c r="D321" s="34" t="s">
        <v>1085</v>
      </c>
      <c r="E321" s="34" t="s">
        <v>55</v>
      </c>
      <c r="F321" s="34" t="s">
        <v>1086</v>
      </c>
      <c r="G321" s="97" t="s">
        <v>2541</v>
      </c>
      <c r="H321" s="70">
        <v>718</v>
      </c>
      <c r="I321" s="70">
        <v>733</v>
      </c>
      <c r="J321" s="70">
        <v>759</v>
      </c>
      <c r="K321" s="71">
        <f t="shared" si="5"/>
        <v>71.8</v>
      </c>
      <c r="L321" s="69">
        <v>0.54644808743169404</v>
      </c>
      <c r="M321" s="69">
        <v>0.77142857142857146</v>
      </c>
      <c r="N321" s="69">
        <v>0.73684210526315785</v>
      </c>
      <c r="O321" s="69">
        <v>0.83050847457627119</v>
      </c>
      <c r="P321" s="69">
        <v>0.85436893203883491</v>
      </c>
      <c r="Q321" s="69">
        <v>0.9438202247191011</v>
      </c>
      <c r="R321" s="34" t="s">
        <v>2574</v>
      </c>
      <c r="S321" s="34" t="s">
        <v>2575</v>
      </c>
      <c r="T321" s="34" t="s">
        <v>2571</v>
      </c>
      <c r="U321" s="34" t="s">
        <v>2571</v>
      </c>
      <c r="V321" s="34" t="s">
        <v>2571</v>
      </c>
      <c r="W321" s="34" t="s">
        <v>2571</v>
      </c>
      <c r="X321" s="34" t="s">
        <v>2571</v>
      </c>
      <c r="Y321" s="34" t="s">
        <v>2571</v>
      </c>
    </row>
    <row r="322" spans="2:25" x14ac:dyDescent="0.45">
      <c r="B322" s="34" t="s">
        <v>8</v>
      </c>
      <c r="C322" s="34" t="s">
        <v>1088</v>
      </c>
      <c r="D322" s="34" t="s">
        <v>1088</v>
      </c>
      <c r="E322" s="34" t="s">
        <v>55</v>
      </c>
      <c r="F322" s="34" t="s">
        <v>1089</v>
      </c>
      <c r="G322" s="97" t="s">
        <v>2546</v>
      </c>
      <c r="H322" s="70">
        <v>53959</v>
      </c>
      <c r="I322" s="70">
        <v>53072</v>
      </c>
      <c r="J322" s="70">
        <v>68606</v>
      </c>
      <c r="K322" s="71">
        <f t="shared" si="5"/>
        <v>5395.9000000000005</v>
      </c>
      <c r="L322" s="69">
        <v>0.90740485469742738</v>
      </c>
      <c r="M322" s="69">
        <v>0.93828331413860855</v>
      </c>
      <c r="N322" s="69">
        <v>0.84170453149944735</v>
      </c>
      <c r="O322" s="69">
        <v>0.92631708215645336</v>
      </c>
      <c r="P322" s="69">
        <v>0.9528429325801302</v>
      </c>
      <c r="Q322" s="69">
        <v>1.0039297556183224</v>
      </c>
      <c r="R322" s="34" t="s">
        <v>2574</v>
      </c>
      <c r="S322" s="34" t="s">
        <v>2577</v>
      </c>
      <c r="T322" s="34" t="s">
        <v>2578</v>
      </c>
      <c r="U322" s="34" t="s">
        <v>2578</v>
      </c>
      <c r="V322" s="34" t="s">
        <v>2578</v>
      </c>
      <c r="W322" s="34" t="s">
        <v>2578</v>
      </c>
      <c r="X322" s="34" t="s">
        <v>2578</v>
      </c>
      <c r="Y322" s="34" t="s">
        <v>2578</v>
      </c>
    </row>
    <row r="323" spans="2:25" x14ac:dyDescent="0.45">
      <c r="B323" s="34" t="s">
        <v>16</v>
      </c>
      <c r="C323" s="34" t="s">
        <v>1090</v>
      </c>
      <c r="D323" s="34" t="s">
        <v>1090</v>
      </c>
      <c r="E323" s="34" t="s">
        <v>55</v>
      </c>
      <c r="F323" s="34" t="s">
        <v>1091</v>
      </c>
      <c r="G323" s="97" t="s">
        <v>2541</v>
      </c>
      <c r="H323" s="70">
        <v>5339130</v>
      </c>
      <c r="I323" s="70">
        <v>5433340</v>
      </c>
      <c r="J323" s="70">
        <v>5332590</v>
      </c>
      <c r="K323" s="71">
        <f t="shared" si="5"/>
        <v>533913</v>
      </c>
      <c r="L323" s="69">
        <v>1.242217476290451</v>
      </c>
      <c r="M323" s="69">
        <v>0.88215536339598366</v>
      </c>
      <c r="N323" s="69">
        <v>0.8600303075576804</v>
      </c>
      <c r="O323" s="69">
        <v>1.1953263075211102</v>
      </c>
      <c r="P323" s="69">
        <v>0.854839017501002</v>
      </c>
      <c r="Q323" s="69">
        <v>1.2473171894985584</v>
      </c>
      <c r="R323" s="34" t="s">
        <v>2569</v>
      </c>
      <c r="S323" s="34" t="s">
        <v>2570</v>
      </c>
      <c r="T323" s="34" t="s">
        <v>2571</v>
      </c>
      <c r="U323" s="34" t="s">
        <v>2571</v>
      </c>
      <c r="V323" s="34" t="s">
        <v>2571</v>
      </c>
      <c r="W323" s="34" t="s">
        <v>2571</v>
      </c>
      <c r="X323" s="34" t="s">
        <v>2571</v>
      </c>
      <c r="Y323" s="34" t="s">
        <v>2571</v>
      </c>
    </row>
    <row r="324" spans="2:25" x14ac:dyDescent="0.45">
      <c r="B324" s="34" t="s">
        <v>8</v>
      </c>
      <c r="C324" s="34" t="s">
        <v>1092</v>
      </c>
      <c r="D324" s="34" t="s">
        <v>1093</v>
      </c>
      <c r="E324" s="34" t="s">
        <v>55</v>
      </c>
      <c r="F324" s="34" t="s">
        <v>1094</v>
      </c>
      <c r="G324" s="97" t="s">
        <v>2546</v>
      </c>
      <c r="H324" s="70">
        <v>11627</v>
      </c>
      <c r="I324" s="70">
        <v>10383</v>
      </c>
      <c r="J324" s="70">
        <v>13489</v>
      </c>
      <c r="K324" s="71">
        <f t="shared" si="5"/>
        <v>1162.7</v>
      </c>
      <c r="L324" s="69">
        <v>0.89781328847771236</v>
      </c>
      <c r="M324" s="69">
        <v>1.0219038893978512</v>
      </c>
      <c r="N324" s="69">
        <v>0.97313325545871143</v>
      </c>
      <c r="O324" s="69">
        <v>1.0014935932709694</v>
      </c>
      <c r="P324" s="69">
        <v>0.89621841614380182</v>
      </c>
      <c r="Q324" s="69">
        <v>1.1551284565601099</v>
      </c>
      <c r="R324" s="34" t="s">
        <v>2574</v>
      </c>
      <c r="S324" s="34" t="s">
        <v>2577</v>
      </c>
      <c r="T324" s="34" t="s">
        <v>2571</v>
      </c>
      <c r="U324" s="34" t="s">
        <v>2571</v>
      </c>
      <c r="V324" s="34" t="s">
        <v>2571</v>
      </c>
      <c r="W324" s="34" t="s">
        <v>2571</v>
      </c>
      <c r="X324" s="34" t="s">
        <v>2571</v>
      </c>
      <c r="Y324" s="34" t="s">
        <v>2571</v>
      </c>
    </row>
    <row r="325" spans="2:25" x14ac:dyDescent="0.45">
      <c r="B325" s="34" t="s">
        <v>8</v>
      </c>
      <c r="C325" s="34" t="s">
        <v>1095</v>
      </c>
      <c r="D325" s="34" t="s">
        <v>1096</v>
      </c>
      <c r="E325" s="34" t="s">
        <v>55</v>
      </c>
      <c r="F325" s="34" t="s">
        <v>1097</v>
      </c>
      <c r="G325" s="97" t="s">
        <v>2546</v>
      </c>
      <c r="H325" s="70">
        <v>4469</v>
      </c>
      <c r="I325" s="70">
        <v>3536</v>
      </c>
      <c r="J325" s="70">
        <v>5112</v>
      </c>
      <c r="K325" s="71">
        <f t="shared" ref="K325:K388" si="6">H325*0.1</f>
        <v>446.90000000000003</v>
      </c>
      <c r="L325" s="69">
        <v>0.99427753934191698</v>
      </c>
      <c r="M325" s="69">
        <v>0.9212765957446809</v>
      </c>
      <c r="N325" s="69">
        <v>1.0347985347985347</v>
      </c>
      <c r="O325" s="69">
        <v>0.98192771084337349</v>
      </c>
      <c r="P325" s="69">
        <v>0.98378378378378384</v>
      </c>
      <c r="Q325" s="69">
        <v>1.0599078341013823</v>
      </c>
      <c r="R325" s="34" t="s">
        <v>2574</v>
      </c>
      <c r="S325" s="34" t="s">
        <v>2577</v>
      </c>
      <c r="T325" s="34" t="s">
        <v>2571</v>
      </c>
      <c r="U325" s="34" t="s">
        <v>2571</v>
      </c>
      <c r="V325" s="34" t="s">
        <v>2571</v>
      </c>
      <c r="W325" s="34" t="s">
        <v>2571</v>
      </c>
      <c r="X325" s="34" t="s">
        <v>2571</v>
      </c>
      <c r="Y325" s="34" t="s">
        <v>2571</v>
      </c>
    </row>
    <row r="326" spans="2:25" x14ac:dyDescent="0.45">
      <c r="B326" s="34" t="s">
        <v>8</v>
      </c>
      <c r="C326" s="34" t="s">
        <v>1098</v>
      </c>
      <c r="D326" s="34" t="s">
        <v>1099</v>
      </c>
      <c r="E326" s="34" t="s">
        <v>55</v>
      </c>
      <c r="F326" s="34" t="s">
        <v>1100</v>
      </c>
      <c r="G326" s="97" t="s">
        <v>2546</v>
      </c>
      <c r="H326" s="70">
        <v>10</v>
      </c>
      <c r="I326" s="70">
        <v>46</v>
      </c>
      <c r="J326" s="70">
        <v>400</v>
      </c>
      <c r="K326" s="71">
        <f t="shared" si="6"/>
        <v>1</v>
      </c>
      <c r="L326" s="69">
        <v>0.99467140319715808</v>
      </c>
      <c r="M326" s="69">
        <v>1.0615711252653928</v>
      </c>
      <c r="N326" s="69">
        <v>0.99322799097065473</v>
      </c>
      <c r="O326" s="69">
        <v>1.1022044088176353</v>
      </c>
      <c r="P326" s="69">
        <v>0.92077087794432544</v>
      </c>
      <c r="Q326" s="69">
        <v>1.5142857142857142</v>
      </c>
      <c r="R326" s="34" t="s">
        <v>2574</v>
      </c>
      <c r="S326" s="34" t="s">
        <v>2577</v>
      </c>
      <c r="T326" s="34" t="s">
        <v>2571</v>
      </c>
      <c r="U326" s="34" t="s">
        <v>2571</v>
      </c>
      <c r="V326" s="34" t="s">
        <v>2571</v>
      </c>
      <c r="W326" s="34" t="s">
        <v>2571</v>
      </c>
      <c r="X326" s="34" t="s">
        <v>2571</v>
      </c>
      <c r="Y326" s="34" t="s">
        <v>2571</v>
      </c>
    </row>
    <row r="327" spans="2:25" x14ac:dyDescent="0.45">
      <c r="B327" s="34" t="s">
        <v>8</v>
      </c>
      <c r="C327" s="34" t="s">
        <v>1101</v>
      </c>
      <c r="D327" s="34" t="s">
        <v>1101</v>
      </c>
      <c r="E327" s="34" t="s">
        <v>55</v>
      </c>
      <c r="F327" s="34" t="s">
        <v>1102</v>
      </c>
      <c r="G327" s="97" t="s">
        <v>2680</v>
      </c>
      <c r="H327" s="70">
        <v>62</v>
      </c>
      <c r="I327" s="70">
        <v>144</v>
      </c>
      <c r="J327" s="70">
        <v>-31</v>
      </c>
      <c r="K327" s="71">
        <f t="shared" si="6"/>
        <v>6.2</v>
      </c>
      <c r="L327" s="69">
        <v>0.70175438596491224</v>
      </c>
      <c r="M327" s="69">
        <v>1.3043478260869565</v>
      </c>
      <c r="N327" s="69">
        <v>1.0638297872340425</v>
      </c>
      <c r="O327" s="69">
        <v>3.125</v>
      </c>
      <c r="P327" s="69">
        <v>0.94339622641509435</v>
      </c>
      <c r="Q327" s="69">
        <v>0.75471698113207553</v>
      </c>
      <c r="R327" s="34" t="s">
        <v>2574</v>
      </c>
      <c r="S327" s="34" t="s">
        <v>2577</v>
      </c>
      <c r="T327" s="34" t="s">
        <v>2571</v>
      </c>
      <c r="U327" s="34" t="s">
        <v>2571</v>
      </c>
      <c r="V327" s="34" t="s">
        <v>2571</v>
      </c>
      <c r="W327" s="34" t="s">
        <v>2571</v>
      </c>
      <c r="X327" s="34" t="s">
        <v>2571</v>
      </c>
      <c r="Y327" s="34" t="s">
        <v>2571</v>
      </c>
    </row>
    <row r="328" spans="2:25" x14ac:dyDescent="0.45">
      <c r="B328" s="34" t="s">
        <v>8</v>
      </c>
      <c r="C328" s="34" t="s">
        <v>1103</v>
      </c>
      <c r="D328" s="34" t="s">
        <v>1103</v>
      </c>
      <c r="E328" s="34" t="s">
        <v>55</v>
      </c>
      <c r="F328" s="34" t="s">
        <v>1104</v>
      </c>
      <c r="G328" s="97" t="s">
        <v>2546</v>
      </c>
      <c r="H328" s="70">
        <v>1574</v>
      </c>
      <c r="I328" s="70">
        <v>2481</v>
      </c>
      <c r="J328" s="70">
        <v>3995</v>
      </c>
      <c r="K328" s="71">
        <f t="shared" si="6"/>
        <v>157.4</v>
      </c>
      <c r="L328" s="69">
        <v>1.1590087764584409</v>
      </c>
      <c r="M328" s="69">
        <v>1.1656626506024097</v>
      </c>
      <c r="N328" s="69">
        <v>1.1257606490872212</v>
      </c>
      <c r="O328" s="69">
        <v>1.1901810066947682</v>
      </c>
      <c r="P328" s="69">
        <v>0.88971068087883409</v>
      </c>
      <c r="Q328" s="69">
        <v>0.96725440806045337</v>
      </c>
      <c r="R328" s="34" t="s">
        <v>2574</v>
      </c>
      <c r="S328" s="34" t="s">
        <v>2577</v>
      </c>
      <c r="T328" s="34" t="s">
        <v>2571</v>
      </c>
      <c r="U328" s="34" t="s">
        <v>2571</v>
      </c>
      <c r="V328" s="34" t="s">
        <v>2571</v>
      </c>
      <c r="W328" s="34" t="s">
        <v>2571</v>
      </c>
      <c r="X328" s="34" t="s">
        <v>2571</v>
      </c>
      <c r="Y328" s="34" t="s">
        <v>2571</v>
      </c>
    </row>
    <row r="329" spans="2:25" x14ac:dyDescent="0.45">
      <c r="B329" s="34" t="s">
        <v>8</v>
      </c>
      <c r="C329" s="34" t="s">
        <v>1105</v>
      </c>
      <c r="D329" s="34" t="s">
        <v>1105</v>
      </c>
      <c r="E329" s="34" t="s">
        <v>55</v>
      </c>
      <c r="F329" s="34" t="s">
        <v>1106</v>
      </c>
      <c r="G329" s="97" t="s">
        <v>2546</v>
      </c>
      <c r="H329" s="70">
        <v>476</v>
      </c>
      <c r="I329" s="70">
        <v>321</v>
      </c>
      <c r="J329" s="70">
        <v>515</v>
      </c>
      <c r="K329" s="71">
        <f t="shared" si="6"/>
        <v>47.6</v>
      </c>
      <c r="L329" s="69">
        <v>1.4492753623188406</v>
      </c>
      <c r="M329" s="69">
        <v>1.2684989429175477</v>
      </c>
      <c r="N329" s="69">
        <v>1.1992619926199262</v>
      </c>
      <c r="O329" s="69">
        <v>1.6036036036036037</v>
      </c>
      <c r="P329" s="69">
        <v>0.99510603588907021</v>
      </c>
      <c r="Q329" s="69">
        <v>1.3989637305699483</v>
      </c>
      <c r="R329" s="34" t="s">
        <v>2574</v>
      </c>
      <c r="S329" s="34" t="s">
        <v>2577</v>
      </c>
      <c r="T329" s="34" t="s">
        <v>2571</v>
      </c>
      <c r="U329" s="34" t="s">
        <v>2571</v>
      </c>
      <c r="V329" s="34" t="s">
        <v>2571</v>
      </c>
      <c r="W329" s="34" t="s">
        <v>2571</v>
      </c>
      <c r="X329" s="34" t="s">
        <v>2571</v>
      </c>
      <c r="Y329" s="34" t="s">
        <v>2571</v>
      </c>
    </row>
    <row r="330" spans="2:25" x14ac:dyDescent="0.45">
      <c r="B330" s="34" t="s">
        <v>8</v>
      </c>
      <c r="C330" s="34" t="s">
        <v>1107</v>
      </c>
      <c r="D330" s="34" t="s">
        <v>1107</v>
      </c>
      <c r="E330" s="34" t="s">
        <v>55</v>
      </c>
      <c r="F330" s="34" t="s">
        <v>1108</v>
      </c>
      <c r="G330" s="97" t="s">
        <v>2546</v>
      </c>
      <c r="H330" s="70">
        <v>1496</v>
      </c>
      <c r="I330" s="70">
        <v>1787</v>
      </c>
      <c r="J330" s="70">
        <v>3330</v>
      </c>
      <c r="K330" s="71">
        <f t="shared" si="6"/>
        <v>149.6</v>
      </c>
      <c r="L330" s="69">
        <v>1.2103233461880747</v>
      </c>
      <c r="M330" s="69">
        <v>0.89242476651677616</v>
      </c>
      <c r="N330" s="69">
        <v>1.1315086782376502</v>
      </c>
      <c r="O330" s="69">
        <v>1.1267145656433704</v>
      </c>
      <c r="P330" s="69">
        <v>0.91535150645624108</v>
      </c>
      <c r="Q330" s="69">
        <v>1.0940113750418201</v>
      </c>
      <c r="R330" s="34" t="s">
        <v>2574</v>
      </c>
      <c r="S330" s="34" t="s">
        <v>2577</v>
      </c>
      <c r="T330" s="34" t="s">
        <v>2571</v>
      </c>
      <c r="U330" s="34" t="s">
        <v>2571</v>
      </c>
      <c r="V330" s="34" t="s">
        <v>2571</v>
      </c>
      <c r="W330" s="34" t="s">
        <v>2571</v>
      </c>
      <c r="X330" s="34" t="s">
        <v>2571</v>
      </c>
      <c r="Y330" s="34" t="s">
        <v>2571</v>
      </c>
    </row>
    <row r="331" spans="2:25" x14ac:dyDescent="0.45">
      <c r="B331" s="34" t="s">
        <v>8</v>
      </c>
      <c r="C331" s="34" t="s">
        <v>1109</v>
      </c>
      <c r="D331" s="34" t="s">
        <v>1109</v>
      </c>
      <c r="E331" s="34" t="s">
        <v>55</v>
      </c>
      <c r="F331" s="34" t="s">
        <v>1110</v>
      </c>
      <c r="G331" s="97" t="s">
        <v>2546</v>
      </c>
      <c r="H331" s="70">
        <v>65</v>
      </c>
      <c r="I331" s="70">
        <v>26</v>
      </c>
      <c r="J331" s="70">
        <v>88</v>
      </c>
      <c r="K331" s="71">
        <f t="shared" si="6"/>
        <v>6.5</v>
      </c>
      <c r="L331" s="69">
        <v>0.69767441860465118</v>
      </c>
      <c r="M331" s="69">
        <v>0.95890410958904115</v>
      </c>
      <c r="N331" s="69">
        <v>0.44117647058823528</v>
      </c>
      <c r="O331" s="69">
        <v>0.47619047619047622</v>
      </c>
      <c r="P331" s="69">
        <v>0.47619047619047622</v>
      </c>
      <c r="Q331" s="69">
        <v>1</v>
      </c>
      <c r="R331" s="34" t="s">
        <v>2574</v>
      </c>
      <c r="S331" s="34" t="s">
        <v>2579</v>
      </c>
      <c r="T331" s="34" t="s">
        <v>2571</v>
      </c>
      <c r="U331" s="34" t="s">
        <v>2571</v>
      </c>
      <c r="V331" s="34" t="s">
        <v>2571</v>
      </c>
      <c r="W331" s="34" t="s">
        <v>2571</v>
      </c>
      <c r="X331" s="34" t="s">
        <v>2571</v>
      </c>
      <c r="Y331" s="34" t="s">
        <v>2571</v>
      </c>
    </row>
    <row r="332" spans="2:25" x14ac:dyDescent="0.45">
      <c r="B332" s="34" t="s">
        <v>8</v>
      </c>
      <c r="C332" s="34" t="s">
        <v>1112</v>
      </c>
      <c r="D332" s="34" t="s">
        <v>1112</v>
      </c>
      <c r="E332" s="34" t="s">
        <v>55</v>
      </c>
      <c r="F332" s="34" t="s">
        <v>1113</v>
      </c>
      <c r="G332" s="97" t="s">
        <v>2680</v>
      </c>
      <c r="H332" s="70">
        <v>970</v>
      </c>
      <c r="I332" s="70">
        <v>684</v>
      </c>
      <c r="J332" s="70">
        <v>698</v>
      </c>
      <c r="K332" s="71">
        <f t="shared" si="6"/>
        <v>97</v>
      </c>
      <c r="L332" s="69">
        <v>0.78457446808510634</v>
      </c>
      <c r="M332" s="69">
        <v>0.75235109717868343</v>
      </c>
      <c r="N332" s="69">
        <v>0.87179487179487181</v>
      </c>
      <c r="O332" s="69">
        <v>1.001669449081803</v>
      </c>
      <c r="P332" s="69">
        <v>0.78726968174204348</v>
      </c>
      <c r="Q332" s="69">
        <v>0.95070422535211274</v>
      </c>
      <c r="R332" s="34" t="s">
        <v>2574</v>
      </c>
      <c r="S332" s="34" t="s">
        <v>2579</v>
      </c>
      <c r="T332" s="34" t="s">
        <v>2571</v>
      </c>
      <c r="U332" s="34" t="s">
        <v>2571</v>
      </c>
      <c r="V332" s="34" t="s">
        <v>2571</v>
      </c>
      <c r="W332" s="34" t="s">
        <v>2571</v>
      </c>
      <c r="X332" s="34" t="s">
        <v>2571</v>
      </c>
      <c r="Y332" s="34" t="s">
        <v>2571</v>
      </c>
    </row>
    <row r="333" spans="2:25" x14ac:dyDescent="0.45">
      <c r="B333" s="34" t="s">
        <v>8</v>
      </c>
      <c r="C333" s="34" t="s">
        <v>1114</v>
      </c>
      <c r="D333" s="34" t="s">
        <v>1114</v>
      </c>
      <c r="E333" s="34" t="s">
        <v>55</v>
      </c>
      <c r="F333" s="34" t="s">
        <v>1115</v>
      </c>
      <c r="G333" s="97" t="s">
        <v>2546</v>
      </c>
      <c r="H333" s="70">
        <v>914</v>
      </c>
      <c r="I333" s="70">
        <v>318</v>
      </c>
      <c r="J333" s="70">
        <v>491</v>
      </c>
      <c r="K333" s="71">
        <f t="shared" si="6"/>
        <v>91.4</v>
      </c>
      <c r="L333" s="69">
        <v>0.64039408866995073</v>
      </c>
      <c r="M333" s="69">
        <v>0.48355899419729204</v>
      </c>
      <c r="N333" s="69">
        <v>1.0337078651685394</v>
      </c>
      <c r="O333" s="69">
        <v>1.8640350877192982</v>
      </c>
      <c r="P333" s="69">
        <v>0.74889867841409696</v>
      </c>
      <c r="Q333" s="69">
        <v>0.92592592592592582</v>
      </c>
      <c r="R333" s="34" t="s">
        <v>2574</v>
      </c>
      <c r="S333" s="34" t="s">
        <v>2579</v>
      </c>
      <c r="T333" s="34" t="s">
        <v>2571</v>
      </c>
      <c r="U333" s="34" t="s">
        <v>2571</v>
      </c>
      <c r="V333" s="34" t="s">
        <v>2571</v>
      </c>
      <c r="W333" s="34" t="s">
        <v>2571</v>
      </c>
      <c r="X333" s="34" t="s">
        <v>2571</v>
      </c>
      <c r="Y333" s="34" t="s">
        <v>2571</v>
      </c>
    </row>
    <row r="334" spans="2:25" x14ac:dyDescent="0.45">
      <c r="B334" s="34" t="s">
        <v>16</v>
      </c>
      <c r="C334" s="34" t="s">
        <v>1117</v>
      </c>
      <c r="D334" s="34" t="s">
        <v>1118</v>
      </c>
      <c r="E334" s="34" t="s">
        <v>55</v>
      </c>
      <c r="F334" s="34" t="s">
        <v>1119</v>
      </c>
      <c r="G334" s="97" t="s">
        <v>2546</v>
      </c>
      <c r="H334" s="70">
        <v>51400</v>
      </c>
      <c r="I334" s="70">
        <v>45300</v>
      </c>
      <c r="J334" s="70">
        <v>50050</v>
      </c>
      <c r="K334" s="71">
        <f t="shared" si="6"/>
        <v>5140</v>
      </c>
      <c r="L334" s="69">
        <v>0.46534653465346537</v>
      </c>
      <c r="M334" s="69">
        <v>0.76666666666666672</v>
      </c>
      <c r="N334" s="69">
        <v>0.71</v>
      </c>
      <c r="O334" s="69">
        <v>0.51</v>
      </c>
      <c r="P334" s="69">
        <v>0.84259259259259256</v>
      </c>
      <c r="Q334" s="69">
        <v>0.35087719298245612</v>
      </c>
      <c r="R334" s="34" t="s">
        <v>2569</v>
      </c>
      <c r="S334" s="34" t="s">
        <v>2570</v>
      </c>
      <c r="T334" s="34" t="s">
        <v>2578</v>
      </c>
      <c r="U334" s="34" t="s">
        <v>2578</v>
      </c>
      <c r="V334" s="34" t="s">
        <v>2578</v>
      </c>
      <c r="W334" s="34" t="s">
        <v>2578</v>
      </c>
      <c r="X334" s="34" t="s">
        <v>2578</v>
      </c>
      <c r="Y334" s="34" t="s">
        <v>2578</v>
      </c>
    </row>
    <row r="335" spans="2:25" x14ac:dyDescent="0.45">
      <c r="B335" s="34" t="s">
        <v>16</v>
      </c>
      <c r="C335" s="34" t="s">
        <v>1120</v>
      </c>
      <c r="D335" s="34" t="s">
        <v>1121</v>
      </c>
      <c r="E335" s="34" t="s">
        <v>55</v>
      </c>
      <c r="F335" s="34" t="s">
        <v>1122</v>
      </c>
      <c r="G335" s="97" t="s">
        <v>2541</v>
      </c>
      <c r="H335" s="70">
        <v>110250</v>
      </c>
      <c r="I335" s="70">
        <v>100350</v>
      </c>
      <c r="J335" s="70">
        <v>106750</v>
      </c>
      <c r="K335" s="71">
        <f t="shared" si="6"/>
        <v>11025</v>
      </c>
      <c r="L335" s="69">
        <v>0.71859296482412061</v>
      </c>
      <c r="M335" s="69">
        <v>0.8707865168539326</v>
      </c>
      <c r="N335" s="69">
        <v>0.63157894736842102</v>
      </c>
      <c r="O335" s="69">
        <v>0.75263157894736843</v>
      </c>
      <c r="P335" s="69">
        <v>0.97297297297297303</v>
      </c>
      <c r="Q335" s="69">
        <v>0.50510204081632648</v>
      </c>
      <c r="R335" s="34" t="s">
        <v>2569</v>
      </c>
      <c r="S335" s="34" t="s">
        <v>2570</v>
      </c>
      <c r="T335" s="34" t="s">
        <v>2578</v>
      </c>
      <c r="U335" s="34" t="s">
        <v>2578</v>
      </c>
      <c r="V335" s="34" t="s">
        <v>2578</v>
      </c>
      <c r="W335" s="34" t="s">
        <v>2578</v>
      </c>
      <c r="X335" s="34" t="s">
        <v>2578</v>
      </c>
      <c r="Y335" s="34" t="s">
        <v>2578</v>
      </c>
    </row>
    <row r="336" spans="2:25" x14ac:dyDescent="0.45">
      <c r="B336" s="34" t="s">
        <v>8</v>
      </c>
      <c r="C336" s="34" t="s">
        <v>1123</v>
      </c>
      <c r="D336" s="34" t="s">
        <v>1124</v>
      </c>
      <c r="E336" s="34" t="s">
        <v>55</v>
      </c>
      <c r="F336" s="34" t="s">
        <v>1125</v>
      </c>
      <c r="G336" s="97" t="s">
        <v>2550</v>
      </c>
      <c r="H336" s="70">
        <v>42586</v>
      </c>
      <c r="I336" s="70">
        <v>31527</v>
      </c>
      <c r="J336" s="70">
        <v>42820</v>
      </c>
      <c r="K336" s="71">
        <f t="shared" si="6"/>
        <v>4258.6000000000004</v>
      </c>
      <c r="L336" s="69">
        <v>0.69387755102040816</v>
      </c>
      <c r="M336" s="69">
        <v>0.7659770114942529</v>
      </c>
      <c r="N336" s="69">
        <v>0.61264367816091958</v>
      </c>
      <c r="O336" s="69">
        <v>0.73816091954022989</v>
      </c>
      <c r="P336" s="69">
        <v>0.57655172413793099</v>
      </c>
      <c r="Q336" s="69">
        <v>0.72146971820021799</v>
      </c>
      <c r="R336" s="34" t="s">
        <v>2574</v>
      </c>
      <c r="S336" s="34" t="s">
        <v>2585</v>
      </c>
      <c r="T336" s="34" t="s">
        <v>2578</v>
      </c>
      <c r="U336" s="34" t="s">
        <v>2578</v>
      </c>
      <c r="V336" s="34" t="s">
        <v>2578</v>
      </c>
      <c r="W336" s="34" t="s">
        <v>2578</v>
      </c>
      <c r="X336" s="34" t="s">
        <v>2578</v>
      </c>
      <c r="Y336" s="34" t="s">
        <v>2578</v>
      </c>
    </row>
    <row r="337" spans="2:25" x14ac:dyDescent="0.45">
      <c r="B337" s="34" t="s">
        <v>8</v>
      </c>
      <c r="C337" s="34" t="s">
        <v>2668</v>
      </c>
      <c r="D337" s="34" t="s">
        <v>1129</v>
      </c>
      <c r="E337" s="34" t="s">
        <v>55</v>
      </c>
      <c r="F337" s="34" t="s">
        <v>1130</v>
      </c>
      <c r="G337" s="97" t="s">
        <v>2546</v>
      </c>
      <c r="H337" s="70">
        <v>387</v>
      </c>
      <c r="I337" s="70">
        <v>441</v>
      </c>
      <c r="J337" s="70">
        <v>491</v>
      </c>
      <c r="K337" s="71">
        <f t="shared" si="6"/>
        <v>38.700000000000003</v>
      </c>
      <c r="L337" s="69">
        <v>0.92198581560283688</v>
      </c>
      <c r="M337" s="69">
        <v>1</v>
      </c>
      <c r="N337" s="69">
        <v>1.0321100917431192</v>
      </c>
      <c r="O337" s="69">
        <v>0.989247311827957</v>
      </c>
      <c r="P337" s="69">
        <v>0.75757575757575757</v>
      </c>
      <c r="Q337" s="69">
        <v>1.0879629629629628</v>
      </c>
      <c r="R337" s="34" t="s">
        <v>2574</v>
      </c>
      <c r="S337" s="34" t="s">
        <v>2577</v>
      </c>
      <c r="T337" s="34" t="s">
        <v>2571</v>
      </c>
      <c r="U337" s="34" t="s">
        <v>2571</v>
      </c>
      <c r="V337" s="34" t="s">
        <v>2571</v>
      </c>
      <c r="W337" s="34" t="s">
        <v>2571</v>
      </c>
      <c r="X337" s="34" t="s">
        <v>2571</v>
      </c>
      <c r="Y337" s="34" t="s">
        <v>2571</v>
      </c>
    </row>
    <row r="338" spans="2:25" x14ac:dyDescent="0.45">
      <c r="B338" s="34" t="s">
        <v>8</v>
      </c>
      <c r="C338" s="34" t="s">
        <v>1131</v>
      </c>
      <c r="D338" s="34" t="s">
        <v>1132</v>
      </c>
      <c r="E338" s="34" t="s">
        <v>55</v>
      </c>
      <c r="F338" s="34" t="s">
        <v>1133</v>
      </c>
      <c r="G338" s="97" t="s">
        <v>2546</v>
      </c>
      <c r="H338" s="70">
        <v>1238</v>
      </c>
      <c r="I338" s="70">
        <v>1488</v>
      </c>
      <c r="J338" s="70">
        <v>1660</v>
      </c>
      <c r="K338" s="71">
        <f t="shared" si="6"/>
        <v>123.80000000000001</v>
      </c>
      <c r="L338" s="69">
        <v>1.0986666666666667</v>
      </c>
      <c r="M338" s="69">
        <v>0.882943143812709</v>
      </c>
      <c r="N338" s="69">
        <v>0.8908839779005524</v>
      </c>
      <c r="O338" s="69">
        <v>1.0893098782138024</v>
      </c>
      <c r="P338" s="69">
        <v>0.88435374149659862</v>
      </c>
      <c r="Q338" s="69">
        <v>1.1661807580174928</v>
      </c>
      <c r="R338" s="34" t="s">
        <v>2574</v>
      </c>
      <c r="S338" s="34" t="s">
        <v>2577</v>
      </c>
      <c r="T338" s="34" t="s">
        <v>2571</v>
      </c>
      <c r="U338" s="34" t="s">
        <v>2571</v>
      </c>
      <c r="V338" s="34" t="s">
        <v>2571</v>
      </c>
      <c r="W338" s="34" t="s">
        <v>2571</v>
      </c>
      <c r="X338" s="34" t="s">
        <v>2571</v>
      </c>
      <c r="Y338" s="34" t="s">
        <v>2571</v>
      </c>
    </row>
    <row r="339" spans="2:25" x14ac:dyDescent="0.45">
      <c r="B339" s="34" t="s">
        <v>8</v>
      </c>
      <c r="C339" s="34" t="s">
        <v>1134</v>
      </c>
      <c r="D339" s="34" t="s">
        <v>1135</v>
      </c>
      <c r="E339" s="34" t="s">
        <v>55</v>
      </c>
      <c r="F339" s="34" t="s">
        <v>1136</v>
      </c>
      <c r="G339" s="97" t="s">
        <v>2546</v>
      </c>
      <c r="H339" s="70">
        <v>467</v>
      </c>
      <c r="I339" s="70">
        <v>565</v>
      </c>
      <c r="J339" s="70">
        <v>649</v>
      </c>
      <c r="K339" s="71">
        <f t="shared" si="6"/>
        <v>46.7</v>
      </c>
      <c r="L339" s="69">
        <v>1.2535612535612535</v>
      </c>
      <c r="M339" s="69">
        <v>0.9821428571428571</v>
      </c>
      <c r="N339" s="69">
        <v>0.84889643463497455</v>
      </c>
      <c r="O339" s="69">
        <v>0.85803432137285496</v>
      </c>
      <c r="P339" s="69">
        <v>0.90189873417721511</v>
      </c>
      <c r="Q339" s="69">
        <v>1.0921501706484642</v>
      </c>
      <c r="R339" s="34" t="s">
        <v>2574</v>
      </c>
      <c r="S339" s="34" t="s">
        <v>2577</v>
      </c>
      <c r="T339" s="34" t="s">
        <v>2571</v>
      </c>
      <c r="U339" s="34" t="s">
        <v>2571</v>
      </c>
      <c r="V339" s="34" t="s">
        <v>2571</v>
      </c>
      <c r="W339" s="34" t="s">
        <v>2571</v>
      </c>
      <c r="X339" s="34" t="s">
        <v>2571</v>
      </c>
      <c r="Y339" s="34" t="s">
        <v>2571</v>
      </c>
    </row>
    <row r="340" spans="2:25" x14ac:dyDescent="0.45">
      <c r="B340" s="34" t="s">
        <v>8</v>
      </c>
      <c r="C340" s="34" t="s">
        <v>1137</v>
      </c>
      <c r="D340" s="34" t="s">
        <v>1138</v>
      </c>
      <c r="E340" s="34" t="s">
        <v>55</v>
      </c>
      <c r="F340" s="34" t="s">
        <v>1139</v>
      </c>
      <c r="G340" s="97" t="s">
        <v>18</v>
      </c>
      <c r="H340" s="70">
        <v>35</v>
      </c>
      <c r="I340" s="70">
        <v>0</v>
      </c>
      <c r="J340" s="70">
        <v>0</v>
      </c>
      <c r="K340" s="71">
        <f t="shared" si="6"/>
        <v>3.5</v>
      </c>
      <c r="L340" s="69">
        <v>0</v>
      </c>
      <c r="M340" s="69">
        <v>0</v>
      </c>
      <c r="N340" s="69">
        <v>0</v>
      </c>
      <c r="O340" s="69">
        <v>0</v>
      </c>
      <c r="P340" s="69">
        <v>0</v>
      </c>
      <c r="Q340" s="69">
        <v>0</v>
      </c>
      <c r="R340" s="34" t="s">
        <v>2574</v>
      </c>
      <c r="S340" s="34" t="s">
        <v>2595</v>
      </c>
      <c r="T340" s="34" t="s">
        <v>2572</v>
      </c>
      <c r="U340" s="34" t="s">
        <v>2572</v>
      </c>
      <c r="V340" s="34" t="s">
        <v>2572</v>
      </c>
      <c r="W340" s="34" t="s">
        <v>2572</v>
      </c>
      <c r="X340" s="34" t="s">
        <v>2572</v>
      </c>
      <c r="Y340" s="34" t="s">
        <v>2572</v>
      </c>
    </row>
    <row r="341" spans="2:25" x14ac:dyDescent="0.45">
      <c r="B341" s="34" t="s">
        <v>16</v>
      </c>
      <c r="C341" s="34" t="s">
        <v>1140</v>
      </c>
      <c r="D341" s="34" t="s">
        <v>1140</v>
      </c>
      <c r="E341" s="34" t="s">
        <v>55</v>
      </c>
      <c r="F341" s="34" t="s">
        <v>1141</v>
      </c>
      <c r="G341" s="97" t="s">
        <v>2546</v>
      </c>
      <c r="H341" s="70">
        <v>8725</v>
      </c>
      <c r="I341" s="70">
        <v>9261</v>
      </c>
      <c r="J341" s="70">
        <v>11104</v>
      </c>
      <c r="K341" s="71">
        <f t="shared" si="6"/>
        <v>872.5</v>
      </c>
      <c r="L341" s="69">
        <v>0.89003436426116833</v>
      </c>
      <c r="M341" s="69">
        <v>0.87589743589743585</v>
      </c>
      <c r="N341" s="69">
        <v>0.66994633273703041</v>
      </c>
      <c r="O341" s="69">
        <v>1.1759443339960238</v>
      </c>
      <c r="P341" s="69">
        <v>0.90883190883190879</v>
      </c>
      <c r="Q341" s="69">
        <v>0.91370010787486511</v>
      </c>
      <c r="R341" s="34" t="s">
        <v>2569</v>
      </c>
      <c r="S341" s="34" t="s">
        <v>2570</v>
      </c>
      <c r="T341" s="34" t="s">
        <v>2571</v>
      </c>
      <c r="U341" s="34" t="s">
        <v>2571</v>
      </c>
      <c r="V341" s="34" t="s">
        <v>2571</v>
      </c>
      <c r="W341" s="34" t="s">
        <v>2571</v>
      </c>
      <c r="X341" s="34" t="s">
        <v>2571</v>
      </c>
      <c r="Y341" s="34" t="s">
        <v>2571</v>
      </c>
    </row>
    <row r="342" spans="2:25" x14ac:dyDescent="0.45">
      <c r="B342" s="34" t="s">
        <v>16</v>
      </c>
      <c r="C342" s="34" t="s">
        <v>1144</v>
      </c>
      <c r="D342" s="34" t="s">
        <v>1144</v>
      </c>
      <c r="E342" s="34" t="s">
        <v>55</v>
      </c>
      <c r="F342" s="34" t="s">
        <v>1145</v>
      </c>
      <c r="G342" s="97" t="s">
        <v>2546</v>
      </c>
      <c r="H342" s="70">
        <v>31415</v>
      </c>
      <c r="I342" s="70">
        <v>33570</v>
      </c>
      <c r="J342" s="70">
        <v>49470</v>
      </c>
      <c r="K342" s="71">
        <f t="shared" si="6"/>
        <v>3141.5</v>
      </c>
      <c r="L342" s="69">
        <v>0.99803343166175029</v>
      </c>
      <c r="M342" s="69">
        <v>1.0105757931844888</v>
      </c>
      <c r="N342" s="69">
        <v>0.97850562947799391</v>
      </c>
      <c r="O342" s="69">
        <v>1.1130705394190872</v>
      </c>
      <c r="P342" s="69">
        <v>0.70653266331658293</v>
      </c>
      <c r="Q342" s="69">
        <v>1.0414012738853504</v>
      </c>
      <c r="R342" s="34" t="s">
        <v>2569</v>
      </c>
      <c r="S342" s="34" t="s">
        <v>2570</v>
      </c>
      <c r="T342" s="34" t="s">
        <v>2571</v>
      </c>
      <c r="U342" s="34" t="s">
        <v>2571</v>
      </c>
      <c r="V342" s="34" t="s">
        <v>2571</v>
      </c>
      <c r="W342" s="34" t="s">
        <v>2571</v>
      </c>
      <c r="X342" s="34" t="s">
        <v>2571</v>
      </c>
      <c r="Y342" s="34" t="s">
        <v>2571</v>
      </c>
    </row>
    <row r="343" spans="2:25" x14ac:dyDescent="0.45">
      <c r="B343" s="34" t="s">
        <v>16</v>
      </c>
      <c r="C343" s="34" t="s">
        <v>1147</v>
      </c>
      <c r="D343" s="34" t="s">
        <v>1147</v>
      </c>
      <c r="E343" s="34" t="s">
        <v>55</v>
      </c>
      <c r="F343" s="34" t="s">
        <v>1148</v>
      </c>
      <c r="G343" s="97" t="s">
        <v>2546</v>
      </c>
      <c r="H343" s="70">
        <v>20182</v>
      </c>
      <c r="I343" s="70">
        <v>19319</v>
      </c>
      <c r="J343" s="70">
        <v>21995</v>
      </c>
      <c r="K343" s="71">
        <f t="shared" si="6"/>
        <v>2018.2</v>
      </c>
      <c r="L343" s="69">
        <v>1.0743961352657005</v>
      </c>
      <c r="M343" s="69">
        <v>1.3566070398153491</v>
      </c>
      <c r="N343" s="69">
        <v>0.59255533199195176</v>
      </c>
      <c r="O343" s="69">
        <v>1.4148827726809379</v>
      </c>
      <c r="P343" s="69">
        <v>0.81836130306021715</v>
      </c>
      <c r="Q343" s="69">
        <v>0.91340636411058951</v>
      </c>
      <c r="R343" s="34" t="s">
        <v>2569</v>
      </c>
      <c r="S343" s="34" t="s">
        <v>2570</v>
      </c>
      <c r="T343" s="34" t="s">
        <v>2571</v>
      </c>
      <c r="U343" s="34" t="s">
        <v>2571</v>
      </c>
      <c r="V343" s="34" t="s">
        <v>2571</v>
      </c>
      <c r="W343" s="34" t="s">
        <v>2571</v>
      </c>
      <c r="X343" s="34" t="s">
        <v>2571</v>
      </c>
      <c r="Y343" s="34" t="s">
        <v>2571</v>
      </c>
    </row>
    <row r="344" spans="2:25" x14ac:dyDescent="0.45">
      <c r="B344" s="34" t="s">
        <v>8</v>
      </c>
      <c r="C344" s="34" t="s">
        <v>1150</v>
      </c>
      <c r="D344" s="34" t="s">
        <v>1151</v>
      </c>
      <c r="E344" s="34" t="s">
        <v>55</v>
      </c>
      <c r="F344" s="34" t="s">
        <v>1152</v>
      </c>
      <c r="G344" s="97" t="s">
        <v>2550</v>
      </c>
      <c r="H344" s="70">
        <v>64</v>
      </c>
      <c r="I344" s="70">
        <v>-31</v>
      </c>
      <c r="J344" s="70">
        <v>0</v>
      </c>
      <c r="K344" s="71">
        <f t="shared" si="6"/>
        <v>6.4</v>
      </c>
      <c r="L344" s="69">
        <v>0</v>
      </c>
      <c r="M344" s="69">
        <v>0</v>
      </c>
      <c r="N344" s="69">
        <v>0</v>
      </c>
      <c r="O344" s="69">
        <v>0</v>
      </c>
      <c r="P344" s="69">
        <v>0</v>
      </c>
      <c r="Q344" s="69">
        <v>0</v>
      </c>
      <c r="R344" s="34" t="s">
        <v>2574</v>
      </c>
      <c r="S344" s="34" t="s">
        <v>2577</v>
      </c>
      <c r="T344" s="34" t="s">
        <v>2572</v>
      </c>
      <c r="U344" s="34" t="s">
        <v>2572</v>
      </c>
      <c r="V344" s="34" t="s">
        <v>2572</v>
      </c>
      <c r="W344" s="34" t="s">
        <v>2572</v>
      </c>
      <c r="X344" s="34" t="s">
        <v>2572</v>
      </c>
      <c r="Y344" s="34" t="s">
        <v>2572</v>
      </c>
    </row>
    <row r="345" spans="2:25" x14ac:dyDescent="0.45">
      <c r="B345" s="34" t="s">
        <v>8</v>
      </c>
      <c r="C345" s="34" t="s">
        <v>1153</v>
      </c>
      <c r="D345" s="34" t="s">
        <v>1154</v>
      </c>
      <c r="E345" s="34" t="s">
        <v>55</v>
      </c>
      <c r="F345" s="34" t="s">
        <v>1155</v>
      </c>
      <c r="G345" s="97" t="s">
        <v>2546</v>
      </c>
      <c r="H345" s="70">
        <v>2452</v>
      </c>
      <c r="I345" s="70">
        <v>1895</v>
      </c>
      <c r="J345" s="70">
        <v>2100</v>
      </c>
      <c r="K345" s="71">
        <f t="shared" si="6"/>
        <v>245.20000000000002</v>
      </c>
      <c r="L345" s="69">
        <v>0.86922474549725914</v>
      </c>
      <c r="M345" s="69">
        <v>1.0216894977168951</v>
      </c>
      <c r="N345" s="69">
        <v>0.91808686091258929</v>
      </c>
      <c r="O345" s="69">
        <v>1.0647405029427501</v>
      </c>
      <c r="P345" s="69">
        <v>0.82921471718835804</v>
      </c>
      <c r="Q345" s="69">
        <v>1.177142857142857</v>
      </c>
      <c r="R345" s="34" t="s">
        <v>2574</v>
      </c>
      <c r="S345" s="34" t="s">
        <v>2577</v>
      </c>
      <c r="T345" s="34" t="s">
        <v>2571</v>
      </c>
      <c r="U345" s="34" t="s">
        <v>2571</v>
      </c>
      <c r="V345" s="34" t="s">
        <v>2571</v>
      </c>
      <c r="W345" s="34" t="s">
        <v>2571</v>
      </c>
      <c r="X345" s="34" t="s">
        <v>2571</v>
      </c>
      <c r="Y345" s="34" t="s">
        <v>2571</v>
      </c>
    </row>
    <row r="346" spans="2:25" x14ac:dyDescent="0.45">
      <c r="B346" s="34" t="s">
        <v>8</v>
      </c>
      <c r="C346" s="34" t="s">
        <v>1156</v>
      </c>
      <c r="D346" s="34" t="s">
        <v>1157</v>
      </c>
      <c r="E346" s="34" t="s">
        <v>55</v>
      </c>
      <c r="F346" s="34" t="s">
        <v>1158</v>
      </c>
      <c r="G346" s="97" t="s">
        <v>2546</v>
      </c>
      <c r="H346" s="70">
        <v>1932</v>
      </c>
      <c r="I346" s="70">
        <v>12153</v>
      </c>
      <c r="J346" s="70">
        <v>15417</v>
      </c>
      <c r="K346" s="71">
        <f t="shared" si="6"/>
        <v>193.20000000000002</v>
      </c>
      <c r="L346" s="69">
        <v>1.3438842660575405</v>
      </c>
      <c r="M346" s="69">
        <v>0.9362435381964388</v>
      </c>
      <c r="N346" s="69">
        <v>1.0529258292955648</v>
      </c>
      <c r="O346" s="69">
        <v>0.87916768070090046</v>
      </c>
      <c r="P346" s="69">
        <v>0.99063333540102971</v>
      </c>
      <c r="Q346" s="69">
        <v>1.2971833684613909</v>
      </c>
      <c r="R346" s="34" t="s">
        <v>2574</v>
      </c>
      <c r="S346" s="34" t="s">
        <v>2577</v>
      </c>
      <c r="T346" s="34" t="s">
        <v>2571</v>
      </c>
      <c r="U346" s="34" t="s">
        <v>2571</v>
      </c>
      <c r="V346" s="34" t="s">
        <v>2571</v>
      </c>
      <c r="W346" s="34" t="s">
        <v>2571</v>
      </c>
      <c r="X346" s="34" t="s">
        <v>2571</v>
      </c>
      <c r="Y346" s="34" t="s">
        <v>2571</v>
      </c>
    </row>
    <row r="347" spans="2:25" x14ac:dyDescent="0.45">
      <c r="B347" s="34" t="s">
        <v>16</v>
      </c>
      <c r="C347" s="34" t="s">
        <v>1159</v>
      </c>
      <c r="D347" s="34" t="s">
        <v>1159</v>
      </c>
      <c r="E347" s="34" t="s">
        <v>55</v>
      </c>
      <c r="F347" s="34" t="s">
        <v>1160</v>
      </c>
      <c r="G347" s="97" t="s">
        <v>2538</v>
      </c>
      <c r="H347" s="70">
        <v>19469</v>
      </c>
      <c r="I347" s="70">
        <v>-7150</v>
      </c>
      <c r="J347" s="70">
        <v>7426</v>
      </c>
      <c r="K347" s="71">
        <f t="shared" si="6"/>
        <v>1946.9</v>
      </c>
      <c r="L347" s="69">
        <v>1.102773246329527</v>
      </c>
      <c r="M347" s="69">
        <v>0.76335877862595425</v>
      </c>
      <c r="N347" s="69">
        <v>0.68022181146025873</v>
      </c>
      <c r="O347" s="69">
        <v>1.9852941176470589</v>
      </c>
      <c r="P347" s="69">
        <v>0.92014519056261346</v>
      </c>
      <c r="Q347" s="69">
        <v>1.1236162361623616</v>
      </c>
      <c r="R347" s="34" t="s">
        <v>2569</v>
      </c>
      <c r="S347" s="34" t="s">
        <v>2570</v>
      </c>
      <c r="T347" s="34" t="s">
        <v>2571</v>
      </c>
      <c r="U347" s="34" t="s">
        <v>2571</v>
      </c>
      <c r="V347" s="34" t="s">
        <v>2571</v>
      </c>
      <c r="W347" s="34" t="s">
        <v>2571</v>
      </c>
      <c r="X347" s="34" t="s">
        <v>2571</v>
      </c>
      <c r="Y347" s="34" t="s">
        <v>2571</v>
      </c>
    </row>
    <row r="348" spans="2:25" x14ac:dyDescent="0.45">
      <c r="B348" s="34" t="s">
        <v>16</v>
      </c>
      <c r="C348" s="34" t="s">
        <v>1163</v>
      </c>
      <c r="D348" s="34" t="s">
        <v>1163</v>
      </c>
      <c r="E348" s="34" t="s">
        <v>55</v>
      </c>
      <c r="F348" s="34" t="s">
        <v>1164</v>
      </c>
      <c r="G348" s="97" t="s">
        <v>2546</v>
      </c>
      <c r="H348" s="70">
        <v>6932</v>
      </c>
      <c r="I348" s="70">
        <v>374</v>
      </c>
      <c r="J348" s="70">
        <v>1667</v>
      </c>
      <c r="K348" s="71">
        <f t="shared" si="6"/>
        <v>693.2</v>
      </c>
      <c r="L348" s="69">
        <v>1.0535714285714286</v>
      </c>
      <c r="M348" s="69">
        <v>0.69930069930069927</v>
      </c>
      <c r="N348" s="69">
        <v>0.84563758389261745</v>
      </c>
      <c r="O348" s="69">
        <v>1.64</v>
      </c>
      <c r="P348" s="69">
        <v>1.2715231788079471</v>
      </c>
      <c r="Q348" s="69">
        <v>1.563758389261745</v>
      </c>
      <c r="R348" s="34" t="s">
        <v>2569</v>
      </c>
      <c r="S348" s="34" t="s">
        <v>2570</v>
      </c>
      <c r="T348" s="34" t="s">
        <v>2571</v>
      </c>
      <c r="U348" s="34" t="s">
        <v>2571</v>
      </c>
      <c r="V348" s="34" t="s">
        <v>2571</v>
      </c>
      <c r="W348" s="34" t="s">
        <v>2571</v>
      </c>
      <c r="X348" s="34" t="s">
        <v>2571</v>
      </c>
      <c r="Y348" s="34" t="s">
        <v>2571</v>
      </c>
    </row>
    <row r="349" spans="2:25" x14ac:dyDescent="0.45">
      <c r="B349" s="34" t="s">
        <v>22</v>
      </c>
      <c r="C349" s="34" t="s">
        <v>1166</v>
      </c>
      <c r="D349" s="34" t="s">
        <v>1166</v>
      </c>
      <c r="E349" s="34" t="s">
        <v>55</v>
      </c>
      <c r="F349" s="34" t="s">
        <v>1167</v>
      </c>
      <c r="G349" s="97" t="s">
        <v>2680</v>
      </c>
      <c r="H349" s="70">
        <v>120130</v>
      </c>
      <c r="I349" s="70">
        <v>150508</v>
      </c>
      <c r="J349" s="70">
        <v>142511</v>
      </c>
      <c r="K349" s="71">
        <f t="shared" si="6"/>
        <v>12013</v>
      </c>
      <c r="L349" s="69">
        <v>1.2031130194755406</v>
      </c>
      <c r="M349" s="69">
        <v>1.0762016412661195</v>
      </c>
      <c r="N349" s="69">
        <v>1.2773401721927093</v>
      </c>
      <c r="O349" s="69">
        <v>1.2917885086540741</v>
      </c>
      <c r="P349" s="69">
        <v>0.78728764291712416</v>
      </c>
      <c r="Q349" s="69">
        <v>1.0264905837305618</v>
      </c>
      <c r="R349" s="34" t="s">
        <v>2574</v>
      </c>
      <c r="S349" s="34" t="s">
        <v>2575</v>
      </c>
      <c r="T349" s="34" t="s">
        <v>2571</v>
      </c>
      <c r="U349" s="34" t="s">
        <v>2571</v>
      </c>
      <c r="V349" s="34" t="s">
        <v>2571</v>
      </c>
      <c r="W349" s="34" t="s">
        <v>2571</v>
      </c>
      <c r="X349" s="34" t="s">
        <v>2571</v>
      </c>
      <c r="Y349" s="34" t="s">
        <v>2571</v>
      </c>
    </row>
    <row r="350" spans="2:25" x14ac:dyDescent="0.45">
      <c r="B350" s="34" t="s">
        <v>22</v>
      </c>
      <c r="C350" s="34" t="s">
        <v>1169</v>
      </c>
      <c r="D350" s="34" t="s">
        <v>1169</v>
      </c>
      <c r="E350" s="34" t="s">
        <v>55</v>
      </c>
      <c r="F350" s="34" t="s">
        <v>1170</v>
      </c>
      <c r="G350" s="97" t="s">
        <v>2541</v>
      </c>
      <c r="H350" s="70">
        <v>1004773</v>
      </c>
      <c r="I350" s="70">
        <v>1044535</v>
      </c>
      <c r="J350" s="70">
        <v>1094514</v>
      </c>
      <c r="K350" s="71">
        <f t="shared" si="6"/>
        <v>100477.3</v>
      </c>
      <c r="L350" s="69">
        <v>0.73773665099156571</v>
      </c>
      <c r="M350" s="69">
        <v>0.98652212389380534</v>
      </c>
      <c r="N350" s="69">
        <v>1.2897345132743363</v>
      </c>
      <c r="O350" s="69">
        <v>0.66025663716814165</v>
      </c>
      <c r="P350" s="69">
        <v>0.88798230088495578</v>
      </c>
      <c r="Q350" s="69">
        <v>0.9492212389380531</v>
      </c>
      <c r="R350" s="34" t="s">
        <v>2574</v>
      </c>
      <c r="S350" s="34" t="s">
        <v>2575</v>
      </c>
      <c r="T350" s="34" t="s">
        <v>2600</v>
      </c>
      <c r="U350" s="34" t="s">
        <v>2600</v>
      </c>
      <c r="V350" s="34" t="s">
        <v>2600</v>
      </c>
      <c r="W350" s="34" t="s">
        <v>2600</v>
      </c>
      <c r="X350" s="34" t="s">
        <v>2600</v>
      </c>
      <c r="Y350" s="34" t="s">
        <v>2600</v>
      </c>
    </row>
    <row r="351" spans="2:25" x14ac:dyDescent="0.45">
      <c r="B351" s="34" t="s">
        <v>8</v>
      </c>
      <c r="C351" s="34" t="s">
        <v>1173</v>
      </c>
      <c r="D351" s="34" t="s">
        <v>1173</v>
      </c>
      <c r="E351" s="34" t="s">
        <v>55</v>
      </c>
      <c r="F351" s="34" t="s">
        <v>1174</v>
      </c>
      <c r="G351" s="97" t="s">
        <v>2550</v>
      </c>
      <c r="H351" s="70">
        <v>55</v>
      </c>
      <c r="I351" s="70">
        <v>38</v>
      </c>
      <c r="J351" s="70">
        <v>364</v>
      </c>
      <c r="K351" s="71">
        <f t="shared" si="6"/>
        <v>5.5</v>
      </c>
      <c r="L351" s="69">
        <v>1.1504424778761062</v>
      </c>
      <c r="M351" s="69">
        <v>1.2538226299694188</v>
      </c>
      <c r="N351" s="69">
        <v>1.1041009463722398</v>
      </c>
      <c r="O351" s="69">
        <v>2.122186495176849</v>
      </c>
      <c r="P351" s="69">
        <v>1.4794520547945205</v>
      </c>
      <c r="Q351" s="69">
        <v>1.7241379310344827</v>
      </c>
      <c r="R351" s="34" t="s">
        <v>2574</v>
      </c>
      <c r="S351" s="34" t="s">
        <v>2577</v>
      </c>
      <c r="T351" s="34" t="s">
        <v>2571</v>
      </c>
      <c r="U351" s="34" t="s">
        <v>2571</v>
      </c>
      <c r="V351" s="34" t="s">
        <v>2571</v>
      </c>
      <c r="W351" s="34" t="s">
        <v>2571</v>
      </c>
      <c r="X351" s="34" t="s">
        <v>2571</v>
      </c>
      <c r="Y351" s="34" t="s">
        <v>2571</v>
      </c>
    </row>
    <row r="352" spans="2:25" x14ac:dyDescent="0.45">
      <c r="B352" s="34" t="s">
        <v>8</v>
      </c>
      <c r="C352" s="34" t="s">
        <v>1175</v>
      </c>
      <c r="D352" s="34" t="s">
        <v>1176</v>
      </c>
      <c r="E352" s="34" t="s">
        <v>55</v>
      </c>
      <c r="F352" s="34" t="s">
        <v>1177</v>
      </c>
      <c r="G352" s="97" t="s">
        <v>2550</v>
      </c>
      <c r="H352" s="70">
        <v>8</v>
      </c>
      <c r="I352" s="70">
        <v>-8</v>
      </c>
      <c r="J352" s="70">
        <v>24</v>
      </c>
      <c r="K352" s="71">
        <f t="shared" si="6"/>
        <v>0.8</v>
      </c>
      <c r="L352" s="69">
        <v>1.25</v>
      </c>
      <c r="M352" s="69">
        <v>1.6666666666666667</v>
      </c>
      <c r="N352" s="69">
        <v>2</v>
      </c>
      <c r="O352" s="69">
        <v>2</v>
      </c>
      <c r="P352" s="69">
        <v>-2</v>
      </c>
      <c r="Q352" s="69">
        <v>0</v>
      </c>
      <c r="R352" s="34" t="s">
        <v>2574</v>
      </c>
      <c r="S352" s="34" t="s">
        <v>2577</v>
      </c>
      <c r="T352" s="34" t="s">
        <v>2571</v>
      </c>
      <c r="U352" s="34" t="s">
        <v>2571</v>
      </c>
      <c r="V352" s="34" t="s">
        <v>2571</v>
      </c>
      <c r="W352" s="34" t="s">
        <v>2571</v>
      </c>
      <c r="X352" s="34" t="s">
        <v>2571</v>
      </c>
      <c r="Y352" s="34" t="s">
        <v>2571</v>
      </c>
    </row>
    <row r="353" spans="2:25" x14ac:dyDescent="0.45">
      <c r="B353" s="34" t="s">
        <v>8</v>
      </c>
      <c r="C353" s="34" t="s">
        <v>1178</v>
      </c>
      <c r="D353" s="34" t="s">
        <v>1178</v>
      </c>
      <c r="E353" s="34" t="s">
        <v>55</v>
      </c>
      <c r="F353" s="34" t="s">
        <v>1179</v>
      </c>
      <c r="G353" s="97" t="s">
        <v>2550</v>
      </c>
      <c r="H353" s="70">
        <v>6487</v>
      </c>
      <c r="I353" s="70">
        <v>6356</v>
      </c>
      <c r="J353" s="70">
        <v>5920</v>
      </c>
      <c r="K353" s="71">
        <f t="shared" si="6"/>
        <v>648.70000000000005</v>
      </c>
      <c r="L353" s="69">
        <v>1.3537579233323271</v>
      </c>
      <c r="M353" s="69">
        <v>0.53917253521126762</v>
      </c>
      <c r="N353" s="69">
        <v>0.80269166065849551</v>
      </c>
      <c r="O353" s="69">
        <v>0.94368340943683415</v>
      </c>
      <c r="P353" s="69">
        <v>0.87719298245614041</v>
      </c>
      <c r="Q353" s="69">
        <v>0.9286463798530955</v>
      </c>
      <c r="R353" s="34" t="s">
        <v>2574</v>
      </c>
      <c r="S353" s="34" t="s">
        <v>2577</v>
      </c>
      <c r="T353" s="34" t="s">
        <v>2571</v>
      </c>
      <c r="U353" s="34" t="s">
        <v>2571</v>
      </c>
      <c r="V353" s="34" t="s">
        <v>2571</v>
      </c>
      <c r="W353" s="34" t="s">
        <v>2571</v>
      </c>
      <c r="X353" s="34" t="s">
        <v>2571</v>
      </c>
      <c r="Y353" s="34" t="s">
        <v>2571</v>
      </c>
    </row>
    <row r="354" spans="2:25" x14ac:dyDescent="0.45">
      <c r="B354" s="34" t="s">
        <v>8</v>
      </c>
      <c r="C354" s="34" t="s">
        <v>1180</v>
      </c>
      <c r="D354" s="34" t="s">
        <v>1181</v>
      </c>
      <c r="E354" s="34" t="s">
        <v>55</v>
      </c>
      <c r="F354" s="34" t="s">
        <v>1182</v>
      </c>
      <c r="G354" s="97" t="s">
        <v>2550</v>
      </c>
      <c r="H354" s="70">
        <v>79</v>
      </c>
      <c r="I354" s="70">
        <v>109</v>
      </c>
      <c r="J354" s="70">
        <v>94</v>
      </c>
      <c r="K354" s="71">
        <f t="shared" si="6"/>
        <v>7.9</v>
      </c>
      <c r="L354" s="69">
        <v>0.625</v>
      </c>
      <c r="M354" s="69">
        <v>0.58823529411764708</v>
      </c>
      <c r="N354" s="69">
        <v>0.86206896551724144</v>
      </c>
      <c r="O354" s="69">
        <v>1.1864406779661016</v>
      </c>
      <c r="P354" s="69">
        <v>0.68965517241379315</v>
      </c>
      <c r="Q354" s="69">
        <v>0.54545454545454541</v>
      </c>
      <c r="R354" s="34" t="s">
        <v>2574</v>
      </c>
      <c r="S354" s="34" t="s">
        <v>2577</v>
      </c>
      <c r="T354" s="34" t="s">
        <v>2571</v>
      </c>
      <c r="U354" s="34" t="s">
        <v>2571</v>
      </c>
      <c r="V354" s="34" t="s">
        <v>2571</v>
      </c>
      <c r="W354" s="34" t="s">
        <v>2571</v>
      </c>
      <c r="X354" s="34" t="s">
        <v>2571</v>
      </c>
      <c r="Y354" s="34" t="s">
        <v>2571</v>
      </c>
    </row>
    <row r="355" spans="2:25" x14ac:dyDescent="0.45">
      <c r="B355" s="34" t="s">
        <v>8</v>
      </c>
      <c r="C355" s="34" t="s">
        <v>1183</v>
      </c>
      <c r="D355" s="34" t="s">
        <v>1183</v>
      </c>
      <c r="E355" s="34" t="s">
        <v>55</v>
      </c>
      <c r="F355" s="34" t="s">
        <v>1184</v>
      </c>
      <c r="G355" s="97" t="s">
        <v>2550</v>
      </c>
      <c r="H355" s="70">
        <v>18630</v>
      </c>
      <c r="I355" s="70">
        <v>30108</v>
      </c>
      <c r="J355" s="70">
        <v>33429</v>
      </c>
      <c r="K355" s="71">
        <f t="shared" si="6"/>
        <v>1863</v>
      </c>
      <c r="L355" s="69">
        <v>0.62445054945054945</v>
      </c>
      <c r="M355" s="69">
        <v>0.83217376548447308</v>
      </c>
      <c r="N355" s="69">
        <v>0.83106716110424395</v>
      </c>
      <c r="O355" s="69">
        <v>0.74924471299093653</v>
      </c>
      <c r="P355" s="69">
        <v>0.75646839157108559</v>
      </c>
      <c r="Q355" s="69">
        <v>0.92771392081736914</v>
      </c>
      <c r="R355" s="34" t="s">
        <v>2574</v>
      </c>
      <c r="S355" s="34" t="s">
        <v>2585</v>
      </c>
      <c r="T355" s="34" t="s">
        <v>2571</v>
      </c>
      <c r="U355" s="34" t="s">
        <v>2571</v>
      </c>
      <c r="V355" s="34" t="s">
        <v>2571</v>
      </c>
      <c r="W355" s="34" t="s">
        <v>2571</v>
      </c>
      <c r="X355" s="34" t="s">
        <v>2571</v>
      </c>
      <c r="Y355" s="34" t="s">
        <v>2571</v>
      </c>
    </row>
    <row r="356" spans="2:25" x14ac:dyDescent="0.45">
      <c r="B356" s="34" t="s">
        <v>8</v>
      </c>
      <c r="C356" s="34" t="s">
        <v>1186</v>
      </c>
      <c r="D356" s="34" t="s">
        <v>1186</v>
      </c>
      <c r="E356" s="34" t="s">
        <v>55</v>
      </c>
      <c r="F356" s="34" t="s">
        <v>1187</v>
      </c>
      <c r="G356" s="97" t="s">
        <v>2550</v>
      </c>
      <c r="H356" s="70">
        <v>6149</v>
      </c>
      <c r="I356" s="70">
        <v>2228</v>
      </c>
      <c r="J356" s="70">
        <v>3018</v>
      </c>
      <c r="K356" s="71">
        <f t="shared" si="6"/>
        <v>614.90000000000009</v>
      </c>
      <c r="L356" s="69">
        <v>0.42285714285714288</v>
      </c>
      <c r="M356" s="69">
        <v>0.42748091603053434</v>
      </c>
      <c r="N356" s="69">
        <v>0.47161572052401746</v>
      </c>
      <c r="O356" s="69">
        <v>0.31620553359683795</v>
      </c>
      <c r="P356" s="69">
        <v>0.42408376963350786</v>
      </c>
      <c r="Q356" s="69">
        <v>0.58892128279883382</v>
      </c>
      <c r="R356" s="34" t="s">
        <v>2574</v>
      </c>
      <c r="S356" s="34" t="s">
        <v>2575</v>
      </c>
      <c r="T356" s="34" t="s">
        <v>2571</v>
      </c>
      <c r="U356" s="34" t="s">
        <v>2571</v>
      </c>
      <c r="V356" s="34" t="s">
        <v>2571</v>
      </c>
      <c r="W356" s="34" t="s">
        <v>2571</v>
      </c>
      <c r="X356" s="34" t="s">
        <v>2571</v>
      </c>
      <c r="Y356" s="34" t="s">
        <v>2571</v>
      </c>
    </row>
    <row r="357" spans="2:25" x14ac:dyDescent="0.45">
      <c r="B357" s="34" t="s">
        <v>8</v>
      </c>
      <c r="C357" s="34" t="s">
        <v>1188</v>
      </c>
      <c r="D357" s="34" t="s">
        <v>1188</v>
      </c>
      <c r="E357" s="34" t="s">
        <v>55</v>
      </c>
      <c r="F357" s="34" t="s">
        <v>1189</v>
      </c>
      <c r="G357" s="97" t="s">
        <v>2550</v>
      </c>
      <c r="H357" s="70">
        <v>357</v>
      </c>
      <c r="I357" s="70">
        <v>-27</v>
      </c>
      <c r="J357" s="70">
        <v>0</v>
      </c>
      <c r="K357" s="71">
        <f t="shared" si="6"/>
        <v>35.700000000000003</v>
      </c>
      <c r="L357" s="69">
        <v>0</v>
      </c>
      <c r="M357" s="69">
        <v>0</v>
      </c>
      <c r="N357" s="69">
        <v>0</v>
      </c>
      <c r="O357" s="69">
        <v>0</v>
      </c>
      <c r="P357" s="69">
        <v>0</v>
      </c>
      <c r="Q357" s="69">
        <v>0</v>
      </c>
      <c r="R357" s="34" t="s">
        <v>2574</v>
      </c>
      <c r="S357" s="34" t="s">
        <v>2577</v>
      </c>
      <c r="T357" s="34" t="s">
        <v>2572</v>
      </c>
      <c r="U357" s="34" t="s">
        <v>2572</v>
      </c>
      <c r="V357" s="34" t="s">
        <v>2572</v>
      </c>
      <c r="W357" s="34" t="s">
        <v>2572</v>
      </c>
      <c r="X357" s="34" t="s">
        <v>2572</v>
      </c>
      <c r="Y357" s="34" t="s">
        <v>2572</v>
      </c>
    </row>
    <row r="358" spans="2:25" x14ac:dyDescent="0.45">
      <c r="B358" s="34" t="s">
        <v>8</v>
      </c>
      <c r="C358" s="34" t="s">
        <v>1190</v>
      </c>
      <c r="D358" s="34" t="s">
        <v>1190</v>
      </c>
      <c r="E358" s="34" t="s">
        <v>55</v>
      </c>
      <c r="F358" s="34" t="s">
        <v>1191</v>
      </c>
      <c r="G358" s="97" t="s">
        <v>2550</v>
      </c>
      <c r="H358" s="70">
        <v>4325</v>
      </c>
      <c r="I358" s="70">
        <v>4386</v>
      </c>
      <c r="J358" s="70">
        <v>4352</v>
      </c>
      <c r="K358" s="71">
        <f t="shared" si="6"/>
        <v>432.5</v>
      </c>
      <c r="L358" s="69">
        <v>0.80217391304347829</v>
      </c>
      <c r="M358" s="69">
        <v>0.89130434782608692</v>
      </c>
      <c r="N358" s="69">
        <v>0.81521739130434778</v>
      </c>
      <c r="O358" s="69">
        <v>0.83478260869565213</v>
      </c>
      <c r="P358" s="69">
        <v>0.60007251631617109</v>
      </c>
      <c r="Q358" s="69">
        <v>0.67360957234655439</v>
      </c>
      <c r="R358" s="34" t="s">
        <v>2574</v>
      </c>
      <c r="S358" s="34" t="s">
        <v>2577</v>
      </c>
      <c r="T358" s="34" t="s">
        <v>2578</v>
      </c>
      <c r="U358" s="34" t="s">
        <v>2578</v>
      </c>
      <c r="V358" s="34" t="s">
        <v>2578</v>
      </c>
      <c r="W358" s="34" t="s">
        <v>2578</v>
      </c>
      <c r="X358" s="34" t="s">
        <v>2578</v>
      </c>
      <c r="Y358" s="34" t="s">
        <v>2578</v>
      </c>
    </row>
    <row r="359" spans="2:25" x14ac:dyDescent="0.45">
      <c r="B359" s="34" t="s">
        <v>22</v>
      </c>
      <c r="C359" s="34" t="s">
        <v>1193</v>
      </c>
      <c r="D359" s="34" t="s">
        <v>1194</v>
      </c>
      <c r="E359" s="34" t="s">
        <v>55</v>
      </c>
      <c r="F359" s="34" t="s">
        <v>1195</v>
      </c>
      <c r="G359" s="97" t="s">
        <v>2541</v>
      </c>
      <c r="H359" s="70">
        <v>28676</v>
      </c>
      <c r="I359" s="70">
        <v>29005</v>
      </c>
      <c r="J359" s="70">
        <v>29260</v>
      </c>
      <c r="K359" s="71">
        <f t="shared" si="6"/>
        <v>2867.6000000000004</v>
      </c>
      <c r="L359" s="69">
        <v>1.1318701251587158</v>
      </c>
      <c r="M359" s="69">
        <v>1.1135693215339233</v>
      </c>
      <c r="N359" s="69">
        <v>0.968478757423481</v>
      </c>
      <c r="O359" s="69">
        <v>0.98611390621855499</v>
      </c>
      <c r="P359" s="69">
        <v>0.99805236961696597</v>
      </c>
      <c r="Q359" s="69">
        <v>0.86197757390417939</v>
      </c>
      <c r="R359" s="34" t="s">
        <v>2574</v>
      </c>
      <c r="S359" s="34" t="s">
        <v>2585</v>
      </c>
      <c r="T359" s="34" t="s">
        <v>2571</v>
      </c>
      <c r="U359" s="34" t="s">
        <v>2571</v>
      </c>
      <c r="V359" s="34" t="s">
        <v>2571</v>
      </c>
      <c r="W359" s="34" t="s">
        <v>2571</v>
      </c>
      <c r="X359" s="34" t="s">
        <v>2571</v>
      </c>
      <c r="Y359" s="34" t="s">
        <v>2571</v>
      </c>
    </row>
    <row r="360" spans="2:25" x14ac:dyDescent="0.45">
      <c r="B360" s="34" t="s">
        <v>22</v>
      </c>
      <c r="C360" s="34" t="s">
        <v>1196</v>
      </c>
      <c r="D360" s="34" t="s">
        <v>1197</v>
      </c>
      <c r="E360" s="34" t="s">
        <v>55</v>
      </c>
      <c r="F360" s="34" t="s">
        <v>1198</v>
      </c>
      <c r="G360" s="97" t="s">
        <v>2538</v>
      </c>
      <c r="H360" s="70">
        <v>4515</v>
      </c>
      <c r="I360" s="70">
        <v>4478</v>
      </c>
      <c r="J360" s="70">
        <v>4448</v>
      </c>
      <c r="K360" s="71">
        <f t="shared" si="6"/>
        <v>451.5</v>
      </c>
      <c r="L360" s="69">
        <v>0.92325315005727382</v>
      </c>
      <c r="M360" s="69">
        <v>1.2204968944099379</v>
      </c>
      <c r="N360" s="69">
        <v>1.0101010101010102</v>
      </c>
      <c r="O360" s="69">
        <v>0.93011435832274458</v>
      </c>
      <c r="P360" s="69">
        <v>1.1338797814207651</v>
      </c>
      <c r="Q360" s="69">
        <v>0.77477477477477474</v>
      </c>
      <c r="R360" s="34" t="s">
        <v>2574</v>
      </c>
      <c r="S360" s="34" t="s">
        <v>2585</v>
      </c>
      <c r="T360" s="34" t="s">
        <v>2571</v>
      </c>
      <c r="U360" s="34" t="s">
        <v>2571</v>
      </c>
      <c r="V360" s="34" t="s">
        <v>2571</v>
      </c>
      <c r="W360" s="34" t="s">
        <v>2571</v>
      </c>
      <c r="X360" s="34" t="s">
        <v>2571</v>
      </c>
      <c r="Y360" s="34" t="s">
        <v>2571</v>
      </c>
    </row>
    <row r="361" spans="2:25" x14ac:dyDescent="0.45">
      <c r="B361" s="34" t="s">
        <v>22</v>
      </c>
      <c r="C361" s="34" t="s">
        <v>1199</v>
      </c>
      <c r="D361" s="34" t="s">
        <v>1200</v>
      </c>
      <c r="E361" s="34" t="s">
        <v>55</v>
      </c>
      <c r="F361" s="34" t="s">
        <v>1201</v>
      </c>
      <c r="G361" s="97" t="s">
        <v>2546</v>
      </c>
      <c r="H361" s="70">
        <v>6423</v>
      </c>
      <c r="I361" s="70">
        <v>5846</v>
      </c>
      <c r="J361" s="70">
        <v>6865</v>
      </c>
      <c r="K361" s="71">
        <f t="shared" si="6"/>
        <v>642.30000000000007</v>
      </c>
      <c r="L361" s="69">
        <v>0.44255975327679259</v>
      </c>
      <c r="M361" s="69">
        <v>0.36990595611285265</v>
      </c>
      <c r="N361" s="69">
        <v>1.464940668824164</v>
      </c>
      <c r="O361" s="69">
        <v>0.48859315589353614</v>
      </c>
      <c r="P361" s="69">
        <v>1.408997955010225</v>
      </c>
      <c r="Q361" s="69">
        <v>0.27552986512524086</v>
      </c>
      <c r="R361" s="34" t="s">
        <v>2574</v>
      </c>
      <c r="S361" s="34" t="s">
        <v>2585</v>
      </c>
      <c r="T361" s="34" t="s">
        <v>2571</v>
      </c>
      <c r="U361" s="34" t="s">
        <v>2571</v>
      </c>
      <c r="V361" s="34" t="s">
        <v>2571</v>
      </c>
      <c r="W361" s="34" t="s">
        <v>2571</v>
      </c>
      <c r="X361" s="34" t="s">
        <v>2571</v>
      </c>
      <c r="Y361" s="34" t="s">
        <v>2571</v>
      </c>
    </row>
    <row r="362" spans="2:25" x14ac:dyDescent="0.45">
      <c r="B362" s="34" t="s">
        <v>22</v>
      </c>
      <c r="C362" s="34" t="s">
        <v>1202</v>
      </c>
      <c r="D362" s="34" t="s">
        <v>1203</v>
      </c>
      <c r="E362" s="34" t="s">
        <v>55</v>
      </c>
      <c r="F362" s="34" t="s">
        <v>1204</v>
      </c>
      <c r="G362" s="97" t="s">
        <v>11</v>
      </c>
      <c r="H362" s="70">
        <v>0</v>
      </c>
      <c r="I362" s="70">
        <v>1</v>
      </c>
      <c r="J362" s="70">
        <v>35927</v>
      </c>
      <c r="K362" s="71">
        <f t="shared" si="6"/>
        <v>0</v>
      </c>
      <c r="L362" s="69">
        <v>0.98843606152464358</v>
      </c>
      <c r="M362" s="69">
        <v>1.0044739022369511</v>
      </c>
      <c r="N362" s="69">
        <v>0.81543274244004171</v>
      </c>
      <c r="O362" s="69">
        <v>0.93677581863979853</v>
      </c>
      <c r="P362" s="69">
        <v>0.80662650602409636</v>
      </c>
      <c r="Q362" s="69">
        <v>0.86034575904916266</v>
      </c>
      <c r="R362" s="34" t="s">
        <v>2574</v>
      </c>
      <c r="S362" s="34" t="s">
        <v>2585</v>
      </c>
      <c r="T362" s="34" t="s">
        <v>2571</v>
      </c>
      <c r="U362" s="34" t="s">
        <v>2571</v>
      </c>
      <c r="V362" s="34" t="s">
        <v>2571</v>
      </c>
      <c r="W362" s="34" t="s">
        <v>2571</v>
      </c>
      <c r="X362" s="34" t="s">
        <v>2571</v>
      </c>
      <c r="Y362" s="34" t="s">
        <v>2571</v>
      </c>
    </row>
    <row r="363" spans="2:25" x14ac:dyDescent="0.45">
      <c r="B363" s="34" t="s">
        <v>8</v>
      </c>
      <c r="C363" s="34" t="s">
        <v>1205</v>
      </c>
      <c r="D363" s="34" t="s">
        <v>1206</v>
      </c>
      <c r="E363" s="34" t="s">
        <v>55</v>
      </c>
      <c r="F363" s="34" t="s">
        <v>1207</v>
      </c>
      <c r="G363" s="97" t="s">
        <v>2538</v>
      </c>
      <c r="H363" s="70">
        <v>5290</v>
      </c>
      <c r="I363" s="70">
        <v>5197</v>
      </c>
      <c r="J363" s="70">
        <v>5010</v>
      </c>
      <c r="K363" s="71">
        <f t="shared" si="6"/>
        <v>529</v>
      </c>
      <c r="L363" s="69">
        <v>1.0305183946488294</v>
      </c>
      <c r="M363" s="69">
        <v>0.94875697615423649</v>
      </c>
      <c r="N363" s="69">
        <v>0.45782218287593268</v>
      </c>
      <c r="O363" s="69">
        <v>1.0316040548598688</v>
      </c>
      <c r="P363" s="69">
        <v>0.82994705085580589</v>
      </c>
      <c r="Q363" s="69">
        <v>0.61640511244135254</v>
      </c>
      <c r="R363" s="34" t="s">
        <v>2574</v>
      </c>
      <c r="S363" s="34" t="s">
        <v>2577</v>
      </c>
      <c r="T363" s="34" t="s">
        <v>2571</v>
      </c>
      <c r="U363" s="34" t="s">
        <v>2571</v>
      </c>
      <c r="V363" s="34" t="s">
        <v>2571</v>
      </c>
      <c r="W363" s="34" t="s">
        <v>2571</v>
      </c>
      <c r="X363" s="34" t="s">
        <v>2571</v>
      </c>
      <c r="Y363" s="34" t="s">
        <v>2571</v>
      </c>
    </row>
    <row r="364" spans="2:25" x14ac:dyDescent="0.45">
      <c r="B364" s="34" t="s">
        <v>8</v>
      </c>
      <c r="C364" s="34" t="s">
        <v>1208</v>
      </c>
      <c r="D364" s="34" t="s">
        <v>1209</v>
      </c>
      <c r="E364" s="34" t="s">
        <v>55</v>
      </c>
      <c r="F364" s="34" t="s">
        <v>1210</v>
      </c>
      <c r="G364" s="97" t="s">
        <v>2541</v>
      </c>
      <c r="H364" s="70">
        <v>3676</v>
      </c>
      <c r="I364" s="70">
        <v>3459</v>
      </c>
      <c r="J364" s="70">
        <v>3481</v>
      </c>
      <c r="K364" s="71">
        <f t="shared" si="6"/>
        <v>367.6</v>
      </c>
      <c r="L364" s="69">
        <v>1.0156918687589158</v>
      </c>
      <c r="M364" s="69">
        <v>0.71230982019363764</v>
      </c>
      <c r="N364" s="69">
        <v>1.0397039030955586</v>
      </c>
      <c r="O364" s="69">
        <v>0.98480454703630671</v>
      </c>
      <c r="P364" s="69">
        <v>0.87455285555692608</v>
      </c>
      <c r="Q364" s="69">
        <v>0.44871794871794868</v>
      </c>
      <c r="R364" s="34" t="s">
        <v>2574</v>
      </c>
      <c r="S364" s="34" t="s">
        <v>2577</v>
      </c>
      <c r="T364" s="34" t="s">
        <v>2571</v>
      </c>
      <c r="U364" s="34" t="s">
        <v>2571</v>
      </c>
      <c r="V364" s="34" t="s">
        <v>2571</v>
      </c>
      <c r="W364" s="34" t="s">
        <v>2571</v>
      </c>
      <c r="X364" s="34" t="s">
        <v>2571</v>
      </c>
      <c r="Y364" s="34" t="s">
        <v>2571</v>
      </c>
    </row>
    <row r="365" spans="2:25" x14ac:dyDescent="0.45">
      <c r="B365" s="34" t="s">
        <v>8</v>
      </c>
      <c r="C365" s="34" t="s">
        <v>1212</v>
      </c>
      <c r="D365" s="34" t="s">
        <v>1213</v>
      </c>
      <c r="E365" s="34" t="s">
        <v>55</v>
      </c>
      <c r="F365" s="34" t="s">
        <v>1214</v>
      </c>
      <c r="G365" s="97" t="s">
        <v>2538</v>
      </c>
      <c r="H365" s="70">
        <v>836</v>
      </c>
      <c r="I365" s="70">
        <v>418</v>
      </c>
      <c r="J365" s="70">
        <v>381</v>
      </c>
      <c r="K365" s="71">
        <f t="shared" si="6"/>
        <v>83.600000000000009</v>
      </c>
      <c r="L365" s="69">
        <v>1.0379746835443038</v>
      </c>
      <c r="M365" s="69">
        <v>1.1285266457680252</v>
      </c>
      <c r="N365" s="69">
        <v>0.92307692307692313</v>
      </c>
      <c r="O365" s="69">
        <v>0.94637223974763407</v>
      </c>
      <c r="P365" s="69">
        <v>0.95238095238095233</v>
      </c>
      <c r="Q365" s="69">
        <v>0.97472924187725629</v>
      </c>
      <c r="R365" s="34" t="s">
        <v>2574</v>
      </c>
      <c r="S365" s="34" t="s">
        <v>2577</v>
      </c>
      <c r="T365" s="34" t="s">
        <v>2571</v>
      </c>
      <c r="U365" s="34" t="s">
        <v>2571</v>
      </c>
      <c r="V365" s="34" t="s">
        <v>2571</v>
      </c>
      <c r="W365" s="34" t="s">
        <v>2571</v>
      </c>
      <c r="X365" s="34" t="s">
        <v>2571</v>
      </c>
      <c r="Y365" s="34" t="s">
        <v>2571</v>
      </c>
    </row>
    <row r="366" spans="2:25" x14ac:dyDescent="0.45">
      <c r="B366" s="34" t="s">
        <v>8</v>
      </c>
      <c r="C366" s="34" t="s">
        <v>1215</v>
      </c>
      <c r="D366" s="34" t="s">
        <v>1216</v>
      </c>
      <c r="E366" s="34" t="s">
        <v>55</v>
      </c>
      <c r="F366" s="34" t="s">
        <v>1217</v>
      </c>
      <c r="G366" s="97" t="s">
        <v>2538</v>
      </c>
      <c r="H366" s="70">
        <v>27</v>
      </c>
      <c r="I366" s="70">
        <v>-8</v>
      </c>
      <c r="J366" s="70">
        <v>0</v>
      </c>
      <c r="K366" s="71">
        <f t="shared" si="6"/>
        <v>2.7</v>
      </c>
      <c r="L366" s="69">
        <v>0</v>
      </c>
      <c r="M366" s="69">
        <v>0</v>
      </c>
      <c r="N366" s="69">
        <v>0</v>
      </c>
      <c r="O366" s="69">
        <v>0</v>
      </c>
      <c r="P366" s="69">
        <v>0</v>
      </c>
      <c r="Q366" s="69">
        <v>0</v>
      </c>
      <c r="R366" s="34" t="s">
        <v>2574</v>
      </c>
      <c r="S366" s="34" t="s">
        <v>2577</v>
      </c>
      <c r="T366" s="34" t="s">
        <v>2572</v>
      </c>
      <c r="U366" s="34" t="s">
        <v>2572</v>
      </c>
      <c r="V366" s="34" t="s">
        <v>2572</v>
      </c>
      <c r="W366" s="34" t="s">
        <v>2572</v>
      </c>
      <c r="X366" s="34" t="s">
        <v>2572</v>
      </c>
      <c r="Y366" s="34" t="s">
        <v>2572</v>
      </c>
    </row>
    <row r="367" spans="2:25" x14ac:dyDescent="0.45">
      <c r="B367" s="34" t="s">
        <v>8</v>
      </c>
      <c r="C367" s="34" t="s">
        <v>1218</v>
      </c>
      <c r="D367" s="34" t="s">
        <v>1219</v>
      </c>
      <c r="E367" s="34" t="s">
        <v>55</v>
      </c>
      <c r="F367" s="34" t="s">
        <v>1220</v>
      </c>
      <c r="G367" s="97" t="s">
        <v>2550</v>
      </c>
      <c r="H367" s="70">
        <v>4</v>
      </c>
      <c r="I367" s="70">
        <v>-2</v>
      </c>
      <c r="J367" s="70">
        <v>0</v>
      </c>
      <c r="K367" s="71">
        <f t="shared" si="6"/>
        <v>0.4</v>
      </c>
      <c r="L367" s="69">
        <v>0</v>
      </c>
      <c r="M367" s="69">
        <v>0</v>
      </c>
      <c r="N367" s="69">
        <v>0</v>
      </c>
      <c r="O367" s="69">
        <v>0</v>
      </c>
      <c r="P367" s="69">
        <v>0</v>
      </c>
      <c r="Q367" s="69">
        <v>0</v>
      </c>
      <c r="R367" s="34" t="s">
        <v>2574</v>
      </c>
      <c r="S367" s="34" t="s">
        <v>2575</v>
      </c>
      <c r="T367" s="34" t="s">
        <v>2572</v>
      </c>
      <c r="U367" s="34" t="s">
        <v>2572</v>
      </c>
      <c r="V367" s="34" t="s">
        <v>2572</v>
      </c>
      <c r="W367" s="34" t="s">
        <v>2572</v>
      </c>
      <c r="X367" s="34" t="s">
        <v>2572</v>
      </c>
      <c r="Y367" s="34" t="s">
        <v>2572</v>
      </c>
    </row>
    <row r="368" spans="2:25" x14ac:dyDescent="0.45">
      <c r="B368" s="34" t="s">
        <v>16</v>
      </c>
      <c r="C368" s="34" t="s">
        <v>1222</v>
      </c>
      <c r="D368" s="34" t="s">
        <v>1222</v>
      </c>
      <c r="E368" s="34" t="s">
        <v>55</v>
      </c>
      <c r="F368" s="34" t="s">
        <v>1223</v>
      </c>
      <c r="G368" s="97" t="s">
        <v>2550</v>
      </c>
      <c r="H368" s="70">
        <v>1810</v>
      </c>
      <c r="I368" s="70">
        <v>1510</v>
      </c>
      <c r="J368" s="70">
        <v>1400</v>
      </c>
      <c r="K368" s="71">
        <f t="shared" si="6"/>
        <v>181</v>
      </c>
      <c r="L368" s="69">
        <v>0.82352941176470584</v>
      </c>
      <c r="M368" s="69">
        <v>1</v>
      </c>
      <c r="N368" s="69">
        <v>0.7142857142857143</v>
      </c>
      <c r="O368" s="69">
        <v>0.6428571428571429</v>
      </c>
      <c r="P368" s="69">
        <v>0.8</v>
      </c>
      <c r="Q368" s="69">
        <v>0.73333333333333328</v>
      </c>
      <c r="R368" s="34" t="s">
        <v>2569</v>
      </c>
      <c r="S368" s="34" t="s">
        <v>2570</v>
      </c>
      <c r="T368" s="34" t="s">
        <v>2571</v>
      </c>
      <c r="U368" s="34" t="s">
        <v>2571</v>
      </c>
      <c r="V368" s="34" t="s">
        <v>2571</v>
      </c>
      <c r="W368" s="34" t="s">
        <v>2571</v>
      </c>
      <c r="X368" s="34" t="s">
        <v>2571</v>
      </c>
      <c r="Y368" s="34" t="s">
        <v>2571</v>
      </c>
    </row>
    <row r="369" spans="2:25" x14ac:dyDescent="0.45">
      <c r="B369" s="34" t="s">
        <v>16</v>
      </c>
      <c r="C369" s="34" t="s">
        <v>1224</v>
      </c>
      <c r="D369" s="34" t="s">
        <v>1224</v>
      </c>
      <c r="E369" s="34" t="s">
        <v>55</v>
      </c>
      <c r="F369" s="34" t="s">
        <v>1225</v>
      </c>
      <c r="G369" s="97" t="s">
        <v>2550</v>
      </c>
      <c r="H369" s="70">
        <v>70730</v>
      </c>
      <c r="I369" s="70">
        <v>75980</v>
      </c>
      <c r="J369" s="70">
        <v>75930</v>
      </c>
      <c r="K369" s="71">
        <f t="shared" si="6"/>
        <v>7073</v>
      </c>
      <c r="L369" s="69">
        <v>0.88749999999999996</v>
      </c>
      <c r="M369" s="69">
        <v>0.96124031007751942</v>
      </c>
      <c r="N369" s="69">
        <v>0.7258883248730964</v>
      </c>
      <c r="O369" s="69">
        <v>0.85961871750433272</v>
      </c>
      <c r="P369" s="69">
        <v>0.93148148148148147</v>
      </c>
      <c r="Q369" s="69">
        <v>0.90872210953346855</v>
      </c>
      <c r="R369" s="34" t="s">
        <v>2569</v>
      </c>
      <c r="S369" s="34" t="s">
        <v>2570</v>
      </c>
      <c r="T369" s="34" t="s">
        <v>2571</v>
      </c>
      <c r="U369" s="34" t="s">
        <v>2571</v>
      </c>
      <c r="V369" s="34" t="s">
        <v>2571</v>
      </c>
      <c r="W369" s="34" t="s">
        <v>2571</v>
      </c>
      <c r="X369" s="34" t="s">
        <v>2571</v>
      </c>
      <c r="Y369" s="34" t="s">
        <v>2571</v>
      </c>
    </row>
    <row r="370" spans="2:25" x14ac:dyDescent="0.45">
      <c r="B370" s="34" t="s">
        <v>16</v>
      </c>
      <c r="C370" s="34" t="s">
        <v>1226</v>
      </c>
      <c r="D370" s="34" t="s">
        <v>1226</v>
      </c>
      <c r="E370" s="34" t="s">
        <v>55</v>
      </c>
      <c r="F370" s="34" t="s">
        <v>1227</v>
      </c>
      <c r="G370" s="97" t="s">
        <v>2550</v>
      </c>
      <c r="H370" s="70">
        <v>72120</v>
      </c>
      <c r="I370" s="70">
        <v>74160</v>
      </c>
      <c r="J370" s="70">
        <v>69290</v>
      </c>
      <c r="K370" s="71">
        <f t="shared" si="6"/>
        <v>7212</v>
      </c>
      <c r="L370" s="69">
        <v>1.1752305665349143</v>
      </c>
      <c r="M370" s="69">
        <v>1.0422794117647058</v>
      </c>
      <c r="N370" s="69">
        <v>0.7463884430176565</v>
      </c>
      <c r="O370" s="69">
        <v>0.87955625990491282</v>
      </c>
      <c r="P370" s="69">
        <v>0.73190789473684215</v>
      </c>
      <c r="Q370" s="69">
        <v>0.78378378378378377</v>
      </c>
      <c r="R370" s="34" t="s">
        <v>2569</v>
      </c>
      <c r="S370" s="34" t="s">
        <v>2570</v>
      </c>
      <c r="T370" s="34" t="s">
        <v>2571</v>
      </c>
      <c r="U370" s="34" t="s">
        <v>2571</v>
      </c>
      <c r="V370" s="34" t="s">
        <v>2571</v>
      </c>
      <c r="W370" s="34" t="s">
        <v>2571</v>
      </c>
      <c r="X370" s="34" t="s">
        <v>2571</v>
      </c>
      <c r="Y370" s="34" t="s">
        <v>2571</v>
      </c>
    </row>
    <row r="371" spans="2:25" x14ac:dyDescent="0.45">
      <c r="B371" s="34" t="s">
        <v>8</v>
      </c>
      <c r="C371" s="34" t="s">
        <v>1228</v>
      </c>
      <c r="D371" s="34" t="s">
        <v>1229</v>
      </c>
      <c r="E371" s="34" t="s">
        <v>55</v>
      </c>
      <c r="F371" s="34" t="s">
        <v>1230</v>
      </c>
      <c r="G371" s="97" t="s">
        <v>2680</v>
      </c>
      <c r="H371" s="70">
        <v>451</v>
      </c>
      <c r="I371" s="70">
        <v>359</v>
      </c>
      <c r="J371" s="70">
        <v>390</v>
      </c>
      <c r="K371" s="71">
        <f t="shared" si="6"/>
        <v>45.1</v>
      </c>
      <c r="L371" s="69">
        <v>1.0117647058823529</v>
      </c>
      <c r="M371" s="69">
        <v>0.93567251461988299</v>
      </c>
      <c r="N371" s="69">
        <v>0.89552238805970152</v>
      </c>
      <c r="O371" s="69">
        <v>0.97345132743362839</v>
      </c>
      <c r="P371" s="69">
        <v>0.88757396449704151</v>
      </c>
      <c r="Q371" s="69">
        <v>0.89171974522292996</v>
      </c>
      <c r="R371" s="34" t="s">
        <v>2574</v>
      </c>
      <c r="S371" s="34" t="s">
        <v>2577</v>
      </c>
      <c r="T371" s="34" t="s">
        <v>2571</v>
      </c>
      <c r="U371" s="34" t="s">
        <v>2571</v>
      </c>
      <c r="V371" s="34" t="s">
        <v>2571</v>
      </c>
      <c r="W371" s="34" t="s">
        <v>2571</v>
      </c>
      <c r="X371" s="34" t="s">
        <v>2571</v>
      </c>
      <c r="Y371" s="34" t="s">
        <v>2571</v>
      </c>
    </row>
    <row r="372" spans="2:25" x14ac:dyDescent="0.45">
      <c r="B372" s="34" t="s">
        <v>8</v>
      </c>
      <c r="C372" s="34" t="s">
        <v>1231</v>
      </c>
      <c r="D372" s="34" t="s">
        <v>1232</v>
      </c>
      <c r="E372" s="34" t="s">
        <v>55</v>
      </c>
      <c r="F372" s="34" t="s">
        <v>1233</v>
      </c>
      <c r="G372" s="97" t="s">
        <v>2546</v>
      </c>
      <c r="H372" s="70">
        <v>456</v>
      </c>
      <c r="I372" s="70">
        <v>487</v>
      </c>
      <c r="J372" s="70">
        <v>505</v>
      </c>
      <c r="K372" s="71">
        <f t="shared" si="6"/>
        <v>45.6</v>
      </c>
      <c r="L372" s="69">
        <v>1.0077519379844961</v>
      </c>
      <c r="M372" s="69">
        <v>1.0161662817551964</v>
      </c>
      <c r="N372" s="69">
        <v>0.87264150943396235</v>
      </c>
      <c r="O372" s="69">
        <v>1.048951048951049</v>
      </c>
      <c r="P372" s="69">
        <v>0.81585081585081587</v>
      </c>
      <c r="Q372" s="69">
        <v>1.0050251256281408</v>
      </c>
      <c r="R372" s="34" t="s">
        <v>2574</v>
      </c>
      <c r="S372" s="34" t="s">
        <v>2577</v>
      </c>
      <c r="T372" s="34" t="s">
        <v>2571</v>
      </c>
      <c r="U372" s="34" t="s">
        <v>2571</v>
      </c>
      <c r="V372" s="34" t="s">
        <v>2571</v>
      </c>
      <c r="W372" s="34" t="s">
        <v>2571</v>
      </c>
      <c r="X372" s="34" t="s">
        <v>2571</v>
      </c>
      <c r="Y372" s="34" t="s">
        <v>2571</v>
      </c>
    </row>
    <row r="373" spans="2:25" x14ac:dyDescent="0.45">
      <c r="B373" s="34" t="s">
        <v>8</v>
      </c>
      <c r="C373" s="34" t="s">
        <v>1234</v>
      </c>
      <c r="D373" s="34" t="s">
        <v>1235</v>
      </c>
      <c r="E373" s="34" t="s">
        <v>55</v>
      </c>
      <c r="F373" s="34" t="s">
        <v>1236</v>
      </c>
      <c r="G373" s="97" t="s">
        <v>2538</v>
      </c>
      <c r="H373" s="70">
        <v>374</v>
      </c>
      <c r="I373" s="70">
        <v>314</v>
      </c>
      <c r="J373" s="70">
        <v>287</v>
      </c>
      <c r="K373" s="71">
        <f t="shared" si="6"/>
        <v>37.4</v>
      </c>
      <c r="L373" s="69">
        <v>0.91549295774647887</v>
      </c>
      <c r="M373" s="69">
        <v>1.0548523206751055</v>
      </c>
      <c r="N373" s="69">
        <v>0.90909090909090906</v>
      </c>
      <c r="O373" s="69">
        <v>0.97959183673469385</v>
      </c>
      <c r="P373" s="69">
        <v>0.88495575221238931</v>
      </c>
      <c r="Q373" s="69">
        <v>1.1219512195121952</v>
      </c>
      <c r="R373" s="34" t="s">
        <v>2574</v>
      </c>
      <c r="S373" s="34" t="s">
        <v>2577</v>
      </c>
      <c r="T373" s="34" t="s">
        <v>2571</v>
      </c>
      <c r="U373" s="34" t="s">
        <v>2571</v>
      </c>
      <c r="V373" s="34" t="s">
        <v>2571</v>
      </c>
      <c r="W373" s="34" t="s">
        <v>2571</v>
      </c>
      <c r="X373" s="34" t="s">
        <v>2571</v>
      </c>
      <c r="Y373" s="34" t="s">
        <v>2571</v>
      </c>
    </row>
    <row r="374" spans="2:25" x14ac:dyDescent="0.45">
      <c r="B374" s="34" t="s">
        <v>8</v>
      </c>
      <c r="C374" s="34" t="s">
        <v>1238</v>
      </c>
      <c r="D374" s="34" t="s">
        <v>1238</v>
      </c>
      <c r="E374" s="34" t="s">
        <v>55</v>
      </c>
      <c r="F374" s="34" t="s">
        <v>1239</v>
      </c>
      <c r="G374" s="97" t="s">
        <v>2680</v>
      </c>
      <c r="H374" s="70">
        <v>40</v>
      </c>
      <c r="I374" s="70">
        <v>22</v>
      </c>
      <c r="J374" s="70">
        <v>23</v>
      </c>
      <c r="K374" s="71">
        <f t="shared" si="6"/>
        <v>4</v>
      </c>
      <c r="L374" s="69">
        <v>1.3636363636363635</v>
      </c>
      <c r="M374" s="69">
        <v>1.0526315789473684</v>
      </c>
      <c r="N374" s="69">
        <v>0.52631578947368418</v>
      </c>
      <c r="O374" s="69">
        <v>1.25</v>
      </c>
      <c r="P374" s="69">
        <v>1.6666666666666665</v>
      </c>
      <c r="Q374" s="69">
        <v>0.625</v>
      </c>
      <c r="R374" s="34" t="s">
        <v>2574</v>
      </c>
      <c r="S374" s="34" t="s">
        <v>2575</v>
      </c>
      <c r="T374" s="34" t="s">
        <v>2571</v>
      </c>
      <c r="U374" s="34" t="s">
        <v>2571</v>
      </c>
      <c r="V374" s="34" t="s">
        <v>2571</v>
      </c>
      <c r="W374" s="34" t="s">
        <v>2571</v>
      </c>
      <c r="X374" s="34" t="s">
        <v>2571</v>
      </c>
      <c r="Y374" s="34" t="s">
        <v>2571</v>
      </c>
    </row>
    <row r="375" spans="2:25" x14ac:dyDescent="0.45">
      <c r="B375" s="34" t="s">
        <v>16</v>
      </c>
      <c r="C375" s="34" t="s">
        <v>1241</v>
      </c>
      <c r="D375" s="34" t="s">
        <v>1241</v>
      </c>
      <c r="E375" s="34" t="s">
        <v>55</v>
      </c>
      <c r="F375" s="34" t="s">
        <v>1242</v>
      </c>
      <c r="G375" s="97" t="s">
        <v>2550</v>
      </c>
      <c r="H375" s="70">
        <v>557440</v>
      </c>
      <c r="I375" s="70">
        <v>530860</v>
      </c>
      <c r="J375" s="70">
        <v>590400</v>
      </c>
      <c r="K375" s="71">
        <f t="shared" si="6"/>
        <v>55744</v>
      </c>
      <c r="L375" s="69">
        <v>0.80962962962962959</v>
      </c>
      <c r="M375" s="69">
        <v>0.8448148148148148</v>
      </c>
      <c r="N375" s="69">
        <v>0.70111111111111113</v>
      </c>
      <c r="O375" s="69">
        <v>0.82759259259259255</v>
      </c>
      <c r="P375" s="69">
        <v>0.79055555555555557</v>
      </c>
      <c r="Q375" s="69">
        <v>0.81648148148148147</v>
      </c>
      <c r="R375" s="34" t="s">
        <v>2569</v>
      </c>
      <c r="S375" s="34" t="s">
        <v>2570</v>
      </c>
      <c r="T375" s="34" t="s">
        <v>2578</v>
      </c>
      <c r="U375" s="34" t="s">
        <v>2578</v>
      </c>
      <c r="V375" s="34" t="s">
        <v>2578</v>
      </c>
      <c r="W375" s="34" t="s">
        <v>2578</v>
      </c>
      <c r="X375" s="34" t="s">
        <v>2578</v>
      </c>
      <c r="Y375" s="34" t="s">
        <v>2578</v>
      </c>
    </row>
    <row r="376" spans="2:25" x14ac:dyDescent="0.45">
      <c r="B376" s="34" t="s">
        <v>8</v>
      </c>
      <c r="C376" s="34" t="s">
        <v>1244</v>
      </c>
      <c r="D376" s="34" t="s">
        <v>1245</v>
      </c>
      <c r="E376" s="34" t="s">
        <v>55</v>
      </c>
      <c r="F376" s="34" t="s">
        <v>1246</v>
      </c>
      <c r="G376" s="97" t="s">
        <v>2546</v>
      </c>
      <c r="H376" s="70">
        <v>216</v>
      </c>
      <c r="I376" s="70">
        <v>248</v>
      </c>
      <c r="J376" s="70">
        <v>297</v>
      </c>
      <c r="K376" s="71">
        <f t="shared" si="6"/>
        <v>21.6</v>
      </c>
      <c r="L376" s="69">
        <v>1.1111111111111112</v>
      </c>
      <c r="M376" s="69">
        <v>1.09375</v>
      </c>
      <c r="N376" s="69">
        <v>0.83969465648854968</v>
      </c>
      <c r="O376" s="69">
        <v>1.0740740740740742</v>
      </c>
      <c r="P376" s="69">
        <v>0.9125475285171103</v>
      </c>
      <c r="Q376" s="69">
        <v>1.0629921259842521</v>
      </c>
      <c r="R376" s="34" t="s">
        <v>2574</v>
      </c>
      <c r="S376" s="34" t="s">
        <v>2577</v>
      </c>
      <c r="T376" s="34" t="s">
        <v>2571</v>
      </c>
      <c r="U376" s="34" t="s">
        <v>2571</v>
      </c>
      <c r="V376" s="34" t="s">
        <v>2571</v>
      </c>
      <c r="W376" s="34" t="s">
        <v>2571</v>
      </c>
      <c r="X376" s="34" t="s">
        <v>2571</v>
      </c>
      <c r="Y376" s="34" t="s">
        <v>2571</v>
      </c>
    </row>
    <row r="377" spans="2:25" x14ac:dyDescent="0.45">
      <c r="B377" s="34" t="s">
        <v>8</v>
      </c>
      <c r="C377" s="34" t="s">
        <v>1247</v>
      </c>
      <c r="D377" s="34" t="s">
        <v>1248</v>
      </c>
      <c r="E377" s="34" t="s">
        <v>55</v>
      </c>
      <c r="F377" s="34" t="s">
        <v>1249</v>
      </c>
      <c r="G377" s="97" t="s">
        <v>2546</v>
      </c>
      <c r="H377" s="70">
        <v>753</v>
      </c>
      <c r="I377" s="70">
        <v>841</v>
      </c>
      <c r="J377" s="70">
        <v>1038</v>
      </c>
      <c r="K377" s="71">
        <f t="shared" si="6"/>
        <v>75.3</v>
      </c>
      <c r="L377" s="69">
        <v>1.0505934550632527</v>
      </c>
      <c r="M377" s="69">
        <v>0.91832267295966852</v>
      </c>
      <c r="N377" s="69">
        <v>1.0036381884330698</v>
      </c>
      <c r="O377" s="69">
        <v>1.0955013440178527</v>
      </c>
      <c r="P377" s="69">
        <v>0.8739985433357611</v>
      </c>
      <c r="Q377" s="69">
        <v>1.0674775182765091</v>
      </c>
      <c r="R377" s="34" t="s">
        <v>2574</v>
      </c>
      <c r="S377" s="34" t="s">
        <v>2577</v>
      </c>
      <c r="T377" s="34" t="s">
        <v>2571</v>
      </c>
      <c r="U377" s="34" t="s">
        <v>2571</v>
      </c>
      <c r="V377" s="34" t="s">
        <v>2571</v>
      </c>
      <c r="W377" s="34" t="s">
        <v>2571</v>
      </c>
      <c r="X377" s="34" t="s">
        <v>2571</v>
      </c>
      <c r="Y377" s="34" t="s">
        <v>2571</v>
      </c>
    </row>
    <row r="378" spans="2:25" x14ac:dyDescent="0.45">
      <c r="B378" s="34" t="s">
        <v>16</v>
      </c>
      <c r="C378" s="34" t="s">
        <v>1250</v>
      </c>
      <c r="D378" s="34" t="s">
        <v>1250</v>
      </c>
      <c r="E378" s="34" t="s">
        <v>55</v>
      </c>
      <c r="F378" s="34" t="s">
        <v>1251</v>
      </c>
      <c r="G378" s="97" t="s">
        <v>2538</v>
      </c>
      <c r="H378" s="70">
        <v>38185</v>
      </c>
      <c r="I378" s="70">
        <v>32280</v>
      </c>
      <c r="J378" s="70">
        <v>30385</v>
      </c>
      <c r="K378" s="71">
        <f t="shared" si="6"/>
        <v>3818.5</v>
      </c>
      <c r="L378" s="69">
        <v>0.85505124450951686</v>
      </c>
      <c r="M378" s="69">
        <v>0.76720351390922403</v>
      </c>
      <c r="N378" s="69">
        <v>0.85944363103953147</v>
      </c>
      <c r="O378" s="69">
        <v>0.36809815950920244</v>
      </c>
      <c r="P378" s="69">
        <v>0.61973875181422355</v>
      </c>
      <c r="Q378" s="69">
        <v>0.56221198156682028</v>
      </c>
      <c r="R378" s="34" t="s">
        <v>2569</v>
      </c>
      <c r="S378" s="34" t="s">
        <v>2570</v>
      </c>
      <c r="T378" s="34" t="s">
        <v>2578</v>
      </c>
      <c r="U378" s="34" t="s">
        <v>2578</v>
      </c>
      <c r="V378" s="34" t="s">
        <v>2578</v>
      </c>
      <c r="W378" s="34" t="s">
        <v>2578</v>
      </c>
      <c r="X378" s="34" t="s">
        <v>2578</v>
      </c>
      <c r="Y378" s="34" t="s">
        <v>2578</v>
      </c>
    </row>
    <row r="379" spans="2:25" x14ac:dyDescent="0.45">
      <c r="B379" s="34" t="s">
        <v>8</v>
      </c>
      <c r="C379" s="34" t="s">
        <v>1252</v>
      </c>
      <c r="D379" s="34" t="s">
        <v>1253</v>
      </c>
      <c r="E379" s="34" t="s">
        <v>55</v>
      </c>
      <c r="F379" s="34" t="s">
        <v>1254</v>
      </c>
      <c r="G379" s="97" t="s">
        <v>2538</v>
      </c>
      <c r="H379" s="70">
        <v>10211</v>
      </c>
      <c r="I379" s="70">
        <v>7753</v>
      </c>
      <c r="J379" s="70">
        <v>5942</v>
      </c>
      <c r="K379" s="71">
        <f t="shared" si="6"/>
        <v>1021.1</v>
      </c>
      <c r="L379" s="69">
        <v>0.99575579497224942</v>
      </c>
      <c r="M379" s="69">
        <v>0.9590690208667737</v>
      </c>
      <c r="N379" s="69">
        <v>0.99206349206349209</v>
      </c>
      <c r="O379" s="69">
        <v>1.0279652844744456</v>
      </c>
      <c r="P379" s="69">
        <v>0.84040092521202781</v>
      </c>
      <c r="Q379" s="69">
        <v>0.93013726695349308</v>
      </c>
      <c r="R379" s="34" t="s">
        <v>2574</v>
      </c>
      <c r="S379" s="34" t="s">
        <v>2577</v>
      </c>
      <c r="T379" s="34" t="s">
        <v>2571</v>
      </c>
      <c r="U379" s="34" t="s">
        <v>2571</v>
      </c>
      <c r="V379" s="34" t="s">
        <v>2571</v>
      </c>
      <c r="W379" s="34" t="s">
        <v>2571</v>
      </c>
      <c r="X379" s="34" t="s">
        <v>2571</v>
      </c>
      <c r="Y379" s="34" t="s">
        <v>2571</v>
      </c>
    </row>
    <row r="380" spans="2:25" x14ac:dyDescent="0.45">
      <c r="B380" s="34" t="s">
        <v>8</v>
      </c>
      <c r="C380" s="34" t="s">
        <v>1256</v>
      </c>
      <c r="D380" s="34" t="s">
        <v>1257</v>
      </c>
      <c r="E380" s="34" t="s">
        <v>55</v>
      </c>
      <c r="F380" s="34" t="s">
        <v>1258</v>
      </c>
      <c r="G380" s="97" t="s">
        <v>2538</v>
      </c>
      <c r="H380" s="70">
        <v>10909</v>
      </c>
      <c r="I380" s="70">
        <v>3249</v>
      </c>
      <c r="J380" s="70">
        <v>1227</v>
      </c>
      <c r="K380" s="71">
        <f t="shared" si="6"/>
        <v>1090.9000000000001</v>
      </c>
      <c r="L380" s="69">
        <v>1.1211778029445074</v>
      </c>
      <c r="M380" s="69">
        <v>1.2531969309462916</v>
      </c>
      <c r="N380" s="69">
        <v>1.2484076433121019</v>
      </c>
      <c r="O380" s="69">
        <v>1.2790697674418605</v>
      </c>
      <c r="P380" s="69">
        <v>0.75496688741721851</v>
      </c>
      <c r="Q380" s="69">
        <v>0.92715231788079466</v>
      </c>
      <c r="R380" s="34" t="s">
        <v>2574</v>
      </c>
      <c r="S380" s="34" t="s">
        <v>2577</v>
      </c>
      <c r="T380" s="34" t="s">
        <v>2571</v>
      </c>
      <c r="U380" s="34" t="s">
        <v>2571</v>
      </c>
      <c r="V380" s="34" t="s">
        <v>2571</v>
      </c>
      <c r="W380" s="34" t="s">
        <v>2571</v>
      </c>
      <c r="X380" s="34" t="s">
        <v>2571</v>
      </c>
      <c r="Y380" s="34" t="s">
        <v>2571</v>
      </c>
    </row>
    <row r="381" spans="2:25" x14ac:dyDescent="0.45">
      <c r="B381" s="34" t="s">
        <v>8</v>
      </c>
      <c r="C381" s="34" t="s">
        <v>1259</v>
      </c>
      <c r="D381" s="34" t="s">
        <v>1259</v>
      </c>
      <c r="E381" s="34" t="s">
        <v>55</v>
      </c>
      <c r="F381" s="34" t="s">
        <v>1260</v>
      </c>
      <c r="G381" s="97" t="s">
        <v>2538</v>
      </c>
      <c r="H381" s="70">
        <v>4</v>
      </c>
      <c r="I381" s="70">
        <v>-6</v>
      </c>
      <c r="J381" s="70">
        <v>0</v>
      </c>
      <c r="K381" s="71">
        <f t="shared" si="6"/>
        <v>0.4</v>
      </c>
      <c r="L381" s="69">
        <v>0</v>
      </c>
      <c r="M381" s="69">
        <v>0</v>
      </c>
      <c r="N381" s="69">
        <v>0</v>
      </c>
      <c r="O381" s="69">
        <v>0</v>
      </c>
      <c r="P381" s="69">
        <v>0</v>
      </c>
      <c r="Q381" s="69">
        <v>0</v>
      </c>
      <c r="R381" s="34" t="s">
        <v>2574</v>
      </c>
      <c r="S381" s="34" t="s">
        <v>2577</v>
      </c>
      <c r="T381" s="34" t="s">
        <v>2572</v>
      </c>
      <c r="U381" s="34" t="s">
        <v>2572</v>
      </c>
      <c r="V381" s="34" t="s">
        <v>2572</v>
      </c>
      <c r="W381" s="34" t="s">
        <v>2572</v>
      </c>
      <c r="X381" s="34" t="s">
        <v>2572</v>
      </c>
      <c r="Y381" s="34" t="s">
        <v>2572</v>
      </c>
    </row>
    <row r="382" spans="2:25" x14ac:dyDescent="0.45">
      <c r="B382" s="34" t="s">
        <v>8</v>
      </c>
      <c r="C382" s="34" t="s">
        <v>1261</v>
      </c>
      <c r="D382" s="34" t="s">
        <v>1262</v>
      </c>
      <c r="E382" s="34" t="s">
        <v>55</v>
      </c>
      <c r="F382" s="34" t="s">
        <v>1263</v>
      </c>
      <c r="G382" s="97" t="s">
        <v>2546</v>
      </c>
      <c r="H382" s="70">
        <v>1205</v>
      </c>
      <c r="I382" s="70">
        <v>1217</v>
      </c>
      <c r="J382" s="70">
        <v>1592</v>
      </c>
      <c r="K382" s="71">
        <f t="shared" si="6"/>
        <v>120.5</v>
      </c>
      <c r="L382" s="69">
        <v>1.1265969802555169</v>
      </c>
      <c r="M382" s="69">
        <v>0.82191780821917815</v>
      </c>
      <c r="N382" s="69">
        <v>0.82015231400117172</v>
      </c>
      <c r="O382" s="69">
        <v>0.99890230515916578</v>
      </c>
      <c r="P382" s="69">
        <v>0.84056399132321036</v>
      </c>
      <c r="Q382" s="69">
        <v>1.0588235294117647</v>
      </c>
      <c r="R382" s="34" t="s">
        <v>2574</v>
      </c>
      <c r="S382" s="34" t="s">
        <v>2577</v>
      </c>
      <c r="T382" s="34" t="s">
        <v>2571</v>
      </c>
      <c r="U382" s="34" t="s">
        <v>2571</v>
      </c>
      <c r="V382" s="34" t="s">
        <v>2571</v>
      </c>
      <c r="W382" s="34" t="s">
        <v>2571</v>
      </c>
      <c r="X382" s="34" t="s">
        <v>2571</v>
      </c>
      <c r="Y382" s="34" t="s">
        <v>2571</v>
      </c>
    </row>
    <row r="383" spans="2:25" x14ac:dyDescent="0.45">
      <c r="B383" s="34" t="s">
        <v>8</v>
      </c>
      <c r="C383" s="34" t="s">
        <v>1265</v>
      </c>
      <c r="D383" s="34" t="s">
        <v>1265</v>
      </c>
      <c r="E383" s="34" t="s">
        <v>55</v>
      </c>
      <c r="F383" s="34" t="s">
        <v>1266</v>
      </c>
      <c r="G383" s="97" t="s">
        <v>2546</v>
      </c>
      <c r="H383" s="70">
        <v>121</v>
      </c>
      <c r="I383" s="70">
        <v>105</v>
      </c>
      <c r="J383" s="70">
        <v>135</v>
      </c>
      <c r="K383" s="71">
        <f t="shared" si="6"/>
        <v>12.100000000000001</v>
      </c>
      <c r="L383" s="69">
        <v>0.93525179856115104</v>
      </c>
      <c r="M383" s="69">
        <v>0.9243697478991596</v>
      </c>
      <c r="N383" s="69">
        <v>1.4655172413793105</v>
      </c>
      <c r="O383" s="69">
        <v>1.129032258064516</v>
      </c>
      <c r="P383" s="69">
        <v>0.95238095238095244</v>
      </c>
      <c r="Q383" s="69">
        <v>0.93023255813953487</v>
      </c>
      <c r="R383" s="34" t="s">
        <v>2574</v>
      </c>
      <c r="S383" s="34" t="s">
        <v>2577</v>
      </c>
      <c r="T383" s="34" t="s">
        <v>2571</v>
      </c>
      <c r="U383" s="34" t="s">
        <v>2571</v>
      </c>
      <c r="V383" s="34" t="s">
        <v>2571</v>
      </c>
      <c r="W383" s="34" t="s">
        <v>2571</v>
      </c>
      <c r="X383" s="34" t="s">
        <v>2571</v>
      </c>
      <c r="Y383" s="34" t="s">
        <v>2571</v>
      </c>
    </row>
    <row r="384" spans="2:25" x14ac:dyDescent="0.45">
      <c r="B384" s="34" t="s">
        <v>8</v>
      </c>
      <c r="C384" s="34" t="s">
        <v>1267</v>
      </c>
      <c r="D384" s="34" t="s">
        <v>1268</v>
      </c>
      <c r="E384" s="34" t="s">
        <v>55</v>
      </c>
      <c r="F384" s="34" t="s">
        <v>1269</v>
      </c>
      <c r="G384" s="97" t="s">
        <v>2546</v>
      </c>
      <c r="H384" s="70">
        <v>1177</v>
      </c>
      <c r="I384" s="70">
        <v>1232</v>
      </c>
      <c r="J384" s="70">
        <v>1365</v>
      </c>
      <c r="K384" s="71">
        <f t="shared" si="6"/>
        <v>117.7</v>
      </c>
      <c r="L384" s="69">
        <v>1.0739191073919108</v>
      </c>
      <c r="M384" s="69">
        <v>0.99052540913006037</v>
      </c>
      <c r="N384" s="69">
        <v>0.99001663893510816</v>
      </c>
      <c r="O384" s="69">
        <v>1.2087026591458501</v>
      </c>
      <c r="P384" s="69">
        <v>1</v>
      </c>
      <c r="Q384" s="69">
        <v>1.1251049538203191</v>
      </c>
      <c r="R384" s="34" t="s">
        <v>2574</v>
      </c>
      <c r="S384" s="34" t="s">
        <v>2577</v>
      </c>
      <c r="T384" s="34" t="s">
        <v>2571</v>
      </c>
      <c r="U384" s="34" t="s">
        <v>2571</v>
      </c>
      <c r="V384" s="34" t="s">
        <v>2571</v>
      </c>
      <c r="W384" s="34" t="s">
        <v>2571</v>
      </c>
      <c r="X384" s="34" t="s">
        <v>2571</v>
      </c>
      <c r="Y384" s="34" t="s">
        <v>2571</v>
      </c>
    </row>
    <row r="385" spans="2:25" x14ac:dyDescent="0.45">
      <c r="B385" s="34" t="s">
        <v>8</v>
      </c>
      <c r="C385" s="34" t="s">
        <v>1271</v>
      </c>
      <c r="D385" s="34" t="s">
        <v>1272</v>
      </c>
      <c r="E385" s="34" t="s">
        <v>55</v>
      </c>
      <c r="F385" s="34" t="s">
        <v>1273</v>
      </c>
      <c r="G385" s="97" t="s">
        <v>2546</v>
      </c>
      <c r="H385" s="70">
        <v>146916</v>
      </c>
      <c r="I385" s="70">
        <v>111672</v>
      </c>
      <c r="J385" s="70">
        <v>154219</v>
      </c>
      <c r="K385" s="71">
        <f t="shared" si="6"/>
        <v>14691.6</v>
      </c>
      <c r="L385" s="69">
        <v>0.97951521174976541</v>
      </c>
      <c r="M385" s="69">
        <v>0.95334573662966704</v>
      </c>
      <c r="N385" s="69">
        <v>0.95438758971984261</v>
      </c>
      <c r="O385" s="69">
        <v>1.0411510486440665</v>
      </c>
      <c r="P385" s="69">
        <v>0.90983506227240729</v>
      </c>
      <c r="Q385" s="69">
        <v>0.96745392152295762</v>
      </c>
      <c r="R385" s="34" t="s">
        <v>2574</v>
      </c>
      <c r="S385" s="34" t="s">
        <v>2577</v>
      </c>
      <c r="T385" s="34" t="s">
        <v>2571</v>
      </c>
      <c r="U385" s="34" t="s">
        <v>2571</v>
      </c>
      <c r="V385" s="34" t="s">
        <v>2571</v>
      </c>
      <c r="W385" s="34" t="s">
        <v>2571</v>
      </c>
      <c r="X385" s="34" t="s">
        <v>2571</v>
      </c>
      <c r="Y385" s="34" t="s">
        <v>2571</v>
      </c>
    </row>
    <row r="386" spans="2:25" x14ac:dyDescent="0.45">
      <c r="B386" s="34" t="s">
        <v>8</v>
      </c>
      <c r="C386" s="34" t="s">
        <v>1274</v>
      </c>
      <c r="D386" s="34" t="s">
        <v>1275</v>
      </c>
      <c r="E386" s="34" t="s">
        <v>55</v>
      </c>
      <c r="F386" s="34" t="s">
        <v>1276</v>
      </c>
      <c r="G386" s="97" t="s">
        <v>2550</v>
      </c>
      <c r="H386" s="70">
        <v>4908</v>
      </c>
      <c r="I386" s="70">
        <v>7992</v>
      </c>
      <c r="J386" s="70">
        <v>15063</v>
      </c>
      <c r="K386" s="71">
        <f t="shared" si="6"/>
        <v>490.8</v>
      </c>
      <c r="L386" s="69">
        <v>1.3361955085865258</v>
      </c>
      <c r="M386" s="69">
        <v>0.9951146573170575</v>
      </c>
      <c r="N386" s="69">
        <v>1.0340950162644071</v>
      </c>
      <c r="O386" s="69">
        <v>0.76126228218699588</v>
      </c>
      <c r="P386" s="69">
        <v>0.60519952458366921</v>
      </c>
      <c r="Q386" s="69">
        <v>0.87944252742383766</v>
      </c>
      <c r="R386" s="34" t="s">
        <v>2574</v>
      </c>
      <c r="S386" s="34" t="s">
        <v>2577</v>
      </c>
      <c r="T386" s="34" t="s">
        <v>2600</v>
      </c>
      <c r="U386" s="34" t="s">
        <v>2600</v>
      </c>
      <c r="V386" s="34" t="s">
        <v>2600</v>
      </c>
      <c r="W386" s="34" t="s">
        <v>2600</v>
      </c>
      <c r="X386" s="34" t="s">
        <v>2600</v>
      </c>
      <c r="Y386" s="34" t="s">
        <v>2600</v>
      </c>
    </row>
    <row r="387" spans="2:25" x14ac:dyDescent="0.45">
      <c r="B387" s="34" t="s">
        <v>8</v>
      </c>
      <c r="C387" s="34" t="s">
        <v>1277</v>
      </c>
      <c r="D387" s="34" t="s">
        <v>1278</v>
      </c>
      <c r="E387" s="34" t="s">
        <v>55</v>
      </c>
      <c r="F387" s="34" t="s">
        <v>1279</v>
      </c>
      <c r="G387" s="97" t="s">
        <v>2550</v>
      </c>
      <c r="H387" s="70">
        <v>5094</v>
      </c>
      <c r="I387" s="70">
        <v>6346</v>
      </c>
      <c r="J387" s="70">
        <v>12581</v>
      </c>
      <c r="K387" s="71">
        <f t="shared" si="6"/>
        <v>509.40000000000003</v>
      </c>
      <c r="L387" s="69">
        <v>1.2344827586206897</v>
      </c>
      <c r="M387" s="69">
        <v>0.922484287355545</v>
      </c>
      <c r="N387" s="69">
        <v>0.49603882663621446</v>
      </c>
      <c r="O387" s="69">
        <v>0.5586318076680451</v>
      </c>
      <c r="P387" s="69">
        <v>0.64640380979060152</v>
      </c>
      <c r="Q387" s="69">
        <v>0.60714031212142805</v>
      </c>
      <c r="R387" s="34" t="s">
        <v>2574</v>
      </c>
      <c r="S387" s="34" t="s">
        <v>2577</v>
      </c>
      <c r="T387" s="34" t="s">
        <v>2600</v>
      </c>
      <c r="U387" s="34" t="s">
        <v>2600</v>
      </c>
      <c r="V387" s="34" t="s">
        <v>2600</v>
      </c>
      <c r="W387" s="34" t="s">
        <v>2600</v>
      </c>
      <c r="X387" s="34" t="s">
        <v>2600</v>
      </c>
      <c r="Y387" s="34" t="s">
        <v>2600</v>
      </c>
    </row>
    <row r="388" spans="2:25" x14ac:dyDescent="0.45">
      <c r="B388" s="34" t="s">
        <v>8</v>
      </c>
      <c r="C388" s="34" t="s">
        <v>1280</v>
      </c>
      <c r="D388" s="34" t="s">
        <v>1281</v>
      </c>
      <c r="E388" s="34" t="s">
        <v>55</v>
      </c>
      <c r="F388" s="34" t="s">
        <v>1282</v>
      </c>
      <c r="G388" s="97" t="s">
        <v>2550</v>
      </c>
      <c r="H388" s="70">
        <v>112</v>
      </c>
      <c r="I388" s="70">
        <v>135</v>
      </c>
      <c r="J388" s="70">
        <v>151</v>
      </c>
      <c r="K388" s="71">
        <f t="shared" si="6"/>
        <v>11.200000000000001</v>
      </c>
      <c r="L388" s="69">
        <v>1.1931818181818181</v>
      </c>
      <c r="M388" s="69">
        <v>0.62992125984251968</v>
      </c>
      <c r="N388" s="69">
        <v>0.81967213114754101</v>
      </c>
      <c r="O388" s="69">
        <v>0.88</v>
      </c>
      <c r="P388" s="69">
        <v>0.90090090090090091</v>
      </c>
      <c r="Q388" s="69">
        <v>0.94017094017094027</v>
      </c>
      <c r="R388" s="34" t="s">
        <v>2574</v>
      </c>
      <c r="S388" s="34" t="s">
        <v>2577</v>
      </c>
      <c r="T388" s="34" t="s">
        <v>2571</v>
      </c>
      <c r="U388" s="34" t="s">
        <v>2571</v>
      </c>
      <c r="V388" s="34" t="s">
        <v>2571</v>
      </c>
      <c r="W388" s="34" t="s">
        <v>2571</v>
      </c>
      <c r="X388" s="34" t="s">
        <v>2571</v>
      </c>
      <c r="Y388" s="34" t="s">
        <v>2571</v>
      </c>
    </row>
    <row r="389" spans="2:25" x14ac:dyDescent="0.45">
      <c r="B389" s="34" t="s">
        <v>8</v>
      </c>
      <c r="C389" s="34" t="s">
        <v>1283</v>
      </c>
      <c r="D389" s="34" t="s">
        <v>1283</v>
      </c>
      <c r="E389" s="34" t="s">
        <v>55</v>
      </c>
      <c r="F389" s="34" t="s">
        <v>1284</v>
      </c>
      <c r="G389" s="97" t="s">
        <v>2550</v>
      </c>
      <c r="H389" s="70">
        <v>457</v>
      </c>
      <c r="I389" s="70">
        <v>-8</v>
      </c>
      <c r="J389" s="70">
        <v>0</v>
      </c>
      <c r="K389" s="71">
        <f t="shared" ref="K389:K452" si="7">H389*0.1</f>
        <v>45.7</v>
      </c>
      <c r="L389" s="69">
        <v>0</v>
      </c>
      <c r="M389" s="69">
        <v>0</v>
      </c>
      <c r="N389" s="69">
        <v>0</v>
      </c>
      <c r="O389" s="69">
        <v>0</v>
      </c>
      <c r="P389" s="69">
        <v>0</v>
      </c>
      <c r="Q389" s="69">
        <v>0</v>
      </c>
      <c r="R389" s="34" t="s">
        <v>2574</v>
      </c>
      <c r="S389" s="34" t="s">
        <v>2577</v>
      </c>
      <c r="T389" s="34" t="s">
        <v>2572</v>
      </c>
      <c r="U389" s="34" t="s">
        <v>2572</v>
      </c>
      <c r="V389" s="34" t="s">
        <v>2572</v>
      </c>
      <c r="W389" s="34" t="s">
        <v>2572</v>
      </c>
      <c r="X389" s="34" t="s">
        <v>2572</v>
      </c>
      <c r="Y389" s="34" t="s">
        <v>2572</v>
      </c>
    </row>
    <row r="390" spans="2:25" x14ac:dyDescent="0.45">
      <c r="B390" s="34" t="s">
        <v>8</v>
      </c>
      <c r="C390" s="34" t="s">
        <v>1285</v>
      </c>
      <c r="D390" s="34" t="s">
        <v>1285</v>
      </c>
      <c r="E390" s="34" t="s">
        <v>55</v>
      </c>
      <c r="F390" s="34" t="s">
        <v>1286</v>
      </c>
      <c r="G390" s="97" t="s">
        <v>2550</v>
      </c>
      <c r="H390" s="70">
        <v>-24</v>
      </c>
      <c r="I390" s="70">
        <v>0</v>
      </c>
      <c r="J390" s="70">
        <v>0</v>
      </c>
      <c r="K390" s="71">
        <f t="shared" si="7"/>
        <v>-2.4000000000000004</v>
      </c>
      <c r="L390" s="69">
        <v>0</v>
      </c>
      <c r="M390" s="69">
        <v>0</v>
      </c>
      <c r="N390" s="69">
        <v>0</v>
      </c>
      <c r="O390" s="69">
        <v>0</v>
      </c>
      <c r="P390" s="69">
        <v>0</v>
      </c>
      <c r="Q390" s="69">
        <v>0</v>
      </c>
      <c r="R390" s="34" t="s">
        <v>2574</v>
      </c>
      <c r="S390" s="34" t="s">
        <v>2595</v>
      </c>
      <c r="T390" s="34" t="s">
        <v>2572</v>
      </c>
      <c r="U390" s="34" t="s">
        <v>2572</v>
      </c>
      <c r="V390" s="34" t="s">
        <v>2572</v>
      </c>
      <c r="W390" s="34" t="s">
        <v>2572</v>
      </c>
      <c r="X390" s="34" t="s">
        <v>2572</v>
      </c>
      <c r="Y390" s="34" t="s">
        <v>2572</v>
      </c>
    </row>
    <row r="391" spans="2:25" x14ac:dyDescent="0.45">
      <c r="B391" s="34" t="s">
        <v>8</v>
      </c>
      <c r="C391" s="34" t="s">
        <v>1287</v>
      </c>
      <c r="D391" s="34" t="s">
        <v>1287</v>
      </c>
      <c r="E391" s="34" t="s">
        <v>55</v>
      </c>
      <c r="F391" s="34" t="s">
        <v>1288</v>
      </c>
      <c r="G391" s="97" t="s">
        <v>2550</v>
      </c>
      <c r="H391" s="70">
        <v>486</v>
      </c>
      <c r="I391" s="70">
        <v>14</v>
      </c>
      <c r="J391" s="70">
        <v>12</v>
      </c>
      <c r="K391" s="71">
        <f t="shared" si="7"/>
        <v>48.6</v>
      </c>
      <c r="L391" s="69">
        <v>1</v>
      </c>
      <c r="M391" s="69">
        <v>1</v>
      </c>
      <c r="N391" s="69">
        <v>0</v>
      </c>
      <c r="O391" s="69">
        <v>0</v>
      </c>
      <c r="P391" s="69">
        <v>0</v>
      </c>
      <c r="Q391" s="69">
        <v>0</v>
      </c>
      <c r="R391" s="34" t="s">
        <v>2574</v>
      </c>
      <c r="S391" s="34" t="s">
        <v>2577</v>
      </c>
      <c r="T391" s="34" t="s">
        <v>2572</v>
      </c>
      <c r="U391" s="34" t="s">
        <v>2572</v>
      </c>
      <c r="V391" s="34" t="s">
        <v>2572</v>
      </c>
      <c r="W391" s="34" t="s">
        <v>2572</v>
      </c>
      <c r="X391" s="34" t="s">
        <v>2572</v>
      </c>
      <c r="Y391" s="34" t="s">
        <v>2572</v>
      </c>
    </row>
    <row r="392" spans="2:25" x14ac:dyDescent="0.45">
      <c r="B392" s="34" t="s">
        <v>8</v>
      </c>
      <c r="C392" s="34" t="s">
        <v>1290</v>
      </c>
      <c r="D392" s="34" t="s">
        <v>1290</v>
      </c>
      <c r="E392" s="34" t="s">
        <v>55</v>
      </c>
      <c r="F392" s="34" t="s">
        <v>1291</v>
      </c>
      <c r="G392" s="97" t="s">
        <v>2538</v>
      </c>
      <c r="H392" s="70">
        <v>26627</v>
      </c>
      <c r="I392" s="70">
        <v>21461</v>
      </c>
      <c r="J392" s="70">
        <v>20411</v>
      </c>
      <c r="K392" s="71">
        <f t="shared" si="7"/>
        <v>2662.7000000000003</v>
      </c>
      <c r="L392" s="69">
        <v>1.0046012269938651</v>
      </c>
      <c r="M392" s="69">
        <v>0.94798822374877334</v>
      </c>
      <c r="N392" s="69">
        <v>1.3893805309734513</v>
      </c>
      <c r="O392" s="69">
        <v>1.0129975629569457</v>
      </c>
      <c r="P392" s="69">
        <v>1.4778927563499529</v>
      </c>
      <c r="Q392" s="69">
        <v>2.1603375527426159</v>
      </c>
      <c r="R392" s="34" t="s">
        <v>2574</v>
      </c>
      <c r="S392" s="34" t="s">
        <v>2606</v>
      </c>
      <c r="T392" s="34" t="s">
        <v>2571</v>
      </c>
      <c r="U392" s="34" t="s">
        <v>2571</v>
      </c>
      <c r="V392" s="34" t="s">
        <v>2571</v>
      </c>
      <c r="W392" s="34" t="s">
        <v>2571</v>
      </c>
      <c r="X392" s="34" t="s">
        <v>2571</v>
      </c>
      <c r="Y392" s="34" t="s">
        <v>2571</v>
      </c>
    </row>
    <row r="393" spans="2:25" x14ac:dyDescent="0.45">
      <c r="B393" s="34" t="s">
        <v>8</v>
      </c>
      <c r="C393" s="34" t="s">
        <v>2669</v>
      </c>
      <c r="D393" s="34" t="s">
        <v>1293</v>
      </c>
      <c r="E393" s="34" t="s">
        <v>55</v>
      </c>
      <c r="F393" s="34" t="s">
        <v>1294</v>
      </c>
      <c r="G393" s="97" t="s">
        <v>2546</v>
      </c>
      <c r="H393" s="70">
        <v>5250</v>
      </c>
      <c r="I393" s="70">
        <v>6828</v>
      </c>
      <c r="J393" s="70">
        <v>8064</v>
      </c>
      <c r="K393" s="71">
        <f t="shared" si="7"/>
        <v>525</v>
      </c>
      <c r="L393" s="69">
        <v>1.135693215339233</v>
      </c>
      <c r="M393" s="69">
        <v>1.0602192521399609</v>
      </c>
      <c r="N393" s="69">
        <v>1.19514752134192</v>
      </c>
      <c r="O393" s="69">
        <v>1.1536847993287651</v>
      </c>
      <c r="P393" s="69">
        <v>0.97451491456704309</v>
      </c>
      <c r="Q393" s="69">
        <v>1.1027900146842877</v>
      </c>
      <c r="R393" s="34" t="s">
        <v>2574</v>
      </c>
      <c r="S393" s="34" t="s">
        <v>2577</v>
      </c>
      <c r="T393" s="34" t="s">
        <v>2571</v>
      </c>
      <c r="U393" s="34" t="s">
        <v>2571</v>
      </c>
      <c r="V393" s="34" t="s">
        <v>2571</v>
      </c>
      <c r="W393" s="34" t="s">
        <v>2571</v>
      </c>
      <c r="X393" s="34" t="s">
        <v>2571</v>
      </c>
      <c r="Y393" s="34" t="s">
        <v>2571</v>
      </c>
    </row>
    <row r="394" spans="2:25" x14ac:dyDescent="0.45">
      <c r="B394" s="34" t="s">
        <v>8</v>
      </c>
      <c r="C394" s="34" t="s">
        <v>1295</v>
      </c>
      <c r="D394" s="34" t="s">
        <v>1296</v>
      </c>
      <c r="E394" s="34" t="s">
        <v>55</v>
      </c>
      <c r="F394" s="34" t="s">
        <v>1297</v>
      </c>
      <c r="G394" s="97" t="s">
        <v>2546</v>
      </c>
      <c r="H394" s="70">
        <v>933</v>
      </c>
      <c r="I394" s="70">
        <v>339</v>
      </c>
      <c r="J394" s="70">
        <v>444</v>
      </c>
      <c r="K394" s="71">
        <f t="shared" si="7"/>
        <v>93.300000000000011</v>
      </c>
      <c r="L394" s="69">
        <v>1.1349036402569592</v>
      </c>
      <c r="M394" s="69">
        <v>0.9947643979057591</v>
      </c>
      <c r="N394" s="69">
        <v>0.76271186440677974</v>
      </c>
      <c r="O394" s="69">
        <v>0.76732673267326734</v>
      </c>
      <c r="P394" s="69">
        <v>0.75880758807588078</v>
      </c>
      <c r="Q394" s="69">
        <v>1.2037037037037037</v>
      </c>
      <c r="R394" s="34" t="s">
        <v>2574</v>
      </c>
      <c r="S394" s="34" t="s">
        <v>2577</v>
      </c>
      <c r="T394" s="34" t="s">
        <v>2571</v>
      </c>
      <c r="U394" s="34" t="s">
        <v>2571</v>
      </c>
      <c r="V394" s="34" t="s">
        <v>2571</v>
      </c>
      <c r="W394" s="34" t="s">
        <v>2571</v>
      </c>
      <c r="X394" s="34" t="s">
        <v>2571</v>
      </c>
      <c r="Y394" s="34" t="s">
        <v>2571</v>
      </c>
    </row>
    <row r="395" spans="2:25" x14ac:dyDescent="0.45">
      <c r="B395" s="34" t="s">
        <v>8</v>
      </c>
      <c r="C395" s="34" t="s">
        <v>1298</v>
      </c>
      <c r="D395" s="34" t="s">
        <v>1299</v>
      </c>
      <c r="E395" s="34" t="s">
        <v>55</v>
      </c>
      <c r="F395" s="34" t="s">
        <v>1300</v>
      </c>
      <c r="G395" s="97" t="s">
        <v>2538</v>
      </c>
      <c r="H395" s="70">
        <v>141</v>
      </c>
      <c r="I395" s="70">
        <v>-77</v>
      </c>
      <c r="J395" s="70">
        <v>0</v>
      </c>
      <c r="K395" s="71">
        <f t="shared" si="7"/>
        <v>14.100000000000001</v>
      </c>
      <c r="L395" s="69">
        <v>0</v>
      </c>
      <c r="M395" s="69">
        <v>0</v>
      </c>
      <c r="N395" s="69">
        <v>0</v>
      </c>
      <c r="O395" s="69">
        <v>0</v>
      </c>
      <c r="P395" s="69">
        <v>0</v>
      </c>
      <c r="Q395" s="69">
        <v>0</v>
      </c>
      <c r="R395" s="34" t="s">
        <v>2574</v>
      </c>
      <c r="S395" s="34" t="s">
        <v>2577</v>
      </c>
      <c r="T395" s="34" t="s">
        <v>2572</v>
      </c>
      <c r="U395" s="34" t="s">
        <v>2572</v>
      </c>
      <c r="V395" s="34" t="s">
        <v>2572</v>
      </c>
      <c r="W395" s="34" t="s">
        <v>2572</v>
      </c>
      <c r="X395" s="34" t="s">
        <v>2572</v>
      </c>
      <c r="Y395" s="34" t="s">
        <v>2572</v>
      </c>
    </row>
    <row r="396" spans="2:25" x14ac:dyDescent="0.45">
      <c r="B396" s="34" t="s">
        <v>8</v>
      </c>
      <c r="C396" s="34" t="s">
        <v>1301</v>
      </c>
      <c r="D396" s="34" t="s">
        <v>1302</v>
      </c>
      <c r="E396" s="34" t="s">
        <v>55</v>
      </c>
      <c r="F396" s="34" t="s">
        <v>1303</v>
      </c>
      <c r="G396" s="97" t="s">
        <v>2538</v>
      </c>
      <c r="H396" s="70">
        <v>-7</v>
      </c>
      <c r="I396" s="70">
        <v>-3</v>
      </c>
      <c r="J396" s="70">
        <v>0</v>
      </c>
      <c r="K396" s="71">
        <f t="shared" si="7"/>
        <v>-0.70000000000000007</v>
      </c>
      <c r="L396" s="69">
        <v>0</v>
      </c>
      <c r="M396" s="69">
        <v>0</v>
      </c>
      <c r="N396" s="69">
        <v>0</v>
      </c>
      <c r="O396" s="69">
        <v>0</v>
      </c>
      <c r="P396" s="69">
        <v>0</v>
      </c>
      <c r="Q396" s="69">
        <v>0</v>
      </c>
      <c r="R396" s="34" t="s">
        <v>2574</v>
      </c>
      <c r="S396" s="34" t="s">
        <v>2577</v>
      </c>
      <c r="T396" s="34" t="s">
        <v>2572</v>
      </c>
      <c r="U396" s="34" t="s">
        <v>2572</v>
      </c>
      <c r="V396" s="34" t="s">
        <v>2572</v>
      </c>
      <c r="W396" s="34" t="s">
        <v>2572</v>
      </c>
      <c r="X396" s="34" t="s">
        <v>2572</v>
      </c>
      <c r="Y396" s="34" t="s">
        <v>2572</v>
      </c>
    </row>
    <row r="397" spans="2:25" x14ac:dyDescent="0.45">
      <c r="B397" s="34" t="s">
        <v>8</v>
      </c>
      <c r="C397" s="34" t="s">
        <v>1304</v>
      </c>
      <c r="D397" s="34" t="s">
        <v>1304</v>
      </c>
      <c r="E397" s="34" t="s">
        <v>55</v>
      </c>
      <c r="F397" s="34" t="s">
        <v>1305</v>
      </c>
      <c r="G397" s="97" t="s">
        <v>2538</v>
      </c>
      <c r="H397" s="70">
        <v>324</v>
      </c>
      <c r="I397" s="70">
        <v>256</v>
      </c>
      <c r="J397" s="70">
        <v>214</v>
      </c>
      <c r="K397" s="71">
        <f t="shared" si="7"/>
        <v>32.4</v>
      </c>
      <c r="L397" s="69">
        <v>0.86124401913875603</v>
      </c>
      <c r="M397" s="69">
        <v>1</v>
      </c>
      <c r="N397" s="69">
        <v>0.87209302325581395</v>
      </c>
      <c r="O397" s="69">
        <v>0.94674556213017758</v>
      </c>
      <c r="P397" s="69">
        <v>0.96385542168674687</v>
      </c>
      <c r="Q397" s="69">
        <v>0.75949367088607589</v>
      </c>
      <c r="R397" s="34" t="s">
        <v>2574</v>
      </c>
      <c r="S397" s="34" t="s">
        <v>2577</v>
      </c>
      <c r="T397" s="34" t="s">
        <v>2571</v>
      </c>
      <c r="U397" s="34" t="s">
        <v>2571</v>
      </c>
      <c r="V397" s="34" t="s">
        <v>2571</v>
      </c>
      <c r="W397" s="34" t="s">
        <v>2571</v>
      </c>
      <c r="X397" s="34" t="s">
        <v>2571</v>
      </c>
      <c r="Y397" s="34" t="s">
        <v>2571</v>
      </c>
    </row>
    <row r="398" spans="2:25" x14ac:dyDescent="0.45">
      <c r="B398" s="34" t="s">
        <v>8</v>
      </c>
      <c r="C398" s="34" t="s">
        <v>1306</v>
      </c>
      <c r="D398" s="34" t="s">
        <v>1306</v>
      </c>
      <c r="E398" s="34" t="s">
        <v>55</v>
      </c>
      <c r="F398" s="34" t="s">
        <v>1307</v>
      </c>
      <c r="G398" s="97" t="s">
        <v>2680</v>
      </c>
      <c r="H398" s="70">
        <v>10915</v>
      </c>
      <c r="I398" s="70">
        <v>9695</v>
      </c>
      <c r="J398" s="70">
        <v>10001</v>
      </c>
      <c r="K398" s="71">
        <f t="shared" si="7"/>
        <v>1091.5</v>
      </c>
      <c r="L398" s="69">
        <v>1.0330190451147592</v>
      </c>
      <c r="M398" s="69">
        <v>1.0088389097135453</v>
      </c>
      <c r="N398" s="69">
        <v>0.88275694893341949</v>
      </c>
      <c r="O398" s="69">
        <v>1.0540605286273257</v>
      </c>
      <c r="P398" s="69">
        <v>0.86771152344922842</v>
      </c>
      <c r="Q398" s="69">
        <v>1.0978298711848671</v>
      </c>
      <c r="R398" s="34" t="s">
        <v>2574</v>
      </c>
      <c r="S398" s="34" t="s">
        <v>2577</v>
      </c>
      <c r="T398" s="34" t="s">
        <v>2571</v>
      </c>
      <c r="U398" s="34" t="s">
        <v>2571</v>
      </c>
      <c r="V398" s="34" t="s">
        <v>2571</v>
      </c>
      <c r="W398" s="34" t="s">
        <v>2571</v>
      </c>
      <c r="X398" s="34" t="s">
        <v>2571</v>
      </c>
      <c r="Y398" s="34" t="s">
        <v>2571</v>
      </c>
    </row>
    <row r="399" spans="2:25" x14ac:dyDescent="0.45">
      <c r="B399" s="34" t="s">
        <v>8</v>
      </c>
      <c r="C399" s="34" t="s">
        <v>1308</v>
      </c>
      <c r="D399" s="34" t="s">
        <v>1309</v>
      </c>
      <c r="E399" s="34" t="s">
        <v>55</v>
      </c>
      <c r="F399" s="34" t="s">
        <v>1310</v>
      </c>
      <c r="G399" s="97" t="s">
        <v>2541</v>
      </c>
      <c r="H399" s="70">
        <v>10489</v>
      </c>
      <c r="I399" s="70">
        <v>9938</v>
      </c>
      <c r="J399" s="70">
        <v>10120</v>
      </c>
      <c r="K399" s="71">
        <f t="shared" si="7"/>
        <v>1048.9000000000001</v>
      </c>
      <c r="L399" s="69">
        <v>0.90694496210709408</v>
      </c>
      <c r="M399" s="69">
        <v>0.90624863352136076</v>
      </c>
      <c r="N399" s="69">
        <v>0.98105093401424548</v>
      </c>
      <c r="O399" s="69">
        <v>1.0403469970582553</v>
      </c>
      <c r="P399" s="69">
        <v>0.85324970260625066</v>
      </c>
      <c r="Q399" s="69">
        <v>1.0400758943032995</v>
      </c>
      <c r="R399" s="34" t="s">
        <v>2574</v>
      </c>
      <c r="S399" s="34" t="s">
        <v>2577</v>
      </c>
      <c r="T399" s="34" t="s">
        <v>2571</v>
      </c>
      <c r="U399" s="34" t="s">
        <v>2571</v>
      </c>
      <c r="V399" s="34" t="s">
        <v>2571</v>
      </c>
      <c r="W399" s="34" t="s">
        <v>2571</v>
      </c>
      <c r="X399" s="34" t="s">
        <v>2571</v>
      </c>
      <c r="Y399" s="34" t="s">
        <v>2571</v>
      </c>
    </row>
    <row r="400" spans="2:25" x14ac:dyDescent="0.45">
      <c r="B400" s="34" t="s">
        <v>8</v>
      </c>
      <c r="C400" s="34" t="s">
        <v>1311</v>
      </c>
      <c r="D400" s="34" t="s">
        <v>1312</v>
      </c>
      <c r="E400" s="34" t="s">
        <v>55</v>
      </c>
      <c r="F400" s="34" t="s">
        <v>1313</v>
      </c>
      <c r="G400" s="97" t="s">
        <v>2538</v>
      </c>
      <c r="H400" s="70">
        <v>55</v>
      </c>
      <c r="I400" s="70">
        <v>50</v>
      </c>
      <c r="J400" s="70">
        <v>45</v>
      </c>
      <c r="K400" s="71">
        <f t="shared" si="7"/>
        <v>5.5</v>
      </c>
      <c r="L400" s="69">
        <v>0.49261083743842371</v>
      </c>
      <c r="M400" s="69">
        <v>1.4880952380952381</v>
      </c>
      <c r="N400" s="69">
        <v>0.6211180124223602</v>
      </c>
      <c r="O400" s="69">
        <v>0.59523809523809523</v>
      </c>
      <c r="P400" s="69">
        <v>2.3809523809523809</v>
      </c>
      <c r="Q400" s="69">
        <v>0.6211180124223602</v>
      </c>
      <c r="R400" s="34" t="s">
        <v>2574</v>
      </c>
      <c r="S400" s="34" t="s">
        <v>2577</v>
      </c>
      <c r="T400" s="34" t="s">
        <v>2571</v>
      </c>
      <c r="U400" s="34" t="s">
        <v>2571</v>
      </c>
      <c r="V400" s="34" t="s">
        <v>2571</v>
      </c>
      <c r="W400" s="34" t="s">
        <v>2571</v>
      </c>
      <c r="X400" s="34" t="s">
        <v>2571</v>
      </c>
      <c r="Y400" s="34" t="s">
        <v>2571</v>
      </c>
    </row>
    <row r="401" spans="2:25" x14ac:dyDescent="0.45">
      <c r="B401" s="34" t="s">
        <v>8</v>
      </c>
      <c r="C401" s="34" t="s">
        <v>1314</v>
      </c>
      <c r="D401" s="34" t="s">
        <v>1315</v>
      </c>
      <c r="E401" s="34" t="s">
        <v>55</v>
      </c>
      <c r="F401" s="34" t="s">
        <v>1316</v>
      </c>
      <c r="G401" s="97" t="s">
        <v>2546</v>
      </c>
      <c r="H401" s="70">
        <v>290</v>
      </c>
      <c r="I401" s="70">
        <v>252</v>
      </c>
      <c r="J401" s="70">
        <v>296</v>
      </c>
      <c r="K401" s="71">
        <f t="shared" si="7"/>
        <v>29</v>
      </c>
      <c r="L401" s="69">
        <v>0.96308186195826639</v>
      </c>
      <c r="M401" s="69">
        <v>1.1721611721611722</v>
      </c>
      <c r="N401" s="69">
        <v>0.90645395213923141</v>
      </c>
      <c r="O401" s="69">
        <v>0.94076655052264813</v>
      </c>
      <c r="P401" s="69">
        <v>0.91036414565826329</v>
      </c>
      <c r="Q401" s="69">
        <v>0.90225563909774431</v>
      </c>
      <c r="R401" s="34" t="s">
        <v>2574</v>
      </c>
      <c r="S401" s="34" t="s">
        <v>2577</v>
      </c>
      <c r="T401" s="34" t="s">
        <v>2571</v>
      </c>
      <c r="U401" s="34" t="s">
        <v>2571</v>
      </c>
      <c r="V401" s="34" t="s">
        <v>2571</v>
      </c>
      <c r="W401" s="34" t="s">
        <v>2571</v>
      </c>
      <c r="X401" s="34" t="s">
        <v>2571</v>
      </c>
      <c r="Y401" s="34" t="s">
        <v>2571</v>
      </c>
    </row>
    <row r="402" spans="2:25" x14ac:dyDescent="0.45">
      <c r="B402" s="34" t="s">
        <v>8</v>
      </c>
      <c r="C402" s="34" t="s">
        <v>1317</v>
      </c>
      <c r="D402" s="34" t="s">
        <v>1317</v>
      </c>
      <c r="E402" s="34" t="s">
        <v>55</v>
      </c>
      <c r="F402" s="34" t="s">
        <v>1318</v>
      </c>
      <c r="G402" s="97" t="s">
        <v>2680</v>
      </c>
      <c r="H402" s="70">
        <v>5581</v>
      </c>
      <c r="I402" s="70">
        <v>4624</v>
      </c>
      <c r="J402" s="70">
        <v>4976</v>
      </c>
      <c r="K402" s="71">
        <f t="shared" si="7"/>
        <v>558.1</v>
      </c>
      <c r="L402" s="69">
        <v>1.0741839762611276</v>
      </c>
      <c r="M402" s="69">
        <v>0.91802430824928893</v>
      </c>
      <c r="N402" s="69">
        <v>1.0683974038941586</v>
      </c>
      <c r="O402" s="69">
        <v>1.1294632013602137</v>
      </c>
      <c r="P402" s="69">
        <v>0.89815950920245402</v>
      </c>
      <c r="Q402" s="69">
        <v>1.1785898095728256</v>
      </c>
      <c r="R402" s="34" t="s">
        <v>2574</v>
      </c>
      <c r="S402" s="34" t="s">
        <v>2577</v>
      </c>
      <c r="T402" s="34" t="s">
        <v>2571</v>
      </c>
      <c r="U402" s="34" t="s">
        <v>2571</v>
      </c>
      <c r="V402" s="34" t="s">
        <v>2571</v>
      </c>
      <c r="W402" s="34" t="s">
        <v>2571</v>
      </c>
      <c r="X402" s="34" t="s">
        <v>2571</v>
      </c>
      <c r="Y402" s="34" t="s">
        <v>2571</v>
      </c>
    </row>
    <row r="403" spans="2:25" x14ac:dyDescent="0.45">
      <c r="B403" s="34" t="s">
        <v>8</v>
      </c>
      <c r="C403" s="34" t="s">
        <v>1320</v>
      </c>
      <c r="D403" s="34" t="s">
        <v>1320</v>
      </c>
      <c r="E403" s="34" t="s">
        <v>55</v>
      </c>
      <c r="F403" s="34" t="s">
        <v>1321</v>
      </c>
      <c r="G403" s="97" t="s">
        <v>2546</v>
      </c>
      <c r="H403" s="70">
        <v>373</v>
      </c>
      <c r="I403" s="70">
        <v>363</v>
      </c>
      <c r="J403" s="70">
        <v>490</v>
      </c>
      <c r="K403" s="71">
        <f t="shared" si="7"/>
        <v>37.300000000000004</v>
      </c>
      <c r="L403" s="69">
        <v>1.1348079832840983</v>
      </c>
      <c r="M403" s="69">
        <v>1.025728694760236</v>
      </c>
      <c r="N403" s="69">
        <v>1.1581433372695067</v>
      </c>
      <c r="O403" s="69">
        <v>1.1569534865479645</v>
      </c>
      <c r="P403" s="69">
        <v>1.0166045408336157</v>
      </c>
      <c r="Q403" s="69">
        <v>1.2035607230447816</v>
      </c>
      <c r="R403" s="34" t="s">
        <v>2574</v>
      </c>
      <c r="S403" s="34" t="s">
        <v>2577</v>
      </c>
      <c r="T403" s="34" t="s">
        <v>2571</v>
      </c>
      <c r="U403" s="34" t="s">
        <v>2571</v>
      </c>
      <c r="V403" s="34" t="s">
        <v>2571</v>
      </c>
      <c r="W403" s="34" t="s">
        <v>2571</v>
      </c>
      <c r="X403" s="34" t="s">
        <v>2571</v>
      </c>
      <c r="Y403" s="34" t="s">
        <v>2571</v>
      </c>
    </row>
    <row r="404" spans="2:25" x14ac:dyDescent="0.45">
      <c r="B404" s="34" t="s">
        <v>8</v>
      </c>
      <c r="C404" s="34" t="s">
        <v>1323</v>
      </c>
      <c r="D404" s="34" t="s">
        <v>1324</v>
      </c>
      <c r="E404" s="34" t="s">
        <v>55</v>
      </c>
      <c r="F404" s="34" t="s">
        <v>1325</v>
      </c>
      <c r="G404" s="97" t="s">
        <v>2680</v>
      </c>
      <c r="H404" s="70">
        <v>-4</v>
      </c>
      <c r="I404" s="70">
        <v>-4</v>
      </c>
      <c r="J404" s="70">
        <v>0</v>
      </c>
      <c r="K404" s="71">
        <f t="shared" si="7"/>
        <v>-0.4</v>
      </c>
      <c r="L404" s="69">
        <v>0</v>
      </c>
      <c r="M404" s="69">
        <v>0</v>
      </c>
      <c r="N404" s="69">
        <v>0</v>
      </c>
      <c r="O404" s="69">
        <v>0</v>
      </c>
      <c r="P404" s="69">
        <v>0</v>
      </c>
      <c r="Q404" s="69">
        <v>0</v>
      </c>
      <c r="R404" s="34" t="s">
        <v>2574</v>
      </c>
      <c r="S404" s="34" t="s">
        <v>2577</v>
      </c>
      <c r="T404" s="34" t="s">
        <v>2572</v>
      </c>
      <c r="U404" s="34" t="s">
        <v>2572</v>
      </c>
      <c r="V404" s="34" t="s">
        <v>2572</v>
      </c>
      <c r="W404" s="34" t="s">
        <v>2572</v>
      </c>
      <c r="X404" s="34" t="s">
        <v>2572</v>
      </c>
      <c r="Y404" s="34" t="s">
        <v>2572</v>
      </c>
    </row>
    <row r="405" spans="2:25" x14ac:dyDescent="0.45">
      <c r="B405" s="34" t="s">
        <v>8</v>
      </c>
      <c r="C405" s="34" t="s">
        <v>1326</v>
      </c>
      <c r="D405" s="34" t="s">
        <v>1327</v>
      </c>
      <c r="E405" s="34" t="s">
        <v>55</v>
      </c>
      <c r="F405" s="34" t="s">
        <v>1328</v>
      </c>
      <c r="G405" s="97" t="s">
        <v>2546</v>
      </c>
      <c r="H405" s="70">
        <v>526</v>
      </c>
      <c r="I405" s="70">
        <v>469</v>
      </c>
      <c r="J405" s="70">
        <v>695</v>
      </c>
      <c r="K405" s="71">
        <f t="shared" si="7"/>
        <v>52.6</v>
      </c>
      <c r="L405" s="69">
        <v>1.0189045991786061</v>
      </c>
      <c r="M405" s="69">
        <v>1.0583551801145743</v>
      </c>
      <c r="N405" s="69">
        <v>0.83563735402137584</v>
      </c>
      <c r="O405" s="69">
        <v>0.79483822704320184</v>
      </c>
      <c r="P405" s="69">
        <v>0.72718458368682581</v>
      </c>
      <c r="Q405" s="69">
        <v>1.0365192238158372</v>
      </c>
      <c r="R405" s="34" t="s">
        <v>2574</v>
      </c>
      <c r="S405" s="34" t="s">
        <v>2577</v>
      </c>
      <c r="T405" s="34" t="s">
        <v>2578</v>
      </c>
      <c r="U405" s="34" t="s">
        <v>2578</v>
      </c>
      <c r="V405" s="34" t="s">
        <v>2578</v>
      </c>
      <c r="W405" s="34" t="s">
        <v>2578</v>
      </c>
      <c r="X405" s="34" t="s">
        <v>2578</v>
      </c>
      <c r="Y405" s="34" t="s">
        <v>2578</v>
      </c>
    </row>
    <row r="406" spans="2:25" x14ac:dyDescent="0.45">
      <c r="B406" s="34" t="s">
        <v>16</v>
      </c>
      <c r="C406" s="34" t="s">
        <v>1329</v>
      </c>
      <c r="D406" s="34" t="s">
        <v>1329</v>
      </c>
      <c r="E406" s="34" t="s">
        <v>55</v>
      </c>
      <c r="F406" s="34" t="s">
        <v>1330</v>
      </c>
      <c r="G406" s="97" t="s">
        <v>2538</v>
      </c>
      <c r="H406" s="70">
        <v>9640</v>
      </c>
      <c r="I406" s="70">
        <v>8970</v>
      </c>
      <c r="J406" s="70">
        <v>8935</v>
      </c>
      <c r="K406" s="71">
        <f t="shared" si="7"/>
        <v>964</v>
      </c>
      <c r="L406" s="69">
        <v>0.83333333333333337</v>
      </c>
      <c r="M406" s="69">
        <v>1.2016806722689075</v>
      </c>
      <c r="N406" s="69">
        <v>1.1956521739130435</v>
      </c>
      <c r="O406" s="69">
        <v>1.3691275167785235</v>
      </c>
      <c r="P406" s="69">
        <v>0.99408284023668636</v>
      </c>
      <c r="Q406" s="69">
        <v>1.1297709923664123</v>
      </c>
      <c r="R406" s="34" t="s">
        <v>2569</v>
      </c>
      <c r="S406" s="34" t="s">
        <v>2576</v>
      </c>
      <c r="T406" s="34" t="s">
        <v>2571</v>
      </c>
      <c r="U406" s="34" t="s">
        <v>2571</v>
      </c>
      <c r="V406" s="34" t="s">
        <v>2571</v>
      </c>
      <c r="W406" s="34" t="s">
        <v>2571</v>
      </c>
      <c r="X406" s="34" t="s">
        <v>2571</v>
      </c>
      <c r="Y406" s="34" t="s">
        <v>2571</v>
      </c>
    </row>
    <row r="407" spans="2:25" x14ac:dyDescent="0.45">
      <c r="B407" s="34" t="s">
        <v>22</v>
      </c>
      <c r="C407" s="34" t="s">
        <v>1333</v>
      </c>
      <c r="D407" s="34" t="s">
        <v>1333</v>
      </c>
      <c r="E407" s="34" t="s">
        <v>55</v>
      </c>
      <c r="F407" s="34" t="s">
        <v>1334</v>
      </c>
      <c r="G407" s="97" t="s">
        <v>2538</v>
      </c>
      <c r="H407" s="70">
        <v>116</v>
      </c>
      <c r="I407" s="70">
        <v>111</v>
      </c>
      <c r="J407" s="70">
        <v>106</v>
      </c>
      <c r="K407" s="71">
        <f t="shared" si="7"/>
        <v>11.600000000000001</v>
      </c>
      <c r="L407" s="69">
        <v>1.517857142857143</v>
      </c>
      <c r="M407" s="69">
        <v>1.1502185415228892</v>
      </c>
      <c r="N407" s="69">
        <v>0.98522167487684731</v>
      </c>
      <c r="O407" s="69">
        <v>0.93537414965986398</v>
      </c>
      <c r="P407" s="69">
        <v>0.90301607368611159</v>
      </c>
      <c r="Q407" s="69">
        <v>1.2679628064243449</v>
      </c>
      <c r="R407" s="34" t="s">
        <v>2574</v>
      </c>
      <c r="S407" s="34" t="s">
        <v>2586</v>
      </c>
      <c r="T407" s="34" t="s">
        <v>2571</v>
      </c>
      <c r="U407" s="34" t="s">
        <v>2571</v>
      </c>
      <c r="V407" s="34" t="s">
        <v>2571</v>
      </c>
      <c r="W407" s="34" t="s">
        <v>2571</v>
      </c>
      <c r="X407" s="34" t="s">
        <v>2571</v>
      </c>
      <c r="Y407" s="34" t="s">
        <v>2571</v>
      </c>
    </row>
    <row r="408" spans="2:25" x14ac:dyDescent="0.45">
      <c r="B408" s="34" t="s">
        <v>22</v>
      </c>
      <c r="C408" s="34" t="s">
        <v>1338</v>
      </c>
      <c r="D408" s="34" t="s">
        <v>1338</v>
      </c>
      <c r="E408" s="34" t="s">
        <v>55</v>
      </c>
      <c r="F408" s="34" t="s">
        <v>1339</v>
      </c>
      <c r="G408" s="97" t="s">
        <v>2680</v>
      </c>
      <c r="H408" s="70">
        <v>412</v>
      </c>
      <c r="I408" s="70">
        <v>364</v>
      </c>
      <c r="J408" s="70">
        <v>368</v>
      </c>
      <c r="K408" s="71">
        <f t="shared" si="7"/>
        <v>41.2</v>
      </c>
      <c r="L408" s="69">
        <v>1.3579576317218902</v>
      </c>
      <c r="M408" s="69">
        <v>0.97751710654936463</v>
      </c>
      <c r="N408" s="69">
        <v>0.8184851728262923</v>
      </c>
      <c r="O408" s="69">
        <v>0.75187969924812026</v>
      </c>
      <c r="P408" s="69">
        <v>0.80353555644837293</v>
      </c>
      <c r="Q408" s="69">
        <v>1.0310744506861977</v>
      </c>
      <c r="R408" s="34" t="s">
        <v>2574</v>
      </c>
      <c r="S408" s="34" t="s">
        <v>2586</v>
      </c>
      <c r="T408" s="34" t="s">
        <v>2571</v>
      </c>
      <c r="U408" s="34" t="s">
        <v>2571</v>
      </c>
      <c r="V408" s="34" t="s">
        <v>2571</v>
      </c>
      <c r="W408" s="34" t="s">
        <v>2571</v>
      </c>
      <c r="X408" s="34" t="s">
        <v>2571</v>
      </c>
      <c r="Y408" s="34" t="s">
        <v>2571</v>
      </c>
    </row>
    <row r="409" spans="2:25" x14ac:dyDescent="0.45">
      <c r="B409" s="34" t="s">
        <v>22</v>
      </c>
      <c r="C409" s="34" t="s">
        <v>1341</v>
      </c>
      <c r="D409" s="34" t="s">
        <v>1341</v>
      </c>
      <c r="E409" s="34" t="s">
        <v>55</v>
      </c>
      <c r="F409" s="34" t="s">
        <v>1342</v>
      </c>
      <c r="G409" s="97" t="s">
        <v>2538</v>
      </c>
      <c r="H409" s="70">
        <v>191</v>
      </c>
      <c r="I409" s="70">
        <v>186</v>
      </c>
      <c r="J409" s="70">
        <v>184</v>
      </c>
      <c r="K409" s="71">
        <f t="shared" si="7"/>
        <v>19.100000000000001</v>
      </c>
      <c r="L409" s="69">
        <v>1.3309671694764862</v>
      </c>
      <c r="M409" s="69">
        <v>1.0793650793650793</v>
      </c>
      <c r="N409" s="69">
        <v>0.97142857142857142</v>
      </c>
      <c r="O409" s="69">
        <v>0.88062622309197647</v>
      </c>
      <c r="P409" s="69">
        <v>0.88698737347385992</v>
      </c>
      <c r="Q409" s="69">
        <v>1.1595547309833023</v>
      </c>
      <c r="R409" s="34" t="s">
        <v>2574</v>
      </c>
      <c r="S409" s="34" t="s">
        <v>2586</v>
      </c>
      <c r="T409" s="34" t="s">
        <v>2571</v>
      </c>
      <c r="U409" s="34" t="s">
        <v>2571</v>
      </c>
      <c r="V409" s="34" t="s">
        <v>2571</v>
      </c>
      <c r="W409" s="34" t="s">
        <v>2571</v>
      </c>
      <c r="X409" s="34" t="s">
        <v>2571</v>
      </c>
      <c r="Y409" s="34" t="s">
        <v>2571</v>
      </c>
    </row>
    <row r="410" spans="2:25" x14ac:dyDescent="0.45">
      <c r="B410" s="34" t="s">
        <v>22</v>
      </c>
      <c r="C410" s="34" t="s">
        <v>1344</v>
      </c>
      <c r="D410" s="34" t="s">
        <v>1344</v>
      </c>
      <c r="E410" s="34" t="s">
        <v>55</v>
      </c>
      <c r="F410" s="34" t="s">
        <v>1345</v>
      </c>
      <c r="G410" s="97" t="s">
        <v>2541</v>
      </c>
      <c r="H410" s="70">
        <v>306</v>
      </c>
      <c r="I410" s="70">
        <v>295</v>
      </c>
      <c r="J410" s="70">
        <v>298</v>
      </c>
      <c r="K410" s="71">
        <f t="shared" si="7"/>
        <v>30.6</v>
      </c>
      <c r="L410" s="69">
        <v>1.404494382022472</v>
      </c>
      <c r="M410" s="69">
        <v>1.033324722293981</v>
      </c>
      <c r="N410" s="69">
        <v>0.85923490735206209</v>
      </c>
      <c r="O410" s="69">
        <v>0.96525096525096532</v>
      </c>
      <c r="P410" s="69">
        <v>0.76505772708304354</v>
      </c>
      <c r="Q410" s="69">
        <v>1.0231148162182644</v>
      </c>
      <c r="R410" s="34" t="s">
        <v>2574</v>
      </c>
      <c r="S410" s="34" t="s">
        <v>2586</v>
      </c>
      <c r="T410" s="34" t="s">
        <v>2571</v>
      </c>
      <c r="U410" s="34" t="s">
        <v>2571</v>
      </c>
      <c r="V410" s="34" t="s">
        <v>2571</v>
      </c>
      <c r="W410" s="34" t="s">
        <v>2571</v>
      </c>
      <c r="X410" s="34" t="s">
        <v>2571</v>
      </c>
      <c r="Y410" s="34" t="s">
        <v>2571</v>
      </c>
    </row>
    <row r="411" spans="2:25" x14ac:dyDescent="0.45">
      <c r="B411" s="32" t="s">
        <v>8</v>
      </c>
      <c r="C411" s="34" t="s">
        <v>2647</v>
      </c>
      <c r="D411" s="32" t="s">
        <v>2639</v>
      </c>
      <c r="E411" s="32" t="s">
        <v>2638</v>
      </c>
      <c r="F411" s="33" t="s">
        <v>2386</v>
      </c>
      <c r="G411" s="97" t="s">
        <v>11</v>
      </c>
      <c r="H411" s="70">
        <v>0</v>
      </c>
      <c r="I411" s="70">
        <v>0</v>
      </c>
      <c r="J411" s="70">
        <v>1089</v>
      </c>
      <c r="K411" s="71">
        <f t="shared" si="7"/>
        <v>0</v>
      </c>
      <c r="L411" s="69">
        <v>0.37936267071320184</v>
      </c>
      <c r="M411" s="69">
        <v>0.42378241619228341</v>
      </c>
      <c r="N411" s="69">
        <v>0.47387606318347508</v>
      </c>
      <c r="O411" s="69">
        <v>0.49704142011834318</v>
      </c>
      <c r="P411" s="69">
        <v>0.79497907949790791</v>
      </c>
      <c r="Q411" s="69">
        <v>0.76582278481012656</v>
      </c>
      <c r="R411" s="34" t="s">
        <v>2574</v>
      </c>
      <c r="S411" s="34" t="s">
        <v>2577</v>
      </c>
      <c r="T411" s="34" t="s">
        <v>2571</v>
      </c>
      <c r="U411" s="34" t="s">
        <v>2571</v>
      </c>
      <c r="V411" s="34" t="s">
        <v>2571</v>
      </c>
      <c r="W411" s="34" t="s">
        <v>2571</v>
      </c>
      <c r="X411" s="34" t="s">
        <v>2571</v>
      </c>
      <c r="Y411" s="34" t="s">
        <v>2571</v>
      </c>
    </row>
    <row r="412" spans="2:25" x14ac:dyDescent="0.45">
      <c r="B412" s="32" t="s">
        <v>8</v>
      </c>
      <c r="C412" s="34" t="s">
        <v>2649</v>
      </c>
      <c r="D412" s="32" t="s">
        <v>2640</v>
      </c>
      <c r="E412" s="32" t="s">
        <v>2638</v>
      </c>
      <c r="F412" s="33" t="s">
        <v>2387</v>
      </c>
      <c r="G412" s="97" t="s">
        <v>11</v>
      </c>
      <c r="H412" s="70">
        <v>0</v>
      </c>
      <c r="I412" s="70">
        <v>0</v>
      </c>
      <c r="J412" s="70">
        <v>938</v>
      </c>
      <c r="K412" s="71">
        <f t="shared" si="7"/>
        <v>0</v>
      </c>
      <c r="L412" s="69">
        <v>0.54096638655462181</v>
      </c>
      <c r="M412" s="69">
        <v>0.5668016194331984</v>
      </c>
      <c r="N412" s="69">
        <v>0.73443579766536971</v>
      </c>
      <c r="O412" s="69">
        <v>0.86524822695035464</v>
      </c>
      <c r="P412" s="69">
        <v>0.56432329029172645</v>
      </c>
      <c r="Q412" s="69">
        <v>0.81321473951715373</v>
      </c>
      <c r="R412" s="34" t="s">
        <v>2574</v>
      </c>
      <c r="S412" s="34" t="s">
        <v>2577</v>
      </c>
      <c r="T412" s="34" t="s">
        <v>2571</v>
      </c>
      <c r="U412" s="34" t="s">
        <v>2571</v>
      </c>
      <c r="V412" s="34" t="s">
        <v>2571</v>
      </c>
      <c r="W412" s="34" t="s">
        <v>2571</v>
      </c>
      <c r="X412" s="34" t="s">
        <v>2571</v>
      </c>
      <c r="Y412" s="34" t="s">
        <v>2571</v>
      </c>
    </row>
    <row r="413" spans="2:25" x14ac:dyDescent="0.45">
      <c r="B413" s="34" t="s">
        <v>8</v>
      </c>
      <c r="C413" s="34" t="s">
        <v>1347</v>
      </c>
      <c r="D413" s="34" t="s">
        <v>1348</v>
      </c>
      <c r="E413" s="34" t="s">
        <v>55</v>
      </c>
      <c r="F413" s="34" t="s">
        <v>1349</v>
      </c>
      <c r="G413" s="97" t="s">
        <v>2541</v>
      </c>
      <c r="H413" s="70">
        <v>237526</v>
      </c>
      <c r="I413" s="70">
        <v>242908</v>
      </c>
      <c r="J413" s="70">
        <v>255528</v>
      </c>
      <c r="K413" s="71">
        <f t="shared" si="7"/>
        <v>23752.600000000002</v>
      </c>
      <c r="L413" s="69">
        <v>1.0162070317605543</v>
      </c>
      <c r="M413" s="69">
        <v>0.98561473634615815</v>
      </c>
      <c r="N413" s="69">
        <v>0.97467592447024864</v>
      </c>
      <c r="O413" s="69">
        <v>1.0299184993974189</v>
      </c>
      <c r="P413" s="69">
        <v>0.89025480483777086</v>
      </c>
      <c r="Q413" s="69">
        <v>1.0199272084755837</v>
      </c>
      <c r="R413" s="34" t="s">
        <v>2574</v>
      </c>
      <c r="S413" s="34" t="s">
        <v>2577</v>
      </c>
      <c r="T413" s="34" t="s">
        <v>2571</v>
      </c>
      <c r="U413" s="34" t="s">
        <v>2571</v>
      </c>
      <c r="V413" s="34" t="s">
        <v>2571</v>
      </c>
      <c r="W413" s="34" t="s">
        <v>2571</v>
      </c>
      <c r="X413" s="34" t="s">
        <v>2571</v>
      </c>
      <c r="Y413" s="34" t="s">
        <v>2571</v>
      </c>
    </row>
    <row r="414" spans="2:25" x14ac:dyDescent="0.45">
      <c r="B414" s="34" t="s">
        <v>8</v>
      </c>
      <c r="C414" s="34" t="s">
        <v>1350</v>
      </c>
      <c r="D414" s="34" t="s">
        <v>1350</v>
      </c>
      <c r="E414" s="34" t="s">
        <v>55</v>
      </c>
      <c r="F414" s="34" t="s">
        <v>1351</v>
      </c>
      <c r="G414" s="97" t="s">
        <v>2546</v>
      </c>
      <c r="H414" s="70">
        <v>948</v>
      </c>
      <c r="I414" s="70">
        <v>1101</v>
      </c>
      <c r="J414" s="70">
        <v>1501</v>
      </c>
      <c r="K414" s="71">
        <f t="shared" si="7"/>
        <v>94.800000000000011</v>
      </c>
      <c r="L414" s="69">
        <v>1.0770855332629357</v>
      </c>
      <c r="M414" s="69">
        <v>1.0130047912388775</v>
      </c>
      <c r="N414" s="69">
        <v>1.0367031551835157</v>
      </c>
      <c r="O414" s="69">
        <v>1.1228533685601056</v>
      </c>
      <c r="P414" s="69">
        <v>0.6911857958148383</v>
      </c>
      <c r="Q414" s="69">
        <v>1.1501377410468321</v>
      </c>
      <c r="R414" s="34" t="s">
        <v>2574</v>
      </c>
      <c r="S414" s="34" t="s">
        <v>2575</v>
      </c>
      <c r="T414" s="34" t="s">
        <v>2571</v>
      </c>
      <c r="U414" s="34" t="s">
        <v>2571</v>
      </c>
      <c r="V414" s="34" t="s">
        <v>2571</v>
      </c>
      <c r="W414" s="34" t="s">
        <v>2571</v>
      </c>
      <c r="X414" s="34" t="s">
        <v>2571</v>
      </c>
      <c r="Y414" s="34" t="s">
        <v>2571</v>
      </c>
    </row>
    <row r="415" spans="2:25" x14ac:dyDescent="0.45">
      <c r="B415" s="34" t="s">
        <v>8</v>
      </c>
      <c r="C415" s="34" t="s">
        <v>1352</v>
      </c>
      <c r="D415" s="34" t="s">
        <v>1352</v>
      </c>
      <c r="E415" s="34" t="s">
        <v>55</v>
      </c>
      <c r="F415" s="34" t="s">
        <v>1353</v>
      </c>
      <c r="G415" s="97" t="s">
        <v>2546</v>
      </c>
      <c r="H415" s="70">
        <v>2180</v>
      </c>
      <c r="I415" s="70">
        <v>2576</v>
      </c>
      <c r="J415" s="70">
        <v>3425</v>
      </c>
      <c r="K415" s="71">
        <f t="shared" si="7"/>
        <v>218</v>
      </c>
      <c r="L415" s="69">
        <v>0.98290598290598297</v>
      </c>
      <c r="M415" s="69">
        <v>1.0612128146453088</v>
      </c>
      <c r="N415" s="69">
        <v>1.4617169373549883</v>
      </c>
      <c r="O415" s="69">
        <v>1.1093502377179081</v>
      </c>
      <c r="P415" s="69">
        <v>1.0002674511901579</v>
      </c>
      <c r="Q415" s="69">
        <v>1.0396323951751867</v>
      </c>
      <c r="R415" s="34" t="s">
        <v>2574</v>
      </c>
      <c r="S415" s="34" t="s">
        <v>2577</v>
      </c>
      <c r="T415" s="34" t="s">
        <v>2571</v>
      </c>
      <c r="U415" s="34" t="s">
        <v>2571</v>
      </c>
      <c r="V415" s="34" t="s">
        <v>2571</v>
      </c>
      <c r="W415" s="34" t="s">
        <v>2571</v>
      </c>
      <c r="X415" s="34" t="s">
        <v>2571</v>
      </c>
      <c r="Y415" s="34" t="s">
        <v>2571</v>
      </c>
    </row>
    <row r="416" spans="2:25" x14ac:dyDescent="0.45">
      <c r="B416" s="34" t="s">
        <v>8</v>
      </c>
      <c r="C416" s="34" t="s">
        <v>1354</v>
      </c>
      <c r="D416" s="34" t="s">
        <v>1354</v>
      </c>
      <c r="E416" s="34" t="s">
        <v>55</v>
      </c>
      <c r="F416" s="34" t="s">
        <v>1355</v>
      </c>
      <c r="G416" s="97" t="s">
        <v>2546</v>
      </c>
      <c r="H416" s="70">
        <v>7992</v>
      </c>
      <c r="I416" s="70">
        <v>9143</v>
      </c>
      <c r="J416" s="70">
        <v>13090</v>
      </c>
      <c r="K416" s="71">
        <f t="shared" si="7"/>
        <v>799.2</v>
      </c>
      <c r="L416" s="69">
        <v>1.1849454176186851</v>
      </c>
      <c r="M416" s="69">
        <v>1.0725337761340479</v>
      </c>
      <c r="N416" s="69">
        <v>1.270658358168518</v>
      </c>
      <c r="O416" s="69">
        <v>0.89421487603305783</v>
      </c>
      <c r="P416" s="69">
        <v>0.95922865013774106</v>
      </c>
      <c r="Q416" s="69">
        <v>0.99504132231404963</v>
      </c>
      <c r="R416" s="34" t="s">
        <v>2574</v>
      </c>
      <c r="S416" s="34" t="s">
        <v>2577</v>
      </c>
      <c r="T416" s="34" t="s">
        <v>2571</v>
      </c>
      <c r="U416" s="34" t="s">
        <v>2571</v>
      </c>
      <c r="V416" s="34" t="s">
        <v>2571</v>
      </c>
      <c r="W416" s="34" t="s">
        <v>2571</v>
      </c>
      <c r="X416" s="34" t="s">
        <v>2571</v>
      </c>
      <c r="Y416" s="34" t="s">
        <v>2571</v>
      </c>
    </row>
    <row r="417" spans="2:25" x14ac:dyDescent="0.45">
      <c r="B417" s="34" t="s">
        <v>22</v>
      </c>
      <c r="C417" s="34" t="s">
        <v>1356</v>
      </c>
      <c r="D417" s="34" t="s">
        <v>1357</v>
      </c>
      <c r="E417" s="34" t="s">
        <v>55</v>
      </c>
      <c r="F417" s="34" t="s">
        <v>1358</v>
      </c>
      <c r="G417" s="97" t="s">
        <v>2680</v>
      </c>
      <c r="H417" s="70">
        <v>421</v>
      </c>
      <c r="I417" s="70">
        <v>517</v>
      </c>
      <c r="J417" s="70">
        <v>513</v>
      </c>
      <c r="K417" s="71">
        <f t="shared" si="7"/>
        <v>42.1</v>
      </c>
      <c r="L417" s="69">
        <v>4.9335863377609108</v>
      </c>
      <c r="M417" s="69">
        <v>5.5434782608695654</v>
      </c>
      <c r="N417" s="69">
        <v>5.8222676200204297</v>
      </c>
      <c r="O417" s="69">
        <v>5.8337384540593096</v>
      </c>
      <c r="P417" s="69">
        <v>4.7325102880658436</v>
      </c>
      <c r="Q417" s="69">
        <v>5.0847457627118651</v>
      </c>
      <c r="R417" s="34" t="s">
        <v>2574</v>
      </c>
      <c r="S417" s="34" t="s">
        <v>2585</v>
      </c>
      <c r="T417" s="34" t="s">
        <v>2571</v>
      </c>
      <c r="U417" s="34" t="s">
        <v>2571</v>
      </c>
      <c r="V417" s="34" t="s">
        <v>2571</v>
      </c>
      <c r="W417" s="34" t="s">
        <v>2571</v>
      </c>
      <c r="X417" s="34" t="s">
        <v>2571</v>
      </c>
      <c r="Y417" s="34" t="s">
        <v>2571</v>
      </c>
    </row>
    <row r="418" spans="2:25" x14ac:dyDescent="0.45">
      <c r="B418" s="34" t="s">
        <v>22</v>
      </c>
      <c r="C418" s="34" t="s">
        <v>1360</v>
      </c>
      <c r="D418" s="34" t="s">
        <v>1361</v>
      </c>
      <c r="E418" s="34" t="s">
        <v>55</v>
      </c>
      <c r="F418" s="34" t="s">
        <v>1362</v>
      </c>
      <c r="G418" s="97" t="s">
        <v>2546</v>
      </c>
      <c r="H418" s="70">
        <v>543</v>
      </c>
      <c r="I418" s="70">
        <v>566</v>
      </c>
      <c r="J418" s="70">
        <v>601</v>
      </c>
      <c r="K418" s="71">
        <f t="shared" si="7"/>
        <v>54.300000000000004</v>
      </c>
      <c r="L418" s="69">
        <v>5.9027777777777777</v>
      </c>
      <c r="M418" s="69">
        <v>5.2631578947368425</v>
      </c>
      <c r="N418" s="69">
        <v>4.3383947939262475</v>
      </c>
      <c r="O418" s="69">
        <v>5.5371900826446279</v>
      </c>
      <c r="P418" s="69">
        <v>4.6634403871535417</v>
      </c>
      <c r="Q418" s="69">
        <v>5.8931860036832413</v>
      </c>
      <c r="R418" s="34" t="s">
        <v>2574</v>
      </c>
      <c r="S418" s="34" t="s">
        <v>2585</v>
      </c>
      <c r="T418" s="34" t="s">
        <v>2571</v>
      </c>
      <c r="U418" s="34" t="s">
        <v>2571</v>
      </c>
      <c r="V418" s="34" t="s">
        <v>2571</v>
      </c>
      <c r="W418" s="34" t="s">
        <v>2571</v>
      </c>
      <c r="X418" s="34" t="s">
        <v>2571</v>
      </c>
      <c r="Y418" s="34" t="s">
        <v>2571</v>
      </c>
    </row>
    <row r="419" spans="2:25" x14ac:dyDescent="0.45">
      <c r="B419" s="34" t="s">
        <v>22</v>
      </c>
      <c r="C419" s="34" t="s">
        <v>1364</v>
      </c>
      <c r="D419" s="34" t="s">
        <v>1364</v>
      </c>
      <c r="E419" s="34" t="s">
        <v>55</v>
      </c>
      <c r="F419" s="34" t="s">
        <v>1365</v>
      </c>
      <c r="G419" s="97" t="s">
        <v>2546</v>
      </c>
      <c r="H419" s="70">
        <v>124627</v>
      </c>
      <c r="I419" s="70">
        <v>136971</v>
      </c>
      <c r="J419" s="70">
        <v>155368</v>
      </c>
      <c r="K419" s="71">
        <f t="shared" si="7"/>
        <v>12462.7</v>
      </c>
      <c r="L419" s="69">
        <v>1.0530740668564649</v>
      </c>
      <c r="M419" s="69">
        <v>0.92966432876792982</v>
      </c>
      <c r="N419" s="69">
        <v>0.99675827009504159</v>
      </c>
      <c r="O419" s="69">
        <v>1.0210042845968108</v>
      </c>
      <c r="P419" s="69">
        <v>0.89919196435353899</v>
      </c>
      <c r="Q419" s="69">
        <v>1.0399595478588151</v>
      </c>
      <c r="R419" s="34" t="s">
        <v>2574</v>
      </c>
      <c r="S419" s="34" t="s">
        <v>2586</v>
      </c>
      <c r="T419" s="34" t="s">
        <v>2571</v>
      </c>
      <c r="U419" s="34" t="s">
        <v>2571</v>
      </c>
      <c r="V419" s="34" t="s">
        <v>2571</v>
      </c>
      <c r="W419" s="34" t="s">
        <v>2571</v>
      </c>
      <c r="X419" s="34" t="s">
        <v>2571</v>
      </c>
      <c r="Y419" s="34" t="s">
        <v>2571</v>
      </c>
    </row>
    <row r="420" spans="2:25" x14ac:dyDescent="0.45">
      <c r="B420" s="34" t="s">
        <v>22</v>
      </c>
      <c r="C420" s="34" t="s">
        <v>1368</v>
      </c>
      <c r="D420" s="34" t="s">
        <v>1369</v>
      </c>
      <c r="E420" s="34" t="s">
        <v>55</v>
      </c>
      <c r="F420" s="34" t="s">
        <v>1370</v>
      </c>
      <c r="G420" s="97" t="s">
        <v>2541</v>
      </c>
      <c r="H420" s="70">
        <v>28644</v>
      </c>
      <c r="I420" s="70">
        <v>28113</v>
      </c>
      <c r="J420" s="70">
        <v>30371</v>
      </c>
      <c r="K420" s="71">
        <f t="shared" si="7"/>
        <v>2864.4</v>
      </c>
      <c r="L420" s="69">
        <v>1.0371162127830964</v>
      </c>
      <c r="M420" s="69">
        <v>0.848172535547285</v>
      </c>
      <c r="N420" s="69">
        <v>0.98387644197196622</v>
      </c>
      <c r="O420" s="69">
        <v>1.0425402074843995</v>
      </c>
      <c r="P420" s="69">
        <v>0.83507719815974468</v>
      </c>
      <c r="Q420" s="69">
        <v>1.0075687223247416</v>
      </c>
      <c r="R420" s="34" t="s">
        <v>2574</v>
      </c>
      <c r="S420" s="34" t="s">
        <v>2586</v>
      </c>
      <c r="T420" s="34" t="s">
        <v>2571</v>
      </c>
      <c r="U420" s="34" t="s">
        <v>2571</v>
      </c>
      <c r="V420" s="34" t="s">
        <v>2571</v>
      </c>
      <c r="W420" s="34" t="s">
        <v>2571</v>
      </c>
      <c r="X420" s="34" t="s">
        <v>2571</v>
      </c>
      <c r="Y420" s="34" t="s">
        <v>2571</v>
      </c>
    </row>
    <row r="421" spans="2:25" x14ac:dyDescent="0.45">
      <c r="B421" s="34" t="s">
        <v>22</v>
      </c>
      <c r="C421" s="34" t="s">
        <v>1371</v>
      </c>
      <c r="D421" s="34" t="s">
        <v>1371</v>
      </c>
      <c r="E421" s="34" t="s">
        <v>55</v>
      </c>
      <c r="F421" s="34" t="s">
        <v>1372</v>
      </c>
      <c r="G421" s="97" t="s">
        <v>2541</v>
      </c>
      <c r="H421" s="70">
        <v>10086</v>
      </c>
      <c r="I421" s="70">
        <v>9762</v>
      </c>
      <c r="J421" s="70">
        <v>10204</v>
      </c>
      <c r="K421" s="71">
        <f t="shared" si="7"/>
        <v>1008.6</v>
      </c>
      <c r="L421" s="69">
        <v>0.5552751135790005</v>
      </c>
      <c r="M421" s="69">
        <v>0.69380040618433247</v>
      </c>
      <c r="N421" s="69">
        <v>0.6114001062432971</v>
      </c>
      <c r="O421" s="69">
        <v>0.74919364716449599</v>
      </c>
      <c r="P421" s="69">
        <v>0.91242592418399027</v>
      </c>
      <c r="Q421" s="69">
        <v>0.98811676569361917</v>
      </c>
      <c r="R421" s="34" t="s">
        <v>2574</v>
      </c>
      <c r="S421" s="34" t="s">
        <v>2586</v>
      </c>
      <c r="T421" s="34" t="s">
        <v>2578</v>
      </c>
      <c r="U421" s="34" t="s">
        <v>2578</v>
      </c>
      <c r="V421" s="34" t="s">
        <v>2578</v>
      </c>
      <c r="W421" s="34" t="s">
        <v>2578</v>
      </c>
      <c r="X421" s="34" t="s">
        <v>2578</v>
      </c>
      <c r="Y421" s="34" t="s">
        <v>2578</v>
      </c>
    </row>
    <row r="422" spans="2:25" x14ac:dyDescent="0.45">
      <c r="B422" s="34" t="s">
        <v>8</v>
      </c>
      <c r="C422" s="34" t="s">
        <v>1373</v>
      </c>
      <c r="D422" s="34" t="s">
        <v>1374</v>
      </c>
      <c r="E422" s="34" t="s">
        <v>55</v>
      </c>
      <c r="F422" s="34" t="s">
        <v>1375</v>
      </c>
      <c r="G422" s="97" t="s">
        <v>2546</v>
      </c>
      <c r="H422" s="70">
        <v>186033</v>
      </c>
      <c r="I422" s="70">
        <v>202643</v>
      </c>
      <c r="J422" s="70">
        <v>215553</v>
      </c>
      <c r="K422" s="71">
        <f t="shared" si="7"/>
        <v>18603.3</v>
      </c>
      <c r="L422" s="69">
        <v>1.2052207857997803</v>
      </c>
      <c r="M422" s="69">
        <v>0.90922635102158234</v>
      </c>
      <c r="N422" s="69">
        <v>1.0344810147067749</v>
      </c>
      <c r="O422" s="69">
        <v>0.99863133009829541</v>
      </c>
      <c r="P422" s="69">
        <v>0.9635327772302219</v>
      </c>
      <c r="Q422" s="69">
        <v>0.99457072967006743</v>
      </c>
      <c r="R422" s="34" t="s">
        <v>2574</v>
      </c>
      <c r="S422" s="34" t="s">
        <v>2577</v>
      </c>
      <c r="T422" s="34" t="s">
        <v>2571</v>
      </c>
      <c r="U422" s="34" t="s">
        <v>2571</v>
      </c>
      <c r="V422" s="34" t="s">
        <v>2571</v>
      </c>
      <c r="W422" s="34" t="s">
        <v>2571</v>
      </c>
      <c r="X422" s="34" t="s">
        <v>2571</v>
      </c>
      <c r="Y422" s="34" t="s">
        <v>2571</v>
      </c>
    </row>
    <row r="423" spans="2:25" x14ac:dyDescent="0.45">
      <c r="B423" s="34" t="s">
        <v>8</v>
      </c>
      <c r="C423" s="34" t="s">
        <v>1376</v>
      </c>
      <c r="D423" s="34" t="s">
        <v>1376</v>
      </c>
      <c r="E423" s="34" t="s">
        <v>55</v>
      </c>
      <c r="F423" s="34" t="s">
        <v>2607</v>
      </c>
      <c r="G423" s="97" t="s">
        <v>2538</v>
      </c>
      <c r="H423" s="70">
        <v>946</v>
      </c>
      <c r="I423" s="70">
        <v>936</v>
      </c>
      <c r="J423" s="70">
        <v>821</v>
      </c>
      <c r="K423" s="71">
        <f t="shared" si="7"/>
        <v>94.600000000000009</v>
      </c>
      <c r="L423" s="69">
        <v>1.1733046286329385</v>
      </c>
      <c r="M423" s="69">
        <v>1.0549132947976878</v>
      </c>
      <c r="N423" s="69">
        <v>0.96541786743515845</v>
      </c>
      <c r="O423" s="69">
        <v>1.4804469273743017</v>
      </c>
      <c r="P423" s="69">
        <v>1.2607449856733526</v>
      </c>
      <c r="Q423" s="69">
        <v>1.264367816091954</v>
      </c>
      <c r="R423" s="34" t="s">
        <v>2574</v>
      </c>
      <c r="S423" s="34" t="s">
        <v>2577</v>
      </c>
      <c r="T423" s="34" t="s">
        <v>2571</v>
      </c>
      <c r="U423" s="34" t="s">
        <v>2571</v>
      </c>
      <c r="V423" s="34" t="s">
        <v>2571</v>
      </c>
      <c r="W423" s="34" t="s">
        <v>2571</v>
      </c>
      <c r="X423" s="34" t="s">
        <v>2571</v>
      </c>
      <c r="Y423" s="34" t="s">
        <v>2571</v>
      </c>
    </row>
    <row r="424" spans="2:25" x14ac:dyDescent="0.45">
      <c r="B424" s="34" t="s">
        <v>8</v>
      </c>
      <c r="C424" s="34" t="s">
        <v>1379</v>
      </c>
      <c r="D424" s="34" t="s">
        <v>1379</v>
      </c>
      <c r="E424" s="34" t="s">
        <v>55</v>
      </c>
      <c r="F424" s="34" t="s">
        <v>2608</v>
      </c>
      <c r="G424" s="97" t="s">
        <v>2680</v>
      </c>
      <c r="H424" s="70">
        <v>1988</v>
      </c>
      <c r="I424" s="70">
        <v>1789</v>
      </c>
      <c r="J424" s="70">
        <v>1823</v>
      </c>
      <c r="K424" s="71">
        <f t="shared" si="7"/>
        <v>198.8</v>
      </c>
      <c r="L424" s="69">
        <v>1.1489578037620742</v>
      </c>
      <c r="M424" s="69">
        <v>0.92028515878159423</v>
      </c>
      <c r="N424" s="69">
        <v>0.98901098901098905</v>
      </c>
      <c r="O424" s="69">
        <v>1.0094043887147335</v>
      </c>
      <c r="P424" s="69">
        <v>0.94473007712082269</v>
      </c>
      <c r="Q424" s="69">
        <v>1.0116999311768753</v>
      </c>
      <c r="R424" s="34" t="s">
        <v>2574</v>
      </c>
      <c r="S424" s="34" t="s">
        <v>2577</v>
      </c>
      <c r="T424" s="34" t="s">
        <v>2571</v>
      </c>
      <c r="U424" s="34" t="s">
        <v>2571</v>
      </c>
      <c r="V424" s="34" t="s">
        <v>2571</v>
      </c>
      <c r="W424" s="34" t="s">
        <v>2571</v>
      </c>
      <c r="X424" s="34" t="s">
        <v>2571</v>
      </c>
      <c r="Y424" s="34" t="s">
        <v>2571</v>
      </c>
    </row>
    <row r="425" spans="2:25" x14ac:dyDescent="0.45">
      <c r="B425" s="34" t="s">
        <v>8</v>
      </c>
      <c r="C425" s="34" t="s">
        <v>1382</v>
      </c>
      <c r="D425" s="34" t="s">
        <v>1383</v>
      </c>
      <c r="E425" s="34" t="s">
        <v>55</v>
      </c>
      <c r="F425" s="34" t="s">
        <v>1384</v>
      </c>
      <c r="G425" s="97" t="s">
        <v>2541</v>
      </c>
      <c r="H425" s="70">
        <v>34563</v>
      </c>
      <c r="I425" s="70">
        <v>36143</v>
      </c>
      <c r="J425" s="70">
        <v>37143</v>
      </c>
      <c r="K425" s="71">
        <f t="shared" si="7"/>
        <v>3456.3</v>
      </c>
      <c r="L425" s="69">
        <v>1.040619641695737</v>
      </c>
      <c r="M425" s="69">
        <v>1.0036793656827872</v>
      </c>
      <c r="N425" s="69">
        <v>0.98725577897916583</v>
      </c>
      <c r="O425" s="69">
        <v>1.0766330511017468</v>
      </c>
      <c r="P425" s="69">
        <v>0.9278645750469342</v>
      </c>
      <c r="Q425" s="69">
        <v>1.0257571835361119</v>
      </c>
      <c r="R425" s="34" t="s">
        <v>2574</v>
      </c>
      <c r="S425" s="34" t="s">
        <v>2577</v>
      </c>
      <c r="T425" s="34" t="s">
        <v>2571</v>
      </c>
      <c r="U425" s="34" t="s">
        <v>2571</v>
      </c>
      <c r="V425" s="34" t="s">
        <v>2571</v>
      </c>
      <c r="W425" s="34" t="s">
        <v>2571</v>
      </c>
      <c r="X425" s="34" t="s">
        <v>2571</v>
      </c>
      <c r="Y425" s="34" t="s">
        <v>2571</v>
      </c>
    </row>
    <row r="426" spans="2:25" x14ac:dyDescent="0.45">
      <c r="B426" s="34" t="s">
        <v>8</v>
      </c>
      <c r="C426" s="34" t="s">
        <v>1385</v>
      </c>
      <c r="D426" s="34" t="s">
        <v>1386</v>
      </c>
      <c r="E426" s="34" t="s">
        <v>55</v>
      </c>
      <c r="F426" s="34" t="s">
        <v>1387</v>
      </c>
      <c r="G426" s="97" t="s">
        <v>2546</v>
      </c>
      <c r="H426" s="70">
        <v>10798</v>
      </c>
      <c r="I426" s="70">
        <v>9060</v>
      </c>
      <c r="J426" s="70">
        <v>10166</v>
      </c>
      <c r="K426" s="71">
        <f t="shared" si="7"/>
        <v>1079.8</v>
      </c>
      <c r="L426" s="69">
        <v>1.0684171202903192</v>
      </c>
      <c r="M426" s="69">
        <v>0.99446965751556182</v>
      </c>
      <c r="N426" s="69">
        <v>0.97784659361600756</v>
      </c>
      <c r="O426" s="69">
        <v>1.1080067817656472</v>
      </c>
      <c r="P426" s="69">
        <v>0.96687346365445404</v>
      </c>
      <c r="Q426" s="69">
        <v>1.1119724792867873</v>
      </c>
      <c r="R426" s="34" t="s">
        <v>2574</v>
      </c>
      <c r="S426" s="34" t="s">
        <v>2577</v>
      </c>
      <c r="T426" s="34" t="s">
        <v>2571</v>
      </c>
      <c r="U426" s="34" t="s">
        <v>2571</v>
      </c>
      <c r="V426" s="34" t="s">
        <v>2571</v>
      </c>
      <c r="W426" s="34" t="s">
        <v>2571</v>
      </c>
      <c r="X426" s="34" t="s">
        <v>2571</v>
      </c>
      <c r="Y426" s="34" t="s">
        <v>2571</v>
      </c>
    </row>
    <row r="427" spans="2:25" x14ac:dyDescent="0.45">
      <c r="B427" s="34" t="s">
        <v>8</v>
      </c>
      <c r="C427" s="34" t="s">
        <v>1388</v>
      </c>
      <c r="D427" s="34" t="s">
        <v>1388</v>
      </c>
      <c r="E427" s="34" t="s">
        <v>55</v>
      </c>
      <c r="F427" s="34" t="s">
        <v>1389</v>
      </c>
      <c r="G427" s="97" t="s">
        <v>2538</v>
      </c>
      <c r="H427" s="70">
        <v>-84</v>
      </c>
      <c r="I427" s="70">
        <v>-81</v>
      </c>
      <c r="J427" s="70">
        <v>0</v>
      </c>
      <c r="K427" s="71">
        <f t="shared" si="7"/>
        <v>-8.4</v>
      </c>
      <c r="L427" s="69">
        <v>0</v>
      </c>
      <c r="M427" s="69">
        <v>0</v>
      </c>
      <c r="N427" s="69">
        <v>0</v>
      </c>
      <c r="O427" s="69">
        <v>0</v>
      </c>
      <c r="P427" s="69">
        <v>0</v>
      </c>
      <c r="Q427" s="69">
        <v>0</v>
      </c>
      <c r="R427" s="34" t="s">
        <v>2574</v>
      </c>
      <c r="S427" s="34" t="s">
        <v>2577</v>
      </c>
      <c r="T427" s="34" t="s">
        <v>2572</v>
      </c>
      <c r="U427" s="34" t="s">
        <v>2572</v>
      </c>
      <c r="V427" s="34" t="s">
        <v>2572</v>
      </c>
      <c r="W427" s="34" t="s">
        <v>2572</v>
      </c>
      <c r="X427" s="34" t="s">
        <v>2572</v>
      </c>
      <c r="Y427" s="34" t="s">
        <v>2572</v>
      </c>
    </row>
    <row r="428" spans="2:25" x14ac:dyDescent="0.45">
      <c r="B428" s="34" t="s">
        <v>8</v>
      </c>
      <c r="C428" s="34" t="s">
        <v>1587</v>
      </c>
      <c r="D428" s="34" t="s">
        <v>1390</v>
      </c>
      <c r="E428" s="34" t="s">
        <v>55</v>
      </c>
      <c r="F428" s="34" t="s">
        <v>1391</v>
      </c>
      <c r="G428" s="97" t="s">
        <v>2680</v>
      </c>
      <c r="H428" s="70">
        <v>-13</v>
      </c>
      <c r="I428" s="70">
        <v>-32</v>
      </c>
      <c r="J428" s="70">
        <v>0</v>
      </c>
      <c r="K428" s="71">
        <f t="shared" si="7"/>
        <v>-1.3</v>
      </c>
      <c r="L428" s="69">
        <v>0</v>
      </c>
      <c r="M428" s="69">
        <v>0</v>
      </c>
      <c r="N428" s="69">
        <v>0</v>
      </c>
      <c r="O428" s="69">
        <v>0</v>
      </c>
      <c r="P428" s="69">
        <v>0</v>
      </c>
      <c r="Q428" s="69">
        <v>0</v>
      </c>
      <c r="R428" s="34" t="s">
        <v>2574</v>
      </c>
      <c r="S428" s="34" t="s">
        <v>2577</v>
      </c>
      <c r="T428" s="34" t="s">
        <v>2572</v>
      </c>
      <c r="U428" s="34" t="s">
        <v>2572</v>
      </c>
      <c r="V428" s="34" t="s">
        <v>2572</v>
      </c>
      <c r="W428" s="34" t="s">
        <v>2572</v>
      </c>
      <c r="X428" s="34" t="s">
        <v>2572</v>
      </c>
      <c r="Y428" s="34" t="s">
        <v>2572</v>
      </c>
    </row>
    <row r="429" spans="2:25" x14ac:dyDescent="0.45">
      <c r="B429" s="34" t="s">
        <v>8</v>
      </c>
      <c r="C429" s="34" t="s">
        <v>1392</v>
      </c>
      <c r="D429" s="34" t="s">
        <v>1393</v>
      </c>
      <c r="E429" s="34" t="s">
        <v>55</v>
      </c>
      <c r="F429" s="34" t="s">
        <v>1394</v>
      </c>
      <c r="G429" s="97" t="s">
        <v>2538</v>
      </c>
      <c r="H429" s="70">
        <v>436</v>
      </c>
      <c r="I429" s="70">
        <v>409</v>
      </c>
      <c r="J429" s="70">
        <v>0</v>
      </c>
      <c r="K429" s="71">
        <f t="shared" si="7"/>
        <v>43.6</v>
      </c>
      <c r="L429" s="69">
        <v>0</v>
      </c>
      <c r="M429" s="69">
        <v>0</v>
      </c>
      <c r="N429" s="69">
        <v>1.0077386070507308</v>
      </c>
      <c r="O429" s="69">
        <v>0</v>
      </c>
      <c r="P429" s="69">
        <v>0</v>
      </c>
      <c r="Q429" s="69">
        <v>0</v>
      </c>
      <c r="R429" s="34" t="s">
        <v>2574</v>
      </c>
      <c r="S429" s="34" t="s">
        <v>2577</v>
      </c>
      <c r="T429" s="34" t="s">
        <v>2571</v>
      </c>
      <c r="U429" s="34" t="s">
        <v>2571</v>
      </c>
      <c r="V429" s="34" t="s">
        <v>2571</v>
      </c>
      <c r="W429" s="34" t="s">
        <v>2571</v>
      </c>
      <c r="X429" s="34" t="s">
        <v>2571</v>
      </c>
      <c r="Y429" s="34" t="s">
        <v>2571</v>
      </c>
    </row>
    <row r="430" spans="2:25" x14ac:dyDescent="0.45">
      <c r="B430" s="34" t="s">
        <v>8</v>
      </c>
      <c r="C430" s="34" t="s">
        <v>1395</v>
      </c>
      <c r="D430" s="34" t="s">
        <v>1396</v>
      </c>
      <c r="E430" s="34" t="s">
        <v>55</v>
      </c>
      <c r="F430" s="34" t="s">
        <v>1397</v>
      </c>
      <c r="G430" s="97" t="s">
        <v>2550</v>
      </c>
      <c r="H430" s="70">
        <v>773</v>
      </c>
      <c r="I430" s="70">
        <v>1789</v>
      </c>
      <c r="J430" s="70">
        <v>5166</v>
      </c>
      <c r="K430" s="71">
        <f t="shared" si="7"/>
        <v>77.300000000000011</v>
      </c>
      <c r="L430" s="69">
        <v>1.1256266140057725</v>
      </c>
      <c r="M430" s="69">
        <v>0.72157607405649182</v>
      </c>
      <c r="N430" s="69">
        <v>0.76626133950974717</v>
      </c>
      <c r="O430" s="69">
        <v>0.74052590873936575</v>
      </c>
      <c r="P430" s="69">
        <v>0.70372560615020696</v>
      </c>
      <c r="Q430" s="69">
        <v>0.80530273051048673</v>
      </c>
      <c r="R430" s="34" t="s">
        <v>2574</v>
      </c>
      <c r="S430" s="34" t="s">
        <v>2577</v>
      </c>
      <c r="T430" s="34" t="s">
        <v>2571</v>
      </c>
      <c r="U430" s="34" t="s">
        <v>2571</v>
      </c>
      <c r="V430" s="34" t="s">
        <v>2571</v>
      </c>
      <c r="W430" s="34" t="s">
        <v>2571</v>
      </c>
      <c r="X430" s="34" t="s">
        <v>2571</v>
      </c>
      <c r="Y430" s="34" t="s">
        <v>2571</v>
      </c>
    </row>
    <row r="431" spans="2:25" x14ac:dyDescent="0.45">
      <c r="B431" s="34" t="s">
        <v>8</v>
      </c>
      <c r="C431" s="34" t="s">
        <v>1398</v>
      </c>
      <c r="D431" s="34" t="s">
        <v>1399</v>
      </c>
      <c r="E431" s="34" t="s">
        <v>55</v>
      </c>
      <c r="F431" s="34" t="s">
        <v>1400</v>
      </c>
      <c r="G431" s="97" t="s">
        <v>2550</v>
      </c>
      <c r="H431" s="70">
        <v>-6</v>
      </c>
      <c r="I431" s="70">
        <v>-5</v>
      </c>
      <c r="J431" s="70">
        <v>0</v>
      </c>
      <c r="K431" s="71">
        <f t="shared" si="7"/>
        <v>-0.60000000000000009</v>
      </c>
      <c r="L431" s="69">
        <v>0</v>
      </c>
      <c r="M431" s="69">
        <v>0</v>
      </c>
      <c r="N431" s="69">
        <v>0</v>
      </c>
      <c r="O431" s="69">
        <v>0</v>
      </c>
      <c r="P431" s="69">
        <v>0</v>
      </c>
      <c r="Q431" s="69">
        <v>0</v>
      </c>
      <c r="R431" s="34" t="s">
        <v>2574</v>
      </c>
      <c r="S431" s="34" t="s">
        <v>2575</v>
      </c>
      <c r="T431" s="34" t="s">
        <v>2572</v>
      </c>
      <c r="U431" s="34" t="s">
        <v>2572</v>
      </c>
      <c r="V431" s="34" t="s">
        <v>2572</v>
      </c>
      <c r="W431" s="34" t="s">
        <v>2572</v>
      </c>
      <c r="X431" s="34" t="s">
        <v>2572</v>
      </c>
      <c r="Y431" s="34" t="s">
        <v>2572</v>
      </c>
    </row>
    <row r="432" spans="2:25" x14ac:dyDescent="0.45">
      <c r="B432" s="34" t="s">
        <v>8</v>
      </c>
      <c r="C432" s="34" t="s">
        <v>1401</v>
      </c>
      <c r="D432" s="34" t="s">
        <v>1402</v>
      </c>
      <c r="E432" s="34" t="s">
        <v>55</v>
      </c>
      <c r="F432" s="34" t="s">
        <v>1403</v>
      </c>
      <c r="G432" s="97" t="s">
        <v>2550</v>
      </c>
      <c r="H432" s="70">
        <v>8524</v>
      </c>
      <c r="I432" s="70">
        <v>8638</v>
      </c>
      <c r="J432" s="70">
        <v>10610</v>
      </c>
      <c r="K432" s="71">
        <f t="shared" si="7"/>
        <v>852.40000000000009</v>
      </c>
      <c r="L432" s="69">
        <v>1.0952845040857635</v>
      </c>
      <c r="M432" s="69">
        <v>0.85314042944080837</v>
      </c>
      <c r="N432" s="69">
        <v>0.77860455084654379</v>
      </c>
      <c r="O432" s="69">
        <v>0.89485458612975399</v>
      </c>
      <c r="P432" s="69">
        <v>0.77427821522309703</v>
      </c>
      <c r="Q432" s="69">
        <v>0.83073229291716688</v>
      </c>
      <c r="R432" s="34" t="s">
        <v>2574</v>
      </c>
      <c r="S432" s="34" t="s">
        <v>2577</v>
      </c>
      <c r="T432" s="34" t="s">
        <v>2571</v>
      </c>
      <c r="U432" s="34" t="s">
        <v>2571</v>
      </c>
      <c r="V432" s="34" t="s">
        <v>2571</v>
      </c>
      <c r="W432" s="34" t="s">
        <v>2571</v>
      </c>
      <c r="X432" s="34" t="s">
        <v>2571</v>
      </c>
      <c r="Y432" s="34" t="s">
        <v>2571</v>
      </c>
    </row>
    <row r="433" spans="2:25" x14ac:dyDescent="0.45">
      <c r="B433" s="34" t="s">
        <v>8</v>
      </c>
      <c r="C433" s="34" t="s">
        <v>1404</v>
      </c>
      <c r="D433" s="34" t="s">
        <v>1404</v>
      </c>
      <c r="E433" s="34" t="s">
        <v>55</v>
      </c>
      <c r="F433" s="34" t="s">
        <v>2609</v>
      </c>
      <c r="G433" s="97" t="s">
        <v>2538</v>
      </c>
      <c r="H433" s="70">
        <v>2093</v>
      </c>
      <c r="I433" s="70">
        <v>1918</v>
      </c>
      <c r="J433" s="70">
        <v>1494</v>
      </c>
      <c r="K433" s="71">
        <f t="shared" si="7"/>
        <v>209.3</v>
      </c>
      <c r="L433" s="69">
        <v>0.96919127086007695</v>
      </c>
      <c r="M433" s="69">
        <v>0.84421235857267185</v>
      </c>
      <c r="N433" s="69">
        <v>0.95095095095095095</v>
      </c>
      <c r="O433" s="69">
        <v>1.175889328063241</v>
      </c>
      <c r="P433" s="69">
        <v>0.92445328031809149</v>
      </c>
      <c r="Q433" s="69">
        <v>0.91891891891891897</v>
      </c>
      <c r="R433" s="34" t="s">
        <v>2574</v>
      </c>
      <c r="S433" s="34" t="s">
        <v>2577</v>
      </c>
      <c r="T433" s="34" t="s">
        <v>2571</v>
      </c>
      <c r="U433" s="34" t="s">
        <v>2571</v>
      </c>
      <c r="V433" s="34" t="s">
        <v>2571</v>
      </c>
      <c r="W433" s="34" t="s">
        <v>2571</v>
      </c>
      <c r="X433" s="34" t="s">
        <v>2571</v>
      </c>
      <c r="Y433" s="34" t="s">
        <v>2571</v>
      </c>
    </row>
    <row r="434" spans="2:25" x14ac:dyDescent="0.45">
      <c r="B434" s="34" t="s">
        <v>16</v>
      </c>
      <c r="C434" s="34" t="s">
        <v>1405</v>
      </c>
      <c r="D434" s="34" t="s">
        <v>1406</v>
      </c>
      <c r="E434" s="34" t="s">
        <v>55</v>
      </c>
      <c r="F434" s="34" t="s">
        <v>1407</v>
      </c>
      <c r="G434" s="97" t="s">
        <v>2550</v>
      </c>
      <c r="H434" s="70">
        <v>2361740</v>
      </c>
      <c r="I434" s="70">
        <v>2423430</v>
      </c>
      <c r="J434" s="70">
        <v>2509020</v>
      </c>
      <c r="K434" s="71">
        <f t="shared" si="7"/>
        <v>236174</v>
      </c>
      <c r="L434" s="69">
        <v>1.0945234540740159</v>
      </c>
      <c r="M434" s="69">
        <v>1.0319053993752789</v>
      </c>
      <c r="N434" s="69">
        <v>1.0459986150954594</v>
      </c>
      <c r="O434" s="69">
        <v>1.0681388290150882</v>
      </c>
      <c r="P434" s="69">
        <v>0.89772049717928726</v>
      </c>
      <c r="Q434" s="69">
        <v>1.0542821473158552</v>
      </c>
      <c r="R434" s="34" t="s">
        <v>2569</v>
      </c>
      <c r="S434" s="34" t="s">
        <v>2570</v>
      </c>
      <c r="T434" s="34" t="s">
        <v>2571</v>
      </c>
      <c r="U434" s="34" t="s">
        <v>2571</v>
      </c>
      <c r="V434" s="34" t="s">
        <v>2571</v>
      </c>
      <c r="W434" s="34" t="s">
        <v>2571</v>
      </c>
      <c r="X434" s="34" t="s">
        <v>2571</v>
      </c>
      <c r="Y434" s="34" t="s">
        <v>2571</v>
      </c>
    </row>
    <row r="435" spans="2:25" x14ac:dyDescent="0.45">
      <c r="B435" s="34" t="s">
        <v>22</v>
      </c>
      <c r="C435" s="34" t="s">
        <v>1408</v>
      </c>
      <c r="D435" s="34" t="s">
        <v>1408</v>
      </c>
      <c r="E435" s="34" t="s">
        <v>55</v>
      </c>
      <c r="F435" s="34" t="s">
        <v>1409</v>
      </c>
      <c r="G435" s="97" t="s">
        <v>2546</v>
      </c>
      <c r="H435" s="70">
        <v>3358</v>
      </c>
      <c r="I435" s="70">
        <v>3505</v>
      </c>
      <c r="J435" s="70">
        <v>4300</v>
      </c>
      <c r="K435" s="71">
        <f t="shared" si="7"/>
        <v>335.8</v>
      </c>
      <c r="L435" s="69">
        <v>0.8141176470588235</v>
      </c>
      <c r="M435" s="69">
        <v>0.70117647058823529</v>
      </c>
      <c r="N435" s="69">
        <v>0.82117647058823529</v>
      </c>
      <c r="O435" s="69">
        <v>0.85882352941176465</v>
      </c>
      <c r="P435" s="69">
        <v>0.97411764705882353</v>
      </c>
      <c r="Q435" s="69">
        <v>0.98588235294117643</v>
      </c>
      <c r="R435" s="34" t="s">
        <v>2574</v>
      </c>
      <c r="S435" s="34" t="s">
        <v>2575</v>
      </c>
      <c r="T435" s="34" t="s">
        <v>2578</v>
      </c>
      <c r="U435" s="34" t="s">
        <v>2578</v>
      </c>
      <c r="V435" s="34" t="s">
        <v>2578</v>
      </c>
      <c r="W435" s="34" t="s">
        <v>2578</v>
      </c>
      <c r="X435" s="34" t="s">
        <v>2578</v>
      </c>
      <c r="Y435" s="34" t="s">
        <v>2578</v>
      </c>
    </row>
    <row r="436" spans="2:25" x14ac:dyDescent="0.45">
      <c r="B436" s="34" t="s">
        <v>8</v>
      </c>
      <c r="C436" s="34" t="s">
        <v>1410</v>
      </c>
      <c r="D436" s="34" t="s">
        <v>1410</v>
      </c>
      <c r="E436" s="34" t="s">
        <v>55</v>
      </c>
      <c r="F436" s="34" t="s">
        <v>1411</v>
      </c>
      <c r="G436" s="97" t="s">
        <v>2538</v>
      </c>
      <c r="H436" s="70">
        <v>20938</v>
      </c>
      <c r="I436" s="70">
        <v>15656</v>
      </c>
      <c r="J436" s="70">
        <v>12089</v>
      </c>
      <c r="K436" s="71">
        <f t="shared" si="7"/>
        <v>2093.8000000000002</v>
      </c>
      <c r="L436" s="69">
        <v>0.93119104293396815</v>
      </c>
      <c r="M436" s="69">
        <v>0.83420380687093787</v>
      </c>
      <c r="N436" s="69">
        <v>0.99091527042915928</v>
      </c>
      <c r="O436" s="69">
        <v>0.99714355383704323</v>
      </c>
      <c r="P436" s="69">
        <v>0.85081002377005321</v>
      </c>
      <c r="Q436" s="69">
        <v>1.0452026158832441</v>
      </c>
      <c r="R436" s="34" t="s">
        <v>2574</v>
      </c>
      <c r="S436" s="34" t="s">
        <v>2575</v>
      </c>
      <c r="T436" s="34" t="s">
        <v>2571</v>
      </c>
      <c r="U436" s="34" t="s">
        <v>2571</v>
      </c>
      <c r="V436" s="34" t="s">
        <v>2571</v>
      </c>
      <c r="W436" s="34" t="s">
        <v>2571</v>
      </c>
      <c r="X436" s="34" t="s">
        <v>2571</v>
      </c>
      <c r="Y436" s="34" t="s">
        <v>2571</v>
      </c>
    </row>
    <row r="437" spans="2:25" x14ac:dyDescent="0.45">
      <c r="B437" s="34" t="s">
        <v>22</v>
      </c>
      <c r="C437" s="34" t="s">
        <v>1412</v>
      </c>
      <c r="D437" s="34" t="s">
        <v>1412</v>
      </c>
      <c r="E437" s="34" t="s">
        <v>55</v>
      </c>
      <c r="F437" s="34" t="s">
        <v>2610</v>
      </c>
      <c r="G437" s="97" t="s">
        <v>2538</v>
      </c>
      <c r="H437" s="70">
        <v>61378</v>
      </c>
      <c r="I437" s="70">
        <v>56246</v>
      </c>
      <c r="J437" s="70">
        <v>53448</v>
      </c>
      <c r="K437" s="71">
        <f t="shared" si="7"/>
        <v>6137.8</v>
      </c>
      <c r="L437" s="69">
        <v>1.1797524852911341</v>
      </c>
      <c r="M437" s="69">
        <v>0.9814095449500555</v>
      </c>
      <c r="N437" s="69">
        <v>0.92289156626506019</v>
      </c>
      <c r="O437" s="69">
        <v>1.0322282545916599</v>
      </c>
      <c r="P437" s="69">
        <v>0.87858519442240113</v>
      </c>
      <c r="Q437" s="69">
        <v>0.99336226704110286</v>
      </c>
      <c r="R437" s="34" t="s">
        <v>2574</v>
      </c>
      <c r="S437" s="34" t="s">
        <v>2585</v>
      </c>
      <c r="T437" s="34" t="s">
        <v>2571</v>
      </c>
      <c r="U437" s="34" t="s">
        <v>2571</v>
      </c>
      <c r="V437" s="34" t="s">
        <v>2571</v>
      </c>
      <c r="W437" s="34" t="s">
        <v>2571</v>
      </c>
      <c r="X437" s="34" t="s">
        <v>2571</v>
      </c>
      <c r="Y437" s="34" t="s">
        <v>2571</v>
      </c>
    </row>
    <row r="438" spans="2:25" x14ac:dyDescent="0.45">
      <c r="B438" s="34" t="s">
        <v>22</v>
      </c>
      <c r="C438" s="34" t="s">
        <v>1413</v>
      </c>
      <c r="D438" s="34" t="s">
        <v>1413</v>
      </c>
      <c r="E438" s="34" t="s">
        <v>55</v>
      </c>
      <c r="F438" s="34" t="s">
        <v>1414</v>
      </c>
      <c r="G438" s="97" t="s">
        <v>2538</v>
      </c>
      <c r="H438" s="70">
        <v>21455</v>
      </c>
      <c r="I438" s="70">
        <v>15199</v>
      </c>
      <c r="J438" s="70">
        <v>10882</v>
      </c>
      <c r="K438" s="71">
        <f t="shared" si="7"/>
        <v>2145.5</v>
      </c>
      <c r="L438" s="69">
        <v>0.7045373347624152</v>
      </c>
      <c r="M438" s="69">
        <v>1.2934472934472934</v>
      </c>
      <c r="N438" s="69">
        <v>0.60418743768693917</v>
      </c>
      <c r="O438" s="69">
        <v>1.6692189892802449</v>
      </c>
      <c r="P438" s="69">
        <v>0.28835227272727271</v>
      </c>
      <c r="Q438" s="69">
        <v>0.14997263273125341</v>
      </c>
      <c r="R438" s="34" t="s">
        <v>2574</v>
      </c>
      <c r="S438" s="34" t="s">
        <v>2585</v>
      </c>
      <c r="T438" s="34" t="s">
        <v>2571</v>
      </c>
      <c r="U438" s="34" t="s">
        <v>2571</v>
      </c>
      <c r="V438" s="34" t="s">
        <v>2571</v>
      </c>
      <c r="W438" s="34" t="s">
        <v>2571</v>
      </c>
      <c r="X438" s="34" t="s">
        <v>2571</v>
      </c>
      <c r="Y438" s="34" t="s">
        <v>2571</v>
      </c>
    </row>
    <row r="439" spans="2:25" x14ac:dyDescent="0.45">
      <c r="B439" s="34" t="s">
        <v>16</v>
      </c>
      <c r="C439" s="34" t="s">
        <v>1415</v>
      </c>
      <c r="D439" s="34" t="s">
        <v>1415</v>
      </c>
      <c r="E439" s="34" t="s">
        <v>55</v>
      </c>
      <c r="F439" s="34" t="s">
        <v>1416</v>
      </c>
      <c r="G439" s="97" t="s">
        <v>2546</v>
      </c>
      <c r="H439" s="70">
        <v>315090</v>
      </c>
      <c r="I439" s="70">
        <v>365540</v>
      </c>
      <c r="J439" s="70">
        <v>490220</v>
      </c>
      <c r="K439" s="71">
        <f t="shared" si="7"/>
        <v>31509</v>
      </c>
      <c r="L439" s="69">
        <v>0.45268178395113379</v>
      </c>
      <c r="M439" s="69">
        <v>0.30538500251635631</v>
      </c>
      <c r="N439" s="69">
        <v>0.84105058365758756</v>
      </c>
      <c r="O439" s="69">
        <v>1.1386491557223264</v>
      </c>
      <c r="P439" s="69">
        <v>0.88645794039984915</v>
      </c>
      <c r="Q439" s="69">
        <v>0.85209133158213779</v>
      </c>
      <c r="R439" s="34" t="s">
        <v>2569</v>
      </c>
      <c r="S439" s="34" t="s">
        <v>2570</v>
      </c>
      <c r="T439" s="34" t="s">
        <v>2571</v>
      </c>
      <c r="U439" s="34" t="s">
        <v>2571</v>
      </c>
      <c r="V439" s="34" t="s">
        <v>2571</v>
      </c>
      <c r="W439" s="34" t="s">
        <v>2571</v>
      </c>
      <c r="X439" s="34" t="s">
        <v>2571</v>
      </c>
      <c r="Y439" s="34" t="s">
        <v>2571</v>
      </c>
    </row>
    <row r="440" spans="2:25" x14ac:dyDescent="0.45">
      <c r="B440" s="34" t="s">
        <v>16</v>
      </c>
      <c r="C440" s="34" t="s">
        <v>1418</v>
      </c>
      <c r="D440" s="34" t="s">
        <v>1418</v>
      </c>
      <c r="E440" s="34" t="s">
        <v>55</v>
      </c>
      <c r="F440" s="34" t="s">
        <v>1419</v>
      </c>
      <c r="G440" s="97" t="s">
        <v>2538</v>
      </c>
      <c r="H440" s="70">
        <v>9430</v>
      </c>
      <c r="I440" s="70">
        <v>11115</v>
      </c>
      <c r="J440" s="70">
        <v>7920</v>
      </c>
      <c r="K440" s="71">
        <f t="shared" si="7"/>
        <v>943</v>
      </c>
      <c r="L440" s="69">
        <v>0.5</v>
      </c>
      <c r="M440" s="69">
        <v>0.55000000000000004</v>
      </c>
      <c r="N440" s="69">
        <v>1.0349999999999999</v>
      </c>
      <c r="O440" s="69">
        <v>1.03</v>
      </c>
      <c r="P440" s="69">
        <v>0.71499999999999997</v>
      </c>
      <c r="Q440" s="69">
        <v>0.51500000000000001</v>
      </c>
      <c r="R440" s="34" t="s">
        <v>2569</v>
      </c>
      <c r="S440" s="34" t="s">
        <v>2570</v>
      </c>
      <c r="T440" s="34" t="s">
        <v>2578</v>
      </c>
      <c r="U440" s="34" t="s">
        <v>2578</v>
      </c>
      <c r="V440" s="34" t="s">
        <v>2578</v>
      </c>
      <c r="W440" s="34" t="s">
        <v>2578</v>
      </c>
      <c r="X440" s="34" t="s">
        <v>2578</v>
      </c>
      <c r="Y440" s="34" t="s">
        <v>2578</v>
      </c>
    </row>
    <row r="441" spans="2:25" x14ac:dyDescent="0.45">
      <c r="B441" s="34" t="s">
        <v>8</v>
      </c>
      <c r="C441" s="34" t="s">
        <v>1421</v>
      </c>
      <c r="D441" s="34" t="s">
        <v>1421</v>
      </c>
      <c r="E441" s="34" t="s">
        <v>55</v>
      </c>
      <c r="F441" s="34" t="s">
        <v>1422</v>
      </c>
      <c r="G441" s="97" t="s">
        <v>2538</v>
      </c>
      <c r="H441" s="70">
        <v>438783</v>
      </c>
      <c r="I441" s="70">
        <v>338628</v>
      </c>
      <c r="J441" s="70">
        <v>293227</v>
      </c>
      <c r="K441" s="71">
        <f t="shared" si="7"/>
        <v>43878.3</v>
      </c>
      <c r="L441" s="69">
        <v>1.0107936029536422</v>
      </c>
      <c r="M441" s="69">
        <v>1.22397476340694</v>
      </c>
      <c r="N441" s="69">
        <v>1.1100248655771152</v>
      </c>
      <c r="O441" s="69">
        <v>1.2979465323518016</v>
      </c>
      <c r="P441" s="69">
        <v>1.2160149918962724</v>
      </c>
      <c r="Q441" s="69">
        <v>0.90732174190461001</v>
      </c>
      <c r="R441" s="34" t="s">
        <v>2574</v>
      </c>
      <c r="S441" s="34" t="s">
        <v>2585</v>
      </c>
      <c r="T441" s="34" t="s">
        <v>2571</v>
      </c>
      <c r="U441" s="34" t="s">
        <v>2571</v>
      </c>
      <c r="V441" s="34" t="s">
        <v>2571</v>
      </c>
      <c r="W441" s="34" t="s">
        <v>2571</v>
      </c>
      <c r="X441" s="34" t="s">
        <v>2571</v>
      </c>
      <c r="Y441" s="34" t="s">
        <v>2571</v>
      </c>
    </row>
    <row r="442" spans="2:25" x14ac:dyDescent="0.45">
      <c r="B442" s="34" t="s">
        <v>16</v>
      </c>
      <c r="C442" s="34" t="s">
        <v>1423</v>
      </c>
      <c r="D442" s="34" t="s">
        <v>1423</v>
      </c>
      <c r="E442" s="34" t="s">
        <v>55</v>
      </c>
      <c r="F442" s="34" t="s">
        <v>1424</v>
      </c>
      <c r="G442" s="97" t="s">
        <v>2546</v>
      </c>
      <c r="H442" s="70">
        <v>4372</v>
      </c>
      <c r="I442" s="70">
        <v>3343</v>
      </c>
      <c r="J442" s="70">
        <v>5483</v>
      </c>
      <c r="K442" s="71">
        <f t="shared" si="7"/>
        <v>437.20000000000005</v>
      </c>
      <c r="L442" s="69">
        <v>1.062610229276896</v>
      </c>
      <c r="M442" s="69">
        <v>1.3117709437963945</v>
      </c>
      <c r="N442" s="69">
        <v>1.0832356389214537</v>
      </c>
      <c r="O442" s="69">
        <v>0.86899999999999999</v>
      </c>
      <c r="P442" s="69">
        <v>0.64202745512143611</v>
      </c>
      <c r="Q442" s="69">
        <v>0.82420382165605099</v>
      </c>
      <c r="R442" s="34" t="s">
        <v>2569</v>
      </c>
      <c r="S442" s="34" t="s">
        <v>2570</v>
      </c>
      <c r="T442" s="34" t="s">
        <v>2571</v>
      </c>
      <c r="U442" s="34" t="s">
        <v>2571</v>
      </c>
      <c r="V442" s="34" t="s">
        <v>2571</v>
      </c>
      <c r="W442" s="34" t="s">
        <v>2571</v>
      </c>
      <c r="X442" s="34" t="s">
        <v>2571</v>
      </c>
      <c r="Y442" s="34" t="s">
        <v>2571</v>
      </c>
    </row>
    <row r="443" spans="2:25" x14ac:dyDescent="0.45">
      <c r="B443" s="34" t="s">
        <v>16</v>
      </c>
      <c r="C443" s="34" t="s">
        <v>1428</v>
      </c>
      <c r="D443" s="34" t="s">
        <v>1428</v>
      </c>
      <c r="E443" s="34" t="s">
        <v>55</v>
      </c>
      <c r="F443" s="34" t="s">
        <v>1429</v>
      </c>
      <c r="G443" s="97" t="s">
        <v>2538</v>
      </c>
      <c r="H443" s="70">
        <v>2890</v>
      </c>
      <c r="I443" s="70">
        <v>2203</v>
      </c>
      <c r="J443" s="70">
        <v>2137</v>
      </c>
      <c r="K443" s="71">
        <f t="shared" si="7"/>
        <v>289</v>
      </c>
      <c r="L443" s="69">
        <v>0</v>
      </c>
      <c r="M443" s="69">
        <v>0</v>
      </c>
      <c r="N443" s="69">
        <v>0</v>
      </c>
      <c r="O443" s="69">
        <v>0</v>
      </c>
      <c r="P443" s="69">
        <v>0</v>
      </c>
      <c r="Q443" s="69">
        <v>0</v>
      </c>
      <c r="R443" s="34" t="s">
        <v>2569</v>
      </c>
      <c r="S443" s="34" t="s">
        <v>2570</v>
      </c>
      <c r="T443" s="34" t="s">
        <v>2572</v>
      </c>
      <c r="U443" s="34" t="s">
        <v>2572</v>
      </c>
      <c r="V443" s="34" t="s">
        <v>2572</v>
      </c>
      <c r="W443" s="34" t="s">
        <v>2572</v>
      </c>
      <c r="X443" s="34" t="s">
        <v>2572</v>
      </c>
      <c r="Y443" s="34" t="s">
        <v>2572</v>
      </c>
    </row>
    <row r="444" spans="2:25" x14ac:dyDescent="0.45">
      <c r="B444" s="34" t="s">
        <v>16</v>
      </c>
      <c r="C444" s="34" t="s">
        <v>1431</v>
      </c>
      <c r="D444" s="34" t="s">
        <v>1431</v>
      </c>
      <c r="E444" s="34" t="s">
        <v>55</v>
      </c>
      <c r="F444" s="34" t="s">
        <v>1432</v>
      </c>
      <c r="G444" s="97" t="s">
        <v>2546</v>
      </c>
      <c r="H444" s="70">
        <v>275620</v>
      </c>
      <c r="I444" s="70">
        <v>358790</v>
      </c>
      <c r="J444" s="70">
        <v>401780</v>
      </c>
      <c r="K444" s="71">
        <f t="shared" si="7"/>
        <v>27562</v>
      </c>
      <c r="L444" s="69">
        <v>0.69584382871536521</v>
      </c>
      <c r="M444" s="69">
        <v>0.29870129870129869</v>
      </c>
      <c r="N444" s="69">
        <v>0.2079381292864439</v>
      </c>
      <c r="O444" s="69">
        <v>0.67863843473599572</v>
      </c>
      <c r="P444" s="69">
        <v>0.66482689412945306</v>
      </c>
      <c r="Q444" s="69">
        <v>0.67871485943775101</v>
      </c>
      <c r="R444" s="34" t="s">
        <v>2569</v>
      </c>
      <c r="S444" s="34" t="s">
        <v>2570</v>
      </c>
      <c r="T444" s="34" t="s">
        <v>2578</v>
      </c>
      <c r="U444" s="34" t="s">
        <v>2578</v>
      </c>
      <c r="V444" s="34" t="s">
        <v>2578</v>
      </c>
      <c r="W444" s="34" t="s">
        <v>2578</v>
      </c>
      <c r="X444" s="34" t="s">
        <v>2578</v>
      </c>
      <c r="Y444" s="34" t="s">
        <v>2578</v>
      </c>
    </row>
    <row r="445" spans="2:25" x14ac:dyDescent="0.45">
      <c r="B445" s="34" t="s">
        <v>16</v>
      </c>
      <c r="C445" s="34" t="s">
        <v>1434</v>
      </c>
      <c r="D445" s="34" t="s">
        <v>1434</v>
      </c>
      <c r="E445" s="34" t="s">
        <v>55</v>
      </c>
      <c r="F445" s="34" t="s">
        <v>1435</v>
      </c>
      <c r="G445" s="97" t="s">
        <v>2546</v>
      </c>
      <c r="H445" s="70">
        <v>1112280</v>
      </c>
      <c r="I445" s="70">
        <v>1831570</v>
      </c>
      <c r="J445" s="70">
        <v>2233580</v>
      </c>
      <c r="K445" s="71">
        <f t="shared" si="7"/>
        <v>111228</v>
      </c>
      <c r="L445" s="69">
        <v>0.8019630717245263</v>
      </c>
      <c r="M445" s="69">
        <v>0.56430425234577763</v>
      </c>
      <c r="N445" s="69">
        <v>0.29618686364543823</v>
      </c>
      <c r="O445" s="69">
        <v>0.54532901628416341</v>
      </c>
      <c r="P445" s="69">
        <v>0.66689267725687718</v>
      </c>
      <c r="Q445" s="69">
        <v>0.65549511340586386</v>
      </c>
      <c r="R445" s="34" t="s">
        <v>2569</v>
      </c>
      <c r="S445" s="34" t="s">
        <v>2570</v>
      </c>
      <c r="T445" s="34" t="s">
        <v>2578</v>
      </c>
      <c r="U445" s="34" t="s">
        <v>2578</v>
      </c>
      <c r="V445" s="34" t="s">
        <v>2578</v>
      </c>
      <c r="W445" s="34" t="s">
        <v>2578</v>
      </c>
      <c r="X445" s="34" t="s">
        <v>2578</v>
      </c>
      <c r="Y445" s="34" t="s">
        <v>2578</v>
      </c>
    </row>
    <row r="446" spans="2:25" x14ac:dyDescent="0.45">
      <c r="B446" s="34" t="s">
        <v>22</v>
      </c>
      <c r="C446" s="34" t="s">
        <v>1436</v>
      </c>
      <c r="D446" s="34" t="s">
        <v>1436</v>
      </c>
      <c r="E446" s="34" t="s">
        <v>55</v>
      </c>
      <c r="F446" s="34" t="s">
        <v>1437</v>
      </c>
      <c r="G446" s="97" t="s">
        <v>2538</v>
      </c>
      <c r="H446" s="70">
        <v>25410</v>
      </c>
      <c r="I446" s="70">
        <v>23476</v>
      </c>
      <c r="J446" s="70">
        <v>18942</v>
      </c>
      <c r="K446" s="71">
        <f t="shared" si="7"/>
        <v>2541</v>
      </c>
      <c r="L446" s="69">
        <v>0.93401534526854224</v>
      </c>
      <c r="M446" s="69">
        <v>0.99368980405181007</v>
      </c>
      <c r="N446" s="69">
        <v>1.0525245679430701</v>
      </c>
      <c r="O446" s="69">
        <v>1.0983379501385042</v>
      </c>
      <c r="P446" s="69">
        <v>0.85857142857142854</v>
      </c>
      <c r="Q446" s="69">
        <v>0.96823734729493893</v>
      </c>
      <c r="R446" s="34" t="s">
        <v>2574</v>
      </c>
      <c r="S446" s="34" t="s">
        <v>2575</v>
      </c>
      <c r="T446" s="34" t="s">
        <v>2571</v>
      </c>
      <c r="U446" s="34" t="s">
        <v>2571</v>
      </c>
      <c r="V446" s="34" t="s">
        <v>2571</v>
      </c>
      <c r="W446" s="34" t="s">
        <v>2571</v>
      </c>
      <c r="X446" s="34" t="s">
        <v>2571</v>
      </c>
      <c r="Y446" s="34" t="s">
        <v>2571</v>
      </c>
    </row>
    <row r="447" spans="2:25" x14ac:dyDescent="0.45">
      <c r="B447" s="34" t="s">
        <v>8</v>
      </c>
      <c r="C447" s="34" t="s">
        <v>1438</v>
      </c>
      <c r="D447" s="34" t="s">
        <v>1439</v>
      </c>
      <c r="E447" s="34" t="s">
        <v>55</v>
      </c>
      <c r="F447" s="34" t="s">
        <v>1440</v>
      </c>
      <c r="G447" s="97" t="s">
        <v>2538</v>
      </c>
      <c r="H447" s="70">
        <v>1293</v>
      </c>
      <c r="I447" s="70">
        <v>1454</v>
      </c>
      <c r="J447" s="70">
        <v>969</v>
      </c>
      <c r="K447" s="71">
        <f t="shared" si="7"/>
        <v>129.30000000000001</v>
      </c>
      <c r="L447" s="69">
        <v>0.87626384207992303</v>
      </c>
      <c r="M447" s="69">
        <v>0.69892473118279563</v>
      </c>
      <c r="N447" s="69">
        <v>1.7368069472277889</v>
      </c>
      <c r="O447" s="69">
        <v>0.7480073574494176</v>
      </c>
      <c r="P447" s="69">
        <v>0.61050061050061044</v>
      </c>
      <c r="Q447" s="69">
        <v>0.7748830995323982</v>
      </c>
      <c r="R447" s="34" t="s">
        <v>2574</v>
      </c>
      <c r="S447" s="34" t="s">
        <v>2575</v>
      </c>
      <c r="T447" s="34" t="s">
        <v>2571</v>
      </c>
      <c r="U447" s="34" t="s">
        <v>2571</v>
      </c>
      <c r="V447" s="34" t="s">
        <v>2571</v>
      </c>
      <c r="W447" s="34" t="s">
        <v>2571</v>
      </c>
      <c r="X447" s="34" t="s">
        <v>2571</v>
      </c>
      <c r="Y447" s="34" t="s">
        <v>2571</v>
      </c>
    </row>
    <row r="448" spans="2:25" x14ac:dyDescent="0.45">
      <c r="B448" s="34" t="s">
        <v>8</v>
      </c>
      <c r="C448" s="34" t="s">
        <v>1442</v>
      </c>
      <c r="D448" s="34" t="s">
        <v>1442</v>
      </c>
      <c r="E448" s="34" t="s">
        <v>1441</v>
      </c>
      <c r="F448" s="34" t="s">
        <v>1443</v>
      </c>
      <c r="G448" s="97" t="s">
        <v>2550</v>
      </c>
      <c r="H448" s="70">
        <v>0</v>
      </c>
      <c r="I448" s="70">
        <v>164</v>
      </c>
      <c r="J448" s="70">
        <v>266</v>
      </c>
      <c r="K448" s="71">
        <f t="shared" si="7"/>
        <v>0</v>
      </c>
      <c r="L448" s="69">
        <v>0.75892857142857151</v>
      </c>
      <c r="M448" s="69">
        <v>0.8928571428571429</v>
      </c>
      <c r="N448" s="69">
        <v>1.0714285714285714</v>
      </c>
      <c r="O448" s="69">
        <v>1.205357142857143</v>
      </c>
      <c r="P448" s="69">
        <v>1.0714285714285714</v>
      </c>
      <c r="Q448" s="69">
        <v>0.98214285714285721</v>
      </c>
      <c r="R448" s="34" t="s">
        <v>2574</v>
      </c>
      <c r="S448" s="34" t="s">
        <v>2579</v>
      </c>
      <c r="T448" s="34" t="s">
        <v>2578</v>
      </c>
      <c r="U448" s="34" t="s">
        <v>2578</v>
      </c>
      <c r="V448" s="34" t="s">
        <v>2578</v>
      </c>
      <c r="W448" s="34" t="s">
        <v>2578</v>
      </c>
      <c r="X448" s="34" t="s">
        <v>2578</v>
      </c>
      <c r="Y448" s="34" t="s">
        <v>2578</v>
      </c>
    </row>
    <row r="449" spans="2:25" x14ac:dyDescent="0.45">
      <c r="B449" s="34" t="s">
        <v>8</v>
      </c>
      <c r="C449" s="34" t="s">
        <v>1447</v>
      </c>
      <c r="D449" s="34" t="s">
        <v>1447</v>
      </c>
      <c r="E449" s="34" t="s">
        <v>1441</v>
      </c>
      <c r="F449" s="34" t="s">
        <v>1448</v>
      </c>
      <c r="G449" s="97" t="s">
        <v>2550</v>
      </c>
      <c r="H449" s="70">
        <v>17517</v>
      </c>
      <c r="I449" s="70">
        <v>47593</v>
      </c>
      <c r="J449" s="70">
        <v>52457</v>
      </c>
      <c r="K449" s="71">
        <f t="shared" si="7"/>
        <v>1751.7</v>
      </c>
      <c r="L449" s="69">
        <v>1.0411290322580644</v>
      </c>
      <c r="M449" s="69">
        <v>0.83107142857142857</v>
      </c>
      <c r="N449" s="69">
        <v>0.504</v>
      </c>
      <c r="O449" s="69">
        <v>0.52733333333333332</v>
      </c>
      <c r="P449" s="69">
        <v>0.55355555555555558</v>
      </c>
      <c r="Q449" s="69">
        <v>0.96666666666666667</v>
      </c>
      <c r="R449" s="34" t="s">
        <v>2574</v>
      </c>
      <c r="S449" s="34" t="s">
        <v>2579</v>
      </c>
      <c r="T449" s="34" t="s">
        <v>2578</v>
      </c>
      <c r="U449" s="34" t="s">
        <v>2578</v>
      </c>
      <c r="V449" s="34" t="s">
        <v>2578</v>
      </c>
      <c r="W449" s="34" t="s">
        <v>2578</v>
      </c>
      <c r="X449" s="34" t="s">
        <v>2578</v>
      </c>
      <c r="Y449" s="34" t="s">
        <v>2578</v>
      </c>
    </row>
    <row r="450" spans="2:25" x14ac:dyDescent="0.45">
      <c r="B450" s="34" t="s">
        <v>8</v>
      </c>
      <c r="C450" s="34" t="s">
        <v>1450</v>
      </c>
      <c r="D450" s="34" t="s">
        <v>1451</v>
      </c>
      <c r="E450" s="34" t="s">
        <v>1441</v>
      </c>
      <c r="F450" s="34" t="s">
        <v>1452</v>
      </c>
      <c r="G450" s="97" t="s">
        <v>2546</v>
      </c>
      <c r="H450" s="70">
        <v>3324</v>
      </c>
      <c r="I450" s="70">
        <v>3675</v>
      </c>
      <c r="J450" s="70">
        <v>4296</v>
      </c>
      <c r="K450" s="71">
        <f t="shared" si="7"/>
        <v>332.40000000000003</v>
      </c>
      <c r="L450" s="69">
        <v>1.0816235504014273</v>
      </c>
      <c r="M450" s="69">
        <v>1.0817438692098094</v>
      </c>
      <c r="N450" s="69">
        <v>0.89383938393839379</v>
      </c>
      <c r="O450" s="69">
        <v>1.1245954692556634</v>
      </c>
      <c r="P450" s="69">
        <v>0.89789214344374479</v>
      </c>
      <c r="Q450" s="69">
        <v>0.89332941522186304</v>
      </c>
      <c r="R450" s="34" t="s">
        <v>2574</v>
      </c>
      <c r="S450" s="34" t="s">
        <v>2577</v>
      </c>
      <c r="T450" s="34" t="s">
        <v>2571</v>
      </c>
      <c r="U450" s="34" t="s">
        <v>2571</v>
      </c>
      <c r="V450" s="34" t="s">
        <v>2571</v>
      </c>
      <c r="W450" s="34" t="s">
        <v>2571</v>
      </c>
      <c r="X450" s="34" t="s">
        <v>2571</v>
      </c>
      <c r="Y450" s="34" t="s">
        <v>2571</v>
      </c>
    </row>
    <row r="451" spans="2:25" x14ac:dyDescent="0.45">
      <c r="B451" s="34" t="s">
        <v>8</v>
      </c>
      <c r="C451" s="34" t="s">
        <v>1454</v>
      </c>
      <c r="D451" s="34" t="s">
        <v>1455</v>
      </c>
      <c r="E451" s="34" t="s">
        <v>1441</v>
      </c>
      <c r="F451" s="34" t="s">
        <v>1456</v>
      </c>
      <c r="G451" s="97" t="s">
        <v>2546</v>
      </c>
      <c r="H451" s="70">
        <v>3593</v>
      </c>
      <c r="I451" s="70">
        <v>3777</v>
      </c>
      <c r="J451" s="70">
        <v>4376</v>
      </c>
      <c r="K451" s="71">
        <f t="shared" si="7"/>
        <v>359.3</v>
      </c>
      <c r="L451" s="69">
        <v>1.2748058671268334</v>
      </c>
      <c r="M451" s="69">
        <v>0.98256735340728996</v>
      </c>
      <c r="N451" s="69">
        <v>0.9707446808510638</v>
      </c>
      <c r="O451" s="69">
        <v>1.4110269140318787</v>
      </c>
      <c r="P451" s="69">
        <v>0.77134986225895308</v>
      </c>
      <c r="Q451" s="69">
        <v>0.98865877712031558</v>
      </c>
      <c r="R451" s="34" t="s">
        <v>2574</v>
      </c>
      <c r="S451" s="34" t="s">
        <v>2577</v>
      </c>
      <c r="T451" s="34" t="s">
        <v>2571</v>
      </c>
      <c r="U451" s="34" t="s">
        <v>2571</v>
      </c>
      <c r="V451" s="34" t="s">
        <v>2571</v>
      </c>
      <c r="W451" s="34" t="s">
        <v>2571</v>
      </c>
      <c r="X451" s="34" t="s">
        <v>2571</v>
      </c>
      <c r="Y451" s="34" t="s">
        <v>2571</v>
      </c>
    </row>
    <row r="452" spans="2:25" x14ac:dyDescent="0.45">
      <c r="B452" s="34" t="s">
        <v>8</v>
      </c>
      <c r="C452" s="34" t="s">
        <v>1457</v>
      </c>
      <c r="D452" s="34" t="s">
        <v>1457</v>
      </c>
      <c r="E452" s="34" t="s">
        <v>1441</v>
      </c>
      <c r="F452" s="34" t="s">
        <v>1458</v>
      </c>
      <c r="G452" s="97" t="s">
        <v>2680</v>
      </c>
      <c r="H452" s="70">
        <v>231</v>
      </c>
      <c r="I452" s="70">
        <v>478</v>
      </c>
      <c r="J452" s="70">
        <v>280</v>
      </c>
      <c r="K452" s="71">
        <f t="shared" si="7"/>
        <v>23.1</v>
      </c>
      <c r="L452" s="69">
        <v>0.82191780821917815</v>
      </c>
      <c r="M452" s="69">
        <v>1.2554112554112553</v>
      </c>
      <c r="N452" s="69">
        <v>0.9243697478991596</v>
      </c>
      <c r="O452" s="69">
        <v>0.93495934959349591</v>
      </c>
      <c r="P452" s="69">
        <v>0.89795918367346939</v>
      </c>
      <c r="Q452" s="69">
        <v>0.88495575221238931</v>
      </c>
      <c r="R452" s="34" t="s">
        <v>2574</v>
      </c>
      <c r="S452" s="34" t="s">
        <v>2577</v>
      </c>
      <c r="T452" s="34" t="s">
        <v>2571</v>
      </c>
      <c r="U452" s="34" t="s">
        <v>2571</v>
      </c>
      <c r="V452" s="34" t="s">
        <v>2571</v>
      </c>
      <c r="W452" s="34" t="s">
        <v>2571</v>
      </c>
      <c r="X452" s="34" t="s">
        <v>2571</v>
      </c>
      <c r="Y452" s="34" t="s">
        <v>2571</v>
      </c>
    </row>
    <row r="453" spans="2:25" x14ac:dyDescent="0.45">
      <c r="B453" s="34" t="s">
        <v>8</v>
      </c>
      <c r="C453" s="34" t="s">
        <v>1460</v>
      </c>
      <c r="D453" s="34" t="s">
        <v>1461</v>
      </c>
      <c r="E453" s="34" t="s">
        <v>1441</v>
      </c>
      <c r="F453" s="34" t="s">
        <v>1462</v>
      </c>
      <c r="G453" s="97" t="s">
        <v>2538</v>
      </c>
      <c r="H453" s="70">
        <v>1523</v>
      </c>
      <c r="I453" s="70">
        <v>1907</v>
      </c>
      <c r="J453" s="70">
        <v>1537</v>
      </c>
      <c r="K453" s="71">
        <f t="shared" ref="K453:K516" si="8">H453*0.1</f>
        <v>152.30000000000001</v>
      </c>
      <c r="L453" s="69">
        <v>1.0515873015873016</v>
      </c>
      <c r="M453" s="69">
        <v>0.964840556009812</v>
      </c>
      <c r="N453" s="69">
        <v>0.7621082621082621</v>
      </c>
      <c r="O453" s="69">
        <v>0.93619972260748963</v>
      </c>
      <c r="P453" s="69">
        <v>0.87332808811959095</v>
      </c>
      <c r="Q453" s="69">
        <v>1.0265183917878529</v>
      </c>
      <c r="R453" s="34" t="s">
        <v>2574</v>
      </c>
      <c r="S453" s="34" t="s">
        <v>2577</v>
      </c>
      <c r="T453" s="34" t="s">
        <v>2571</v>
      </c>
      <c r="U453" s="34" t="s">
        <v>2571</v>
      </c>
      <c r="V453" s="34" t="s">
        <v>2571</v>
      </c>
      <c r="W453" s="34" t="s">
        <v>2571</v>
      </c>
      <c r="X453" s="34" t="s">
        <v>2571</v>
      </c>
      <c r="Y453" s="34" t="s">
        <v>2571</v>
      </c>
    </row>
    <row r="454" spans="2:25" x14ac:dyDescent="0.45">
      <c r="B454" s="34" t="s">
        <v>8</v>
      </c>
      <c r="C454" s="34" t="s">
        <v>1463</v>
      </c>
      <c r="D454" s="34" t="s">
        <v>1464</v>
      </c>
      <c r="E454" s="34" t="s">
        <v>1441</v>
      </c>
      <c r="F454" s="34" t="s">
        <v>1465</v>
      </c>
      <c r="G454" s="97" t="s">
        <v>2538</v>
      </c>
      <c r="H454" s="70">
        <v>3168</v>
      </c>
      <c r="I454" s="70">
        <v>3685</v>
      </c>
      <c r="J454" s="70">
        <v>2710</v>
      </c>
      <c r="K454" s="71">
        <f t="shared" si="8"/>
        <v>316.8</v>
      </c>
      <c r="L454" s="69">
        <v>0.94798967170785675</v>
      </c>
      <c r="M454" s="69">
        <v>1.0224089635854343</v>
      </c>
      <c r="N454" s="69">
        <v>0.97924187725631773</v>
      </c>
      <c r="O454" s="69">
        <v>1.0186832740213523</v>
      </c>
      <c r="P454" s="69">
        <v>0.88274632189032542</v>
      </c>
      <c r="Q454" s="69">
        <v>0.91674925668979179</v>
      </c>
      <c r="R454" s="34" t="s">
        <v>2574</v>
      </c>
      <c r="S454" s="34" t="s">
        <v>2577</v>
      </c>
      <c r="T454" s="34" t="s">
        <v>2571</v>
      </c>
      <c r="U454" s="34" t="s">
        <v>2571</v>
      </c>
      <c r="V454" s="34" t="s">
        <v>2571</v>
      </c>
      <c r="W454" s="34" t="s">
        <v>2571</v>
      </c>
      <c r="X454" s="34" t="s">
        <v>2571</v>
      </c>
      <c r="Y454" s="34" t="s">
        <v>2571</v>
      </c>
    </row>
    <row r="455" spans="2:25" x14ac:dyDescent="0.45">
      <c r="B455" s="34" t="s">
        <v>16</v>
      </c>
      <c r="C455" s="34" t="s">
        <v>1468</v>
      </c>
      <c r="D455" s="34" t="s">
        <v>1468</v>
      </c>
      <c r="E455" s="34" t="s">
        <v>1441</v>
      </c>
      <c r="F455" s="34" t="s">
        <v>1469</v>
      </c>
      <c r="G455" s="97" t="s">
        <v>2680</v>
      </c>
      <c r="H455" s="70">
        <v>448432</v>
      </c>
      <c r="I455" s="70">
        <v>507971</v>
      </c>
      <c r="J455" s="70">
        <v>470908</v>
      </c>
      <c r="K455" s="71">
        <f t="shared" si="8"/>
        <v>44843.200000000004</v>
      </c>
      <c r="L455" s="69">
        <v>1.1343171959914244</v>
      </c>
      <c r="M455" s="69">
        <v>0.977856860419138</v>
      </c>
      <c r="N455" s="69">
        <v>0.86709974636368337</v>
      </c>
      <c r="O455" s="69">
        <v>1.2386513157894736</v>
      </c>
      <c r="P455" s="69">
        <v>0.89080474830324152</v>
      </c>
      <c r="Q455" s="69">
        <v>0.97851790649306247</v>
      </c>
      <c r="R455" s="34" t="s">
        <v>2569</v>
      </c>
      <c r="S455" s="34" t="s">
        <v>2570</v>
      </c>
      <c r="T455" s="34" t="s">
        <v>2571</v>
      </c>
      <c r="U455" s="34" t="s">
        <v>2571</v>
      </c>
      <c r="V455" s="34" t="s">
        <v>2571</v>
      </c>
      <c r="W455" s="34" t="s">
        <v>2571</v>
      </c>
      <c r="X455" s="34" t="s">
        <v>2571</v>
      </c>
      <c r="Y455" s="34" t="s">
        <v>2571</v>
      </c>
    </row>
    <row r="456" spans="2:25" x14ac:dyDescent="0.45">
      <c r="B456" s="34" t="s">
        <v>16</v>
      </c>
      <c r="C456" s="34" t="s">
        <v>1471</v>
      </c>
      <c r="D456" s="34" t="s">
        <v>1471</v>
      </c>
      <c r="E456" s="34" t="s">
        <v>1441</v>
      </c>
      <c r="F456" s="34" t="s">
        <v>1472</v>
      </c>
      <c r="G456" s="97" t="s">
        <v>2546</v>
      </c>
      <c r="H456" s="70">
        <v>21889</v>
      </c>
      <c r="I456" s="70">
        <v>16519</v>
      </c>
      <c r="J456" s="70">
        <v>22598</v>
      </c>
      <c r="K456" s="71">
        <f t="shared" si="8"/>
        <v>2188.9</v>
      </c>
      <c r="L456" s="69">
        <v>1.0481258676538641</v>
      </c>
      <c r="M456" s="69">
        <v>0.89459884635553222</v>
      </c>
      <c r="N456" s="69">
        <v>0.80682364247957716</v>
      </c>
      <c r="O456" s="69">
        <v>1.1002544529262086</v>
      </c>
      <c r="P456" s="69">
        <v>1.0165369649805447</v>
      </c>
      <c r="Q456" s="69">
        <v>0.85880486515071386</v>
      </c>
      <c r="R456" s="34" t="s">
        <v>2569</v>
      </c>
      <c r="S456" s="34" t="s">
        <v>2570</v>
      </c>
      <c r="T456" s="34" t="s">
        <v>2571</v>
      </c>
      <c r="U456" s="34" t="s">
        <v>2571</v>
      </c>
      <c r="V456" s="34" t="s">
        <v>2571</v>
      </c>
      <c r="W456" s="34" t="s">
        <v>2571</v>
      </c>
      <c r="X456" s="34" t="s">
        <v>2571</v>
      </c>
      <c r="Y456" s="34" t="s">
        <v>2571</v>
      </c>
    </row>
    <row r="457" spans="2:25" x14ac:dyDescent="0.45">
      <c r="B457" s="34" t="s">
        <v>16</v>
      </c>
      <c r="C457" s="34" t="s">
        <v>1474</v>
      </c>
      <c r="D457" s="34" t="s">
        <v>1474</v>
      </c>
      <c r="E457" s="34" t="s">
        <v>1441</v>
      </c>
      <c r="F457" s="34" t="s">
        <v>1475</v>
      </c>
      <c r="G457" s="97" t="s">
        <v>2546</v>
      </c>
      <c r="H457" s="70">
        <v>183468</v>
      </c>
      <c r="I457" s="70">
        <v>216558</v>
      </c>
      <c r="J457" s="70">
        <v>243459</v>
      </c>
      <c r="K457" s="71">
        <f t="shared" si="8"/>
        <v>18346.8</v>
      </c>
      <c r="L457" s="69">
        <v>1.0899331752532873</v>
      </c>
      <c r="M457" s="69">
        <v>0.88736384506423094</v>
      </c>
      <c r="N457" s="69">
        <v>0.91338794145293412</v>
      </c>
      <c r="O457" s="69">
        <v>1.1157675168294301</v>
      </c>
      <c r="P457" s="69">
        <v>0.89073688026828601</v>
      </c>
      <c r="Q457" s="69">
        <v>0.95895743003547496</v>
      </c>
      <c r="R457" s="34" t="s">
        <v>2569</v>
      </c>
      <c r="S457" s="34" t="s">
        <v>2570</v>
      </c>
      <c r="T457" s="34" t="s">
        <v>2571</v>
      </c>
      <c r="U457" s="34" t="s">
        <v>2571</v>
      </c>
      <c r="V457" s="34" t="s">
        <v>2571</v>
      </c>
      <c r="W457" s="34" t="s">
        <v>2571</v>
      </c>
      <c r="X457" s="34" t="s">
        <v>2571</v>
      </c>
      <c r="Y457" s="34" t="s">
        <v>2571</v>
      </c>
    </row>
    <row r="458" spans="2:25" x14ac:dyDescent="0.45">
      <c r="B458" s="34" t="s">
        <v>16</v>
      </c>
      <c r="C458" s="34" t="s">
        <v>1478</v>
      </c>
      <c r="D458" s="34" t="s">
        <v>1478</v>
      </c>
      <c r="E458" s="34" t="s">
        <v>1441</v>
      </c>
      <c r="F458" s="34" t="s">
        <v>1479</v>
      </c>
      <c r="G458" s="97" t="s">
        <v>2550</v>
      </c>
      <c r="H458" s="70">
        <v>87370</v>
      </c>
      <c r="I458" s="70">
        <v>129660</v>
      </c>
      <c r="J458" s="70">
        <v>108960</v>
      </c>
      <c r="K458" s="71">
        <f t="shared" si="8"/>
        <v>8737</v>
      </c>
      <c r="L458" s="69">
        <v>0.47151162790697676</v>
      </c>
      <c r="M458" s="69">
        <v>0.63163163163163161</v>
      </c>
      <c r="N458" s="69">
        <v>0.73374613003095979</v>
      </c>
      <c r="O458" s="69">
        <v>0.88846880907372405</v>
      </c>
      <c r="P458" s="69">
        <v>0.85603864734299517</v>
      </c>
      <c r="Q458" s="69">
        <v>0.98083427282976321</v>
      </c>
      <c r="R458" s="34" t="s">
        <v>2569</v>
      </c>
      <c r="S458" s="34" t="s">
        <v>2576</v>
      </c>
      <c r="T458" s="34" t="s">
        <v>2571</v>
      </c>
      <c r="U458" s="34" t="s">
        <v>2571</v>
      </c>
      <c r="V458" s="34" t="s">
        <v>2571</v>
      </c>
      <c r="W458" s="34" t="s">
        <v>2571</v>
      </c>
      <c r="X458" s="34" t="s">
        <v>2571</v>
      </c>
      <c r="Y458" s="34" t="s">
        <v>2571</v>
      </c>
    </row>
    <row r="459" spans="2:25" x14ac:dyDescent="0.45">
      <c r="B459" s="34" t="s">
        <v>8</v>
      </c>
      <c r="C459" s="34" t="s">
        <v>1481</v>
      </c>
      <c r="D459" s="34" t="s">
        <v>1481</v>
      </c>
      <c r="E459" s="34" t="s">
        <v>1441</v>
      </c>
      <c r="F459" s="34" t="s">
        <v>1482</v>
      </c>
      <c r="G459" s="97" t="s">
        <v>2550</v>
      </c>
      <c r="H459" s="70">
        <v>0</v>
      </c>
      <c r="I459" s="70">
        <v>0</v>
      </c>
      <c r="J459" s="70">
        <v>0</v>
      </c>
      <c r="K459" s="71">
        <f t="shared" si="8"/>
        <v>0</v>
      </c>
      <c r="L459" s="69">
        <v>0</v>
      </c>
      <c r="M459" s="69">
        <v>0</v>
      </c>
      <c r="N459" s="69">
        <v>0</v>
      </c>
      <c r="O459" s="69">
        <v>0</v>
      </c>
      <c r="P459" s="69">
        <v>0</v>
      </c>
      <c r="Q459" s="69">
        <v>0</v>
      </c>
      <c r="R459" s="34" t="s">
        <v>2574</v>
      </c>
      <c r="S459" s="34" t="s">
        <v>2575</v>
      </c>
      <c r="T459" s="34" t="s">
        <v>2572</v>
      </c>
      <c r="U459" s="34" t="s">
        <v>2572</v>
      </c>
      <c r="V459" s="34" t="s">
        <v>2572</v>
      </c>
      <c r="W459" s="34" t="s">
        <v>2572</v>
      </c>
      <c r="X459" s="34" t="s">
        <v>2572</v>
      </c>
      <c r="Y459" s="34" t="s">
        <v>2572</v>
      </c>
    </row>
    <row r="460" spans="2:25" x14ac:dyDescent="0.45">
      <c r="B460" s="34" t="s">
        <v>16</v>
      </c>
      <c r="C460" s="34" t="s">
        <v>1483</v>
      </c>
      <c r="D460" s="34" t="s">
        <v>1483</v>
      </c>
      <c r="E460" s="34" t="s">
        <v>1441</v>
      </c>
      <c r="F460" s="34" t="s">
        <v>1484</v>
      </c>
      <c r="G460" s="97" t="s">
        <v>2550</v>
      </c>
      <c r="H460" s="70">
        <v>3890</v>
      </c>
      <c r="I460" s="70">
        <v>7800</v>
      </c>
      <c r="J460" s="70">
        <v>5860</v>
      </c>
      <c r="K460" s="71">
        <f t="shared" si="8"/>
        <v>389</v>
      </c>
      <c r="L460" s="69">
        <v>0.61971830985915488</v>
      </c>
      <c r="M460" s="69">
        <v>0.84090909090909094</v>
      </c>
      <c r="N460" s="69">
        <v>0.63636363636363635</v>
      </c>
      <c r="O460" s="69">
        <v>0.76595744680851063</v>
      </c>
      <c r="P460" s="69">
        <v>1.0212765957446808</v>
      </c>
      <c r="Q460" s="69">
        <v>1.4090909090909092</v>
      </c>
      <c r="R460" s="34" t="s">
        <v>2569</v>
      </c>
      <c r="S460" s="34" t="s">
        <v>2570</v>
      </c>
      <c r="T460" s="34" t="s">
        <v>2578</v>
      </c>
      <c r="U460" s="34" t="s">
        <v>2578</v>
      </c>
      <c r="V460" s="34" t="s">
        <v>2578</v>
      </c>
      <c r="W460" s="34" t="s">
        <v>2578</v>
      </c>
      <c r="X460" s="34" t="s">
        <v>2578</v>
      </c>
      <c r="Y460" s="34" t="s">
        <v>2578</v>
      </c>
    </row>
    <row r="461" spans="2:25" x14ac:dyDescent="0.45">
      <c r="B461" s="34" t="s">
        <v>16</v>
      </c>
      <c r="C461" s="34" t="s">
        <v>1486</v>
      </c>
      <c r="D461" s="34" t="s">
        <v>1486</v>
      </c>
      <c r="E461" s="34" t="s">
        <v>1441</v>
      </c>
      <c r="F461" s="34" t="s">
        <v>1487</v>
      </c>
      <c r="G461" s="97" t="s">
        <v>2550</v>
      </c>
      <c r="H461" s="70">
        <v>13620</v>
      </c>
      <c r="I461" s="70">
        <v>27020</v>
      </c>
      <c r="J461" s="70">
        <v>24640</v>
      </c>
      <c r="K461" s="71">
        <f t="shared" si="8"/>
        <v>1362</v>
      </c>
      <c r="L461" s="69">
        <v>0.93574297188755018</v>
      </c>
      <c r="M461" s="69">
        <v>1.1693121693121693</v>
      </c>
      <c r="N461" s="69">
        <v>0.88260869565217392</v>
      </c>
      <c r="O461" s="69">
        <v>0.65217391304347827</v>
      </c>
      <c r="P461" s="69">
        <v>0.84782608695652173</v>
      </c>
      <c r="Q461" s="69">
        <v>0.97826086956521741</v>
      </c>
      <c r="R461" s="34" t="s">
        <v>2569</v>
      </c>
      <c r="S461" s="34" t="s">
        <v>2570</v>
      </c>
      <c r="T461" s="34" t="s">
        <v>2578</v>
      </c>
      <c r="U461" s="34" t="s">
        <v>2578</v>
      </c>
      <c r="V461" s="34" t="s">
        <v>2578</v>
      </c>
      <c r="W461" s="34" t="s">
        <v>2578</v>
      </c>
      <c r="X461" s="34" t="s">
        <v>2578</v>
      </c>
      <c r="Y461" s="34" t="s">
        <v>2578</v>
      </c>
    </row>
    <row r="462" spans="2:25" x14ac:dyDescent="0.45">
      <c r="B462" s="34" t="s">
        <v>16</v>
      </c>
      <c r="C462" s="34" t="s">
        <v>1489</v>
      </c>
      <c r="D462" s="34" t="s">
        <v>1489</v>
      </c>
      <c r="E462" s="34" t="s">
        <v>1441</v>
      </c>
      <c r="F462" s="34" t="s">
        <v>1490</v>
      </c>
      <c r="G462" s="97" t="s">
        <v>2550</v>
      </c>
      <c r="H462" s="70">
        <v>2300630</v>
      </c>
      <c r="I462" s="70">
        <v>2490430</v>
      </c>
      <c r="J462" s="70">
        <v>2795410</v>
      </c>
      <c r="K462" s="71">
        <f t="shared" si="8"/>
        <v>230063</v>
      </c>
      <c r="L462" s="69">
        <v>0.93278559014062257</v>
      </c>
      <c r="M462" s="69">
        <v>0.8232522357919031</v>
      </c>
      <c r="N462" s="69">
        <v>0.87798283261802579</v>
      </c>
      <c r="O462" s="69">
        <v>0.99250181407723936</v>
      </c>
      <c r="P462" s="69">
        <v>1.0221109067428482</v>
      </c>
      <c r="Q462" s="69">
        <v>1.187502680447742</v>
      </c>
      <c r="R462" s="34" t="s">
        <v>2569</v>
      </c>
      <c r="S462" s="34" t="s">
        <v>2570</v>
      </c>
      <c r="T462" s="34" t="s">
        <v>2578</v>
      </c>
      <c r="U462" s="34" t="s">
        <v>2578</v>
      </c>
      <c r="V462" s="34" t="s">
        <v>2578</v>
      </c>
      <c r="W462" s="34" t="s">
        <v>2578</v>
      </c>
      <c r="X462" s="34" t="s">
        <v>2578</v>
      </c>
      <c r="Y462" s="34" t="s">
        <v>2578</v>
      </c>
    </row>
    <row r="463" spans="2:25" x14ac:dyDescent="0.45">
      <c r="B463" s="34" t="s">
        <v>16</v>
      </c>
      <c r="C463" s="34" t="s">
        <v>1491</v>
      </c>
      <c r="D463" s="34" t="s">
        <v>1491</v>
      </c>
      <c r="E463" s="34" t="s">
        <v>1441</v>
      </c>
      <c r="F463" s="34" t="s">
        <v>1492</v>
      </c>
      <c r="G463" s="97" t="s">
        <v>2550</v>
      </c>
      <c r="H463" s="70">
        <v>35590</v>
      </c>
      <c r="I463" s="70">
        <v>35990</v>
      </c>
      <c r="J463" s="70">
        <v>32360</v>
      </c>
      <c r="K463" s="71">
        <f t="shared" si="8"/>
        <v>3559</v>
      </c>
      <c r="L463" s="69">
        <v>0.68686868686868685</v>
      </c>
      <c r="M463" s="69">
        <v>0.63636363636363635</v>
      </c>
      <c r="N463" s="69">
        <v>0.59932659932659937</v>
      </c>
      <c r="O463" s="69">
        <v>0.77441077441077444</v>
      </c>
      <c r="P463" s="69">
        <v>0.98316498316498313</v>
      </c>
      <c r="Q463" s="69">
        <v>0.68013468013468015</v>
      </c>
      <c r="R463" s="34" t="s">
        <v>2569</v>
      </c>
      <c r="S463" s="34" t="s">
        <v>2570</v>
      </c>
      <c r="T463" s="34" t="s">
        <v>2578</v>
      </c>
      <c r="U463" s="34" t="s">
        <v>2578</v>
      </c>
      <c r="V463" s="34" t="s">
        <v>2578</v>
      </c>
      <c r="W463" s="34" t="s">
        <v>2578</v>
      </c>
      <c r="X463" s="34" t="s">
        <v>2578</v>
      </c>
      <c r="Y463" s="34" t="s">
        <v>2578</v>
      </c>
    </row>
    <row r="464" spans="2:25" x14ac:dyDescent="0.45">
      <c r="B464" s="34" t="s">
        <v>16</v>
      </c>
      <c r="C464" s="34" t="s">
        <v>1493</v>
      </c>
      <c r="D464" s="34" t="s">
        <v>1493</v>
      </c>
      <c r="E464" s="34" t="s">
        <v>1441</v>
      </c>
      <c r="F464" s="34" t="s">
        <v>1494</v>
      </c>
      <c r="G464" s="97" t="s">
        <v>11</v>
      </c>
      <c r="H464" s="70">
        <v>0</v>
      </c>
      <c r="I464" s="70">
        <v>3917</v>
      </c>
      <c r="J464" s="70">
        <v>2572</v>
      </c>
      <c r="K464" s="71">
        <f t="shared" si="8"/>
        <v>0</v>
      </c>
      <c r="L464" s="69">
        <v>1.2472727272727273</v>
      </c>
      <c r="M464" s="69">
        <v>0.92890995260663511</v>
      </c>
      <c r="N464" s="69">
        <v>0.91914893617021276</v>
      </c>
      <c r="O464" s="69">
        <v>1.10546875</v>
      </c>
      <c r="P464" s="69">
        <v>1.1614173228346456</v>
      </c>
      <c r="Q464" s="69">
        <v>1.0707964601769913</v>
      </c>
      <c r="R464" s="34" t="s">
        <v>2569</v>
      </c>
      <c r="S464" s="34" t="s">
        <v>2576</v>
      </c>
      <c r="T464" s="34" t="s">
        <v>2571</v>
      </c>
      <c r="U464" s="34" t="s">
        <v>2571</v>
      </c>
      <c r="V464" s="34" t="s">
        <v>2571</v>
      </c>
      <c r="W464" s="34" t="s">
        <v>2571</v>
      </c>
      <c r="X464" s="34" t="s">
        <v>2571</v>
      </c>
      <c r="Y464" s="34" t="s">
        <v>2571</v>
      </c>
    </row>
    <row r="465" spans="2:25" x14ac:dyDescent="0.45">
      <c r="B465" s="34" t="s">
        <v>16</v>
      </c>
      <c r="C465" s="34" t="s">
        <v>1497</v>
      </c>
      <c r="D465" s="34" t="s">
        <v>1497</v>
      </c>
      <c r="E465" s="34" t="s">
        <v>1441</v>
      </c>
      <c r="F465" s="34" t="s">
        <v>2557</v>
      </c>
      <c r="G465" s="97" t="s">
        <v>2538</v>
      </c>
      <c r="H465" s="70">
        <v>328500</v>
      </c>
      <c r="I465" s="70">
        <v>540330</v>
      </c>
      <c r="J465" s="70">
        <v>413350</v>
      </c>
      <c r="K465" s="71">
        <f t="shared" si="8"/>
        <v>32850</v>
      </c>
      <c r="L465" s="69">
        <v>0.93230769230769228</v>
      </c>
      <c r="M465" s="69">
        <v>0.84615384615384615</v>
      </c>
      <c r="N465" s="69">
        <v>0.83333333333333337</v>
      </c>
      <c r="O465" s="69">
        <v>0.95666666666666667</v>
      </c>
      <c r="P465" s="69">
        <v>0.81974358974358974</v>
      </c>
      <c r="Q465" s="69">
        <v>0.86487179487179489</v>
      </c>
      <c r="R465" s="34" t="s">
        <v>2569</v>
      </c>
      <c r="S465" s="34" t="s">
        <v>2570</v>
      </c>
      <c r="T465" s="34" t="s">
        <v>2578</v>
      </c>
      <c r="U465" s="34" t="s">
        <v>2578</v>
      </c>
      <c r="V465" s="34" t="s">
        <v>2578</v>
      </c>
      <c r="W465" s="34" t="s">
        <v>2578</v>
      </c>
      <c r="X465" s="34" t="s">
        <v>2578</v>
      </c>
      <c r="Y465" s="34" t="s">
        <v>2578</v>
      </c>
    </row>
    <row r="466" spans="2:25" x14ac:dyDescent="0.45">
      <c r="B466" s="34" t="s">
        <v>8</v>
      </c>
      <c r="C466" s="34" t="s">
        <v>1515</v>
      </c>
      <c r="D466" s="34" t="s">
        <v>1516</v>
      </c>
      <c r="E466" s="34" t="s">
        <v>1441</v>
      </c>
      <c r="F466" s="34" t="s">
        <v>1517</v>
      </c>
      <c r="G466" s="97" t="s">
        <v>2538</v>
      </c>
      <c r="H466" s="70">
        <v>27269</v>
      </c>
      <c r="I466" s="70">
        <v>33791</v>
      </c>
      <c r="J466" s="70">
        <v>27462</v>
      </c>
      <c r="K466" s="71">
        <f t="shared" si="8"/>
        <v>2726.9</v>
      </c>
      <c r="L466" s="69">
        <v>1.0103635359475001</v>
      </c>
      <c r="M466" s="69">
        <v>1.1178721775736702</v>
      </c>
      <c r="N466" s="69">
        <v>1.1424996973243471</v>
      </c>
      <c r="O466" s="69">
        <v>1.1875794443435628</v>
      </c>
      <c r="P466" s="69">
        <v>0.98810737342847432</v>
      </c>
      <c r="Q466" s="69">
        <v>1.1320049347639163</v>
      </c>
      <c r="R466" s="34" t="s">
        <v>2574</v>
      </c>
      <c r="S466" s="34" t="s">
        <v>2579</v>
      </c>
      <c r="T466" s="34" t="s">
        <v>2571</v>
      </c>
      <c r="U466" s="34" t="s">
        <v>2571</v>
      </c>
      <c r="V466" s="34" t="s">
        <v>2571</v>
      </c>
      <c r="W466" s="34" t="s">
        <v>2571</v>
      </c>
      <c r="X466" s="34" t="s">
        <v>2571</v>
      </c>
      <c r="Y466" s="34" t="s">
        <v>2571</v>
      </c>
    </row>
    <row r="467" spans="2:25" x14ac:dyDescent="0.45">
      <c r="B467" s="34" t="s">
        <v>8</v>
      </c>
      <c r="C467" s="34" t="s">
        <v>1518</v>
      </c>
      <c r="D467" s="34" t="s">
        <v>1518</v>
      </c>
      <c r="E467" s="34" t="s">
        <v>1441</v>
      </c>
      <c r="F467" s="34" t="s">
        <v>1519</v>
      </c>
      <c r="G467" s="97" t="s">
        <v>2538</v>
      </c>
      <c r="H467" s="70">
        <v>22011</v>
      </c>
      <c r="I467" s="70">
        <v>20995</v>
      </c>
      <c r="J467" s="70">
        <v>18792</v>
      </c>
      <c r="K467" s="71">
        <f t="shared" si="8"/>
        <v>2201.1</v>
      </c>
      <c r="L467" s="69">
        <v>0.8016648570394499</v>
      </c>
      <c r="M467" s="69">
        <v>0.81131620219568101</v>
      </c>
      <c r="N467" s="69">
        <v>0.77607205574123383</v>
      </c>
      <c r="O467" s="69">
        <v>0.64537389100126741</v>
      </c>
      <c r="P467" s="69">
        <v>0.62546856592053124</v>
      </c>
      <c r="Q467" s="69">
        <v>0.88764124795679067</v>
      </c>
      <c r="R467" s="34" t="s">
        <v>2574</v>
      </c>
      <c r="S467" s="34" t="s">
        <v>2579</v>
      </c>
      <c r="T467" s="34" t="s">
        <v>2583</v>
      </c>
      <c r="U467" s="34" t="s">
        <v>2583</v>
      </c>
      <c r="V467" s="34" t="s">
        <v>2583</v>
      </c>
      <c r="W467" s="34" t="s">
        <v>2583</v>
      </c>
      <c r="X467" s="34" t="s">
        <v>2583</v>
      </c>
      <c r="Y467" s="34" t="s">
        <v>2583</v>
      </c>
    </row>
    <row r="468" spans="2:25" x14ac:dyDescent="0.45">
      <c r="B468" s="34" t="s">
        <v>8</v>
      </c>
      <c r="C468" s="34" t="s">
        <v>1522</v>
      </c>
      <c r="D468" s="34" t="s">
        <v>1522</v>
      </c>
      <c r="E468" s="34" t="s">
        <v>1441</v>
      </c>
      <c r="F468" s="34" t="s">
        <v>2611</v>
      </c>
      <c r="G468" s="97" t="s">
        <v>2546</v>
      </c>
      <c r="H468" s="70">
        <v>18242</v>
      </c>
      <c r="I468" s="70">
        <v>13218</v>
      </c>
      <c r="J468" s="70">
        <v>18413</v>
      </c>
      <c r="K468" s="71">
        <f t="shared" si="8"/>
        <v>1824.2</v>
      </c>
      <c r="L468" s="69">
        <v>0.97360662642145168</v>
      </c>
      <c r="M468" s="69">
        <v>0.93640320089849793</v>
      </c>
      <c r="N468" s="69">
        <v>0.94693247227291877</v>
      </c>
      <c r="O468" s="69">
        <v>0.90902709532500359</v>
      </c>
      <c r="P468" s="69">
        <v>0.97781833497122006</v>
      </c>
      <c r="Q468" s="69">
        <v>0.91253685244981053</v>
      </c>
      <c r="R468" s="34" t="s">
        <v>2574</v>
      </c>
      <c r="S468" s="34" t="s">
        <v>2579</v>
      </c>
      <c r="T468" s="34" t="s">
        <v>2578</v>
      </c>
      <c r="U468" s="34" t="s">
        <v>2578</v>
      </c>
      <c r="V468" s="34" t="s">
        <v>2578</v>
      </c>
      <c r="W468" s="34" t="s">
        <v>2578</v>
      </c>
      <c r="X468" s="34" t="s">
        <v>2578</v>
      </c>
      <c r="Y468" s="34" t="s">
        <v>2578</v>
      </c>
    </row>
    <row r="469" spans="2:25" x14ac:dyDescent="0.45">
      <c r="B469" s="34" t="s">
        <v>8</v>
      </c>
      <c r="C469" s="34" t="s">
        <v>1523</v>
      </c>
      <c r="D469" s="34" t="s">
        <v>1524</v>
      </c>
      <c r="E469" s="34" t="s">
        <v>1441</v>
      </c>
      <c r="F469" s="34" t="s">
        <v>1525</v>
      </c>
      <c r="G469" s="97" t="s">
        <v>2538</v>
      </c>
      <c r="H469" s="70">
        <v>29867</v>
      </c>
      <c r="I469" s="70">
        <v>36987</v>
      </c>
      <c r="J469" s="70">
        <v>29633</v>
      </c>
      <c r="K469" s="71">
        <f t="shared" si="8"/>
        <v>2986.7000000000003</v>
      </c>
      <c r="L469" s="69">
        <v>0.97118298188114527</v>
      </c>
      <c r="M469" s="69">
        <v>0.89784683994146752</v>
      </c>
      <c r="N469" s="69">
        <v>0.88236274542484749</v>
      </c>
      <c r="O469" s="69">
        <v>0.9879045229363701</v>
      </c>
      <c r="P469" s="69">
        <v>0.86219552886219553</v>
      </c>
      <c r="Q469" s="69">
        <v>0.94975322182615851</v>
      </c>
      <c r="R469" s="34" t="s">
        <v>2574</v>
      </c>
      <c r="S469" s="34" t="s">
        <v>2577</v>
      </c>
      <c r="T469" s="34" t="s">
        <v>2571</v>
      </c>
      <c r="U469" s="34" t="s">
        <v>2571</v>
      </c>
      <c r="V469" s="34" t="s">
        <v>2571</v>
      </c>
      <c r="W469" s="34" t="s">
        <v>2571</v>
      </c>
      <c r="X469" s="34" t="s">
        <v>2571</v>
      </c>
      <c r="Y469" s="34" t="s">
        <v>2571</v>
      </c>
    </row>
    <row r="470" spans="2:25" x14ac:dyDescent="0.45">
      <c r="B470" s="34" t="s">
        <v>8</v>
      </c>
      <c r="C470" s="34" t="s">
        <v>1527</v>
      </c>
      <c r="D470" s="34" t="s">
        <v>1528</v>
      </c>
      <c r="E470" s="34" t="s">
        <v>1441</v>
      </c>
      <c r="F470" s="34" t="s">
        <v>1529</v>
      </c>
      <c r="G470" s="97" t="s">
        <v>2546</v>
      </c>
      <c r="H470" s="70">
        <v>131381</v>
      </c>
      <c r="I470" s="70">
        <v>106868</v>
      </c>
      <c r="J470" s="70">
        <v>119013</v>
      </c>
      <c r="K470" s="71">
        <f t="shared" si="8"/>
        <v>13138.1</v>
      </c>
      <c r="L470" s="69">
        <v>0.87906616931808612</v>
      </c>
      <c r="M470" s="69">
        <v>0.92074919370622832</v>
      </c>
      <c r="N470" s="69">
        <v>0.93341027120600117</v>
      </c>
      <c r="O470" s="69">
        <v>0.95807475826237554</v>
      </c>
      <c r="P470" s="69">
        <v>0.82026285608009675</v>
      </c>
      <c r="Q470" s="69">
        <v>1.0743821834402369</v>
      </c>
      <c r="R470" s="34" t="s">
        <v>2574</v>
      </c>
      <c r="S470" s="34" t="s">
        <v>2577</v>
      </c>
      <c r="T470" s="34" t="s">
        <v>2571</v>
      </c>
      <c r="U470" s="34" t="s">
        <v>2571</v>
      </c>
      <c r="V470" s="34" t="s">
        <v>2571</v>
      </c>
      <c r="W470" s="34" t="s">
        <v>2571</v>
      </c>
      <c r="X470" s="34" t="s">
        <v>2571</v>
      </c>
      <c r="Y470" s="34" t="s">
        <v>2571</v>
      </c>
    </row>
    <row r="471" spans="2:25" x14ac:dyDescent="0.45">
      <c r="B471" s="34" t="s">
        <v>8</v>
      </c>
      <c r="C471" s="34" t="s">
        <v>1531</v>
      </c>
      <c r="D471" s="34" t="s">
        <v>1531</v>
      </c>
      <c r="E471" s="34" t="s">
        <v>1441</v>
      </c>
      <c r="F471" s="34" t="s">
        <v>1532</v>
      </c>
      <c r="G471" s="97" t="s">
        <v>2546</v>
      </c>
      <c r="H471" s="70">
        <v>7225</v>
      </c>
      <c r="I471" s="70">
        <v>4611</v>
      </c>
      <c r="J471" s="70">
        <v>7962</v>
      </c>
      <c r="K471" s="71">
        <f t="shared" si="8"/>
        <v>722.5</v>
      </c>
      <c r="L471" s="69">
        <v>1.346551724137931</v>
      </c>
      <c r="M471" s="69">
        <v>1.0342679127725856</v>
      </c>
      <c r="N471" s="69">
        <v>0.96724137931034482</v>
      </c>
      <c r="O471" s="69">
        <v>1.0086206896551724</v>
      </c>
      <c r="P471" s="69">
        <v>0.96721311475409832</v>
      </c>
      <c r="Q471" s="69">
        <v>0.96721311475409832</v>
      </c>
      <c r="R471" s="34" t="s">
        <v>2574</v>
      </c>
      <c r="S471" s="34" t="s">
        <v>2577</v>
      </c>
      <c r="T471" s="34" t="s">
        <v>2578</v>
      </c>
      <c r="U471" s="34" t="s">
        <v>2578</v>
      </c>
      <c r="V471" s="34" t="s">
        <v>2578</v>
      </c>
      <c r="W471" s="34" t="s">
        <v>2578</v>
      </c>
      <c r="X471" s="34" t="s">
        <v>2578</v>
      </c>
      <c r="Y471" s="34" t="s">
        <v>2578</v>
      </c>
    </row>
    <row r="472" spans="2:25" x14ac:dyDescent="0.45">
      <c r="B472" s="34" t="s">
        <v>8</v>
      </c>
      <c r="C472" s="34" t="s">
        <v>1534</v>
      </c>
      <c r="D472" s="34" t="s">
        <v>1534</v>
      </c>
      <c r="E472" s="34" t="s">
        <v>1441</v>
      </c>
      <c r="F472" s="34" t="s">
        <v>1535</v>
      </c>
      <c r="G472" s="97" t="s">
        <v>2546</v>
      </c>
      <c r="H472" s="70">
        <v>8704</v>
      </c>
      <c r="I472" s="70">
        <v>9292</v>
      </c>
      <c r="J472" s="70">
        <v>10236</v>
      </c>
      <c r="K472" s="71">
        <f t="shared" si="8"/>
        <v>870.40000000000009</v>
      </c>
      <c r="L472" s="69">
        <v>1.4735632183908045</v>
      </c>
      <c r="M472" s="69">
        <v>1.051948051948052</v>
      </c>
      <c r="N472" s="69">
        <v>0.97356321839080462</v>
      </c>
      <c r="O472" s="69">
        <v>0.99195402298850577</v>
      </c>
      <c r="P472" s="69">
        <v>1.0160919540229885</v>
      </c>
      <c r="Q472" s="69">
        <v>0.99425287356321834</v>
      </c>
      <c r="R472" s="34" t="s">
        <v>2574</v>
      </c>
      <c r="S472" s="34" t="s">
        <v>2577</v>
      </c>
      <c r="T472" s="34" t="s">
        <v>2578</v>
      </c>
      <c r="U472" s="34" t="s">
        <v>2578</v>
      </c>
      <c r="V472" s="34" t="s">
        <v>2578</v>
      </c>
      <c r="W472" s="34" t="s">
        <v>2578</v>
      </c>
      <c r="X472" s="34" t="s">
        <v>2578</v>
      </c>
      <c r="Y472" s="34" t="s">
        <v>2578</v>
      </c>
    </row>
    <row r="473" spans="2:25" x14ac:dyDescent="0.45">
      <c r="B473" s="34" t="s">
        <v>16</v>
      </c>
      <c r="C473" s="34" t="s">
        <v>1536</v>
      </c>
      <c r="D473" s="34" t="s">
        <v>1536</v>
      </c>
      <c r="E473" s="34" t="s">
        <v>1441</v>
      </c>
      <c r="F473" s="34" t="s">
        <v>1537</v>
      </c>
      <c r="G473" s="97" t="s">
        <v>2550</v>
      </c>
      <c r="H473" s="70">
        <v>14650</v>
      </c>
      <c r="I473" s="70">
        <v>23640</v>
      </c>
      <c r="J473" s="70">
        <v>14590</v>
      </c>
      <c r="K473" s="71">
        <f t="shared" si="8"/>
        <v>1465</v>
      </c>
      <c r="L473" s="69">
        <v>0.40425531914893614</v>
      </c>
      <c r="M473" s="69">
        <v>1.1318681318681318</v>
      </c>
      <c r="N473" s="69">
        <v>6.024096385542169E-3</v>
      </c>
      <c r="O473" s="69">
        <v>0.12820512820512819</v>
      </c>
      <c r="P473" s="69">
        <v>0.37267080745341613</v>
      </c>
      <c r="Q473" s="69">
        <v>0.38194444444444442</v>
      </c>
      <c r="R473" s="34" t="s">
        <v>2569</v>
      </c>
      <c r="S473" s="34" t="s">
        <v>2570</v>
      </c>
      <c r="T473" s="34" t="s">
        <v>2578</v>
      </c>
      <c r="U473" s="34" t="s">
        <v>2578</v>
      </c>
      <c r="V473" s="34" t="s">
        <v>2578</v>
      </c>
      <c r="W473" s="34" t="s">
        <v>2578</v>
      </c>
      <c r="X473" s="34" t="s">
        <v>2578</v>
      </c>
      <c r="Y473" s="34" t="s">
        <v>2578</v>
      </c>
    </row>
    <row r="474" spans="2:25" x14ac:dyDescent="0.45">
      <c r="B474" s="34" t="s">
        <v>16</v>
      </c>
      <c r="C474" s="34" t="s">
        <v>1538</v>
      </c>
      <c r="D474" s="34" t="s">
        <v>1538</v>
      </c>
      <c r="E474" s="34" t="s">
        <v>1441</v>
      </c>
      <c r="F474" s="34" t="s">
        <v>1539</v>
      </c>
      <c r="G474" s="97" t="s">
        <v>2550</v>
      </c>
      <c r="H474" s="70">
        <v>49380</v>
      </c>
      <c r="I474" s="70">
        <v>231980</v>
      </c>
      <c r="J474" s="70">
        <v>223470</v>
      </c>
      <c r="K474" s="71">
        <f t="shared" si="8"/>
        <v>4938</v>
      </c>
      <c r="L474" s="69">
        <v>0.85905441570026764</v>
      </c>
      <c r="M474" s="69">
        <v>0.84169653524492238</v>
      </c>
      <c r="N474" s="69">
        <v>0.27846630518977539</v>
      </c>
      <c r="O474" s="69">
        <v>0.48230260598988722</v>
      </c>
      <c r="P474" s="69">
        <v>0.5954600729631131</v>
      </c>
      <c r="Q474" s="69">
        <v>0.79051863857374394</v>
      </c>
      <c r="R474" s="34" t="s">
        <v>2569</v>
      </c>
      <c r="S474" s="34" t="s">
        <v>2570</v>
      </c>
      <c r="T474" s="34" t="s">
        <v>2578</v>
      </c>
      <c r="U474" s="34" t="s">
        <v>2578</v>
      </c>
      <c r="V474" s="34" t="s">
        <v>2578</v>
      </c>
      <c r="W474" s="34" t="s">
        <v>2578</v>
      </c>
      <c r="X474" s="34" t="s">
        <v>2578</v>
      </c>
      <c r="Y474" s="34" t="s">
        <v>2578</v>
      </c>
    </row>
    <row r="475" spans="2:25" x14ac:dyDescent="0.45">
      <c r="B475" s="34" t="s">
        <v>16</v>
      </c>
      <c r="C475" s="34" t="s">
        <v>1540</v>
      </c>
      <c r="D475" s="34" t="s">
        <v>1540</v>
      </c>
      <c r="E475" s="34" t="s">
        <v>1441</v>
      </c>
      <c r="F475" s="34" t="s">
        <v>1541</v>
      </c>
      <c r="G475" s="97" t="s">
        <v>2546</v>
      </c>
      <c r="H475" s="70">
        <v>328600</v>
      </c>
      <c r="I475" s="70">
        <v>234300</v>
      </c>
      <c r="J475" s="70">
        <v>358450</v>
      </c>
      <c r="K475" s="71">
        <f t="shared" si="8"/>
        <v>32860</v>
      </c>
      <c r="L475" s="69">
        <v>0.74677835051546393</v>
      </c>
      <c r="M475" s="69">
        <v>0.87806943268416593</v>
      </c>
      <c r="N475" s="69">
        <v>0.75770925110132159</v>
      </c>
      <c r="O475" s="69">
        <v>0.93809874723655118</v>
      </c>
      <c r="P475" s="69">
        <v>0.73395149786019975</v>
      </c>
      <c r="Q475" s="69">
        <v>0.99817518248175185</v>
      </c>
      <c r="R475" s="34" t="s">
        <v>2569</v>
      </c>
      <c r="S475" s="34" t="s">
        <v>2570</v>
      </c>
      <c r="T475" s="34" t="s">
        <v>2571</v>
      </c>
      <c r="U475" s="34" t="s">
        <v>2571</v>
      </c>
      <c r="V475" s="34" t="s">
        <v>2571</v>
      </c>
      <c r="W475" s="34" t="s">
        <v>2571</v>
      </c>
      <c r="X475" s="34" t="s">
        <v>2571</v>
      </c>
      <c r="Y475" s="34" t="s">
        <v>2571</v>
      </c>
    </row>
    <row r="476" spans="2:25" x14ac:dyDescent="0.45">
      <c r="B476" s="34" t="s">
        <v>8</v>
      </c>
      <c r="C476" s="34" t="s">
        <v>1543</v>
      </c>
      <c r="D476" s="34" t="s">
        <v>1544</v>
      </c>
      <c r="E476" s="34" t="s">
        <v>1545</v>
      </c>
      <c r="F476" s="34" t="s">
        <v>2612</v>
      </c>
      <c r="G476" s="97" t="s">
        <v>2538</v>
      </c>
      <c r="H476" s="70">
        <v>8605</v>
      </c>
      <c r="I476" s="70">
        <v>8370</v>
      </c>
      <c r="J476" s="70">
        <v>7024</v>
      </c>
      <c r="K476" s="71">
        <f t="shared" si="8"/>
        <v>860.5</v>
      </c>
      <c r="L476" s="69">
        <v>0.99478047282775561</v>
      </c>
      <c r="M476" s="69">
        <v>0.96958855098389984</v>
      </c>
      <c r="N476" s="69">
        <v>0.95077671720007495</v>
      </c>
      <c r="O476" s="69">
        <v>1.0255989497866755</v>
      </c>
      <c r="P476" s="69">
        <v>0.89731898595659321</v>
      </c>
      <c r="Q476" s="69">
        <v>1.0674373795761078</v>
      </c>
      <c r="R476" s="34" t="s">
        <v>2574</v>
      </c>
      <c r="S476" s="34" t="s">
        <v>2577</v>
      </c>
      <c r="T476" s="34" t="s">
        <v>2571</v>
      </c>
      <c r="U476" s="34" t="s">
        <v>2571</v>
      </c>
      <c r="V476" s="34" t="s">
        <v>2571</v>
      </c>
      <c r="W476" s="34" t="s">
        <v>2571</v>
      </c>
      <c r="X476" s="34" t="s">
        <v>2571</v>
      </c>
      <c r="Y476" s="34" t="s">
        <v>2571</v>
      </c>
    </row>
    <row r="477" spans="2:25" x14ac:dyDescent="0.45">
      <c r="B477" s="34" t="s">
        <v>8</v>
      </c>
      <c r="C477" s="34" t="s">
        <v>1549</v>
      </c>
      <c r="D477" s="34" t="s">
        <v>1550</v>
      </c>
      <c r="E477" s="34" t="s">
        <v>1545</v>
      </c>
      <c r="F477" s="34" t="s">
        <v>2613</v>
      </c>
      <c r="G477" s="97" t="s">
        <v>2546</v>
      </c>
      <c r="H477" s="70">
        <v>8598</v>
      </c>
      <c r="I477" s="70">
        <v>5223</v>
      </c>
      <c r="J477" s="70">
        <v>5930</v>
      </c>
      <c r="K477" s="71">
        <f t="shared" si="8"/>
        <v>859.80000000000007</v>
      </c>
      <c r="L477" s="69">
        <v>1.1452830188679246</v>
      </c>
      <c r="M477" s="69">
        <v>0.93227792436235701</v>
      </c>
      <c r="N477" s="69">
        <v>1.1318150448585231</v>
      </c>
      <c r="O477" s="69">
        <v>1.1153691004437274</v>
      </c>
      <c r="P477" s="69">
        <v>0.93476798924008064</v>
      </c>
      <c r="Q477" s="69">
        <v>1.2079583135954524</v>
      </c>
      <c r="R477" s="34" t="s">
        <v>2574</v>
      </c>
      <c r="S477" s="34" t="s">
        <v>2577</v>
      </c>
      <c r="T477" s="34" t="s">
        <v>2571</v>
      </c>
      <c r="U477" s="34" t="s">
        <v>2571</v>
      </c>
      <c r="V477" s="34" t="s">
        <v>2571</v>
      </c>
      <c r="W477" s="34" t="s">
        <v>2571</v>
      </c>
      <c r="X477" s="34" t="s">
        <v>2571</v>
      </c>
      <c r="Y477" s="34" t="s">
        <v>2571</v>
      </c>
    </row>
    <row r="478" spans="2:25" x14ac:dyDescent="0.45">
      <c r="B478" s="34" t="s">
        <v>8</v>
      </c>
      <c r="C478" s="34" t="s">
        <v>1554</v>
      </c>
      <c r="D478" s="34" t="s">
        <v>1555</v>
      </c>
      <c r="E478" s="34" t="s">
        <v>1545</v>
      </c>
      <c r="F478" s="34" t="s">
        <v>1556</v>
      </c>
      <c r="G478" s="97" t="s">
        <v>2680</v>
      </c>
      <c r="H478" s="70">
        <v>1113</v>
      </c>
      <c r="I478" s="70">
        <v>1113</v>
      </c>
      <c r="J478" s="70">
        <v>1235</v>
      </c>
      <c r="K478" s="71">
        <f t="shared" si="8"/>
        <v>111.30000000000001</v>
      </c>
      <c r="L478" s="69">
        <v>1.0740808936353035</v>
      </c>
      <c r="M478" s="69">
        <v>0.73658300078320216</v>
      </c>
      <c r="N478" s="69">
        <v>0.84816795721242122</v>
      </c>
      <c r="O478" s="69">
        <v>0.9494595384165937</v>
      </c>
      <c r="P478" s="69">
        <v>0.87805713796205076</v>
      </c>
      <c r="Q478" s="69">
        <v>0.93356691715458029</v>
      </c>
      <c r="R478" s="34" t="s">
        <v>2574</v>
      </c>
      <c r="S478" s="34" t="s">
        <v>2577</v>
      </c>
      <c r="T478" s="34" t="s">
        <v>2571</v>
      </c>
      <c r="U478" s="34" t="s">
        <v>2571</v>
      </c>
      <c r="V478" s="34" t="s">
        <v>2571</v>
      </c>
      <c r="W478" s="34" t="s">
        <v>2571</v>
      </c>
      <c r="X478" s="34" t="s">
        <v>2571</v>
      </c>
      <c r="Y478" s="34" t="s">
        <v>2571</v>
      </c>
    </row>
    <row r="479" spans="2:25" x14ac:dyDescent="0.45">
      <c r="B479" s="34" t="s">
        <v>8</v>
      </c>
      <c r="C479" s="34" t="s">
        <v>1557</v>
      </c>
      <c r="D479" s="34" t="s">
        <v>1557</v>
      </c>
      <c r="E479" s="34" t="s">
        <v>1545</v>
      </c>
      <c r="F479" s="34" t="s">
        <v>1558</v>
      </c>
      <c r="G479" s="97" t="s">
        <v>2680</v>
      </c>
      <c r="H479" s="70">
        <v>772</v>
      </c>
      <c r="I479" s="70">
        <v>1426</v>
      </c>
      <c r="J479" s="70">
        <v>1293</v>
      </c>
      <c r="K479" s="71">
        <f t="shared" si="8"/>
        <v>77.2</v>
      </c>
      <c r="L479" s="69">
        <v>1.125525738996505</v>
      </c>
      <c r="M479" s="69">
        <v>0.87650257584430447</v>
      </c>
      <c r="N479" s="69">
        <v>0.90420970207688578</v>
      </c>
      <c r="O479" s="69">
        <v>1.0398151439744046</v>
      </c>
      <c r="P479" s="69">
        <v>0.9101191107341039</v>
      </c>
      <c r="Q479" s="69">
        <v>1.0278274772545586</v>
      </c>
      <c r="R479" s="34" t="s">
        <v>2574</v>
      </c>
      <c r="S479" s="34" t="s">
        <v>2577</v>
      </c>
      <c r="T479" s="34" t="s">
        <v>2571</v>
      </c>
      <c r="U479" s="34" t="s">
        <v>2571</v>
      </c>
      <c r="V479" s="34" t="s">
        <v>2571</v>
      </c>
      <c r="W479" s="34" t="s">
        <v>2571</v>
      </c>
      <c r="X479" s="34" t="s">
        <v>2571</v>
      </c>
      <c r="Y479" s="34" t="s">
        <v>2571</v>
      </c>
    </row>
    <row r="480" spans="2:25" x14ac:dyDescent="0.45">
      <c r="B480" s="34" t="s">
        <v>8</v>
      </c>
      <c r="C480" s="34" t="s">
        <v>1559</v>
      </c>
      <c r="D480" s="34" t="s">
        <v>1560</v>
      </c>
      <c r="E480" s="34" t="s">
        <v>1545</v>
      </c>
      <c r="F480" s="34" t="s">
        <v>1561</v>
      </c>
      <c r="G480" s="97" t="s">
        <v>2680</v>
      </c>
      <c r="H480" s="70">
        <v>1657</v>
      </c>
      <c r="I480" s="70">
        <v>4243</v>
      </c>
      <c r="J480" s="70">
        <v>785</v>
      </c>
      <c r="K480" s="71">
        <f t="shared" si="8"/>
        <v>165.70000000000002</v>
      </c>
      <c r="L480" s="69">
        <v>1.5459170248223841</v>
      </c>
      <c r="M480" s="69">
        <v>0.99903541408295438</v>
      </c>
      <c r="N480" s="69">
        <v>1.0908922105654071</v>
      </c>
      <c r="O480" s="69">
        <v>1.1271714626707332</v>
      </c>
      <c r="P480" s="69">
        <v>1.2821646476257849</v>
      </c>
      <c r="Q480" s="69">
        <v>1.2502381405982093</v>
      </c>
      <c r="R480" s="34" t="s">
        <v>2574</v>
      </c>
      <c r="S480" s="34" t="s">
        <v>2577</v>
      </c>
      <c r="T480" s="34" t="s">
        <v>2571</v>
      </c>
      <c r="U480" s="34" t="s">
        <v>2571</v>
      </c>
      <c r="V480" s="34" t="s">
        <v>2571</v>
      </c>
      <c r="W480" s="34" t="s">
        <v>2571</v>
      </c>
      <c r="X480" s="34" t="s">
        <v>2571</v>
      </c>
      <c r="Y480" s="34" t="s">
        <v>2571</v>
      </c>
    </row>
    <row r="481" spans="2:25" x14ac:dyDescent="0.45">
      <c r="B481" s="34" t="s">
        <v>8</v>
      </c>
      <c r="C481" s="34" t="s">
        <v>1562</v>
      </c>
      <c r="D481" s="34" t="s">
        <v>1562</v>
      </c>
      <c r="E481" s="34" t="s">
        <v>1545</v>
      </c>
      <c r="F481" s="34" t="s">
        <v>1563</v>
      </c>
      <c r="G481" s="97" t="s">
        <v>2550</v>
      </c>
      <c r="H481" s="70">
        <v>547</v>
      </c>
      <c r="I481" s="70">
        <v>1055</v>
      </c>
      <c r="J481" s="70">
        <v>128</v>
      </c>
      <c r="K481" s="71">
        <f t="shared" si="8"/>
        <v>54.7</v>
      </c>
      <c r="L481" s="69">
        <v>0.98091671125378987</v>
      </c>
      <c r="M481" s="69">
        <v>1.0781671159029649</v>
      </c>
      <c r="N481" s="69">
        <v>1.2185976752905887</v>
      </c>
      <c r="O481" s="69">
        <v>1.1859149790184274</v>
      </c>
      <c r="P481" s="69">
        <v>1.1133949982870845</v>
      </c>
      <c r="Q481" s="69">
        <v>0.93537414965986398</v>
      </c>
      <c r="R481" s="34" t="s">
        <v>2574</v>
      </c>
      <c r="S481" s="34" t="s">
        <v>2577</v>
      </c>
      <c r="T481" s="34" t="s">
        <v>2571</v>
      </c>
      <c r="U481" s="34" t="s">
        <v>2571</v>
      </c>
      <c r="V481" s="34" t="s">
        <v>2571</v>
      </c>
      <c r="W481" s="34" t="s">
        <v>2571</v>
      </c>
      <c r="X481" s="34" t="s">
        <v>2571</v>
      </c>
      <c r="Y481" s="34" t="s">
        <v>2571</v>
      </c>
    </row>
    <row r="482" spans="2:25" x14ac:dyDescent="0.45">
      <c r="B482" s="34" t="s">
        <v>8</v>
      </c>
      <c r="C482" s="34" t="s">
        <v>1565</v>
      </c>
      <c r="D482" s="34" t="s">
        <v>1565</v>
      </c>
      <c r="E482" s="34" t="s">
        <v>1545</v>
      </c>
      <c r="F482" s="34" t="s">
        <v>1566</v>
      </c>
      <c r="G482" s="97" t="s">
        <v>2538</v>
      </c>
      <c r="H482" s="70">
        <v>4765</v>
      </c>
      <c r="I482" s="70">
        <v>4724</v>
      </c>
      <c r="J482" s="70">
        <v>4071</v>
      </c>
      <c r="K482" s="71">
        <f t="shared" si="8"/>
        <v>476.5</v>
      </c>
      <c r="L482" s="69">
        <v>0.84164436876672333</v>
      </c>
      <c r="M482" s="69">
        <v>0.76137192897105321</v>
      </c>
      <c r="N482" s="69">
        <v>0.66650450012162488</v>
      </c>
      <c r="O482" s="69">
        <v>0.79299440525419607</v>
      </c>
      <c r="P482" s="69">
        <v>0.55704208221843832</v>
      </c>
      <c r="Q482" s="69">
        <v>0.75650693261980051</v>
      </c>
      <c r="R482" s="34" t="s">
        <v>2574</v>
      </c>
      <c r="S482" s="34" t="s">
        <v>2575</v>
      </c>
      <c r="T482" s="34" t="s">
        <v>2583</v>
      </c>
      <c r="U482" s="34" t="s">
        <v>2583</v>
      </c>
      <c r="V482" s="34" t="s">
        <v>2583</v>
      </c>
      <c r="W482" s="34" t="s">
        <v>2583</v>
      </c>
      <c r="X482" s="34" t="s">
        <v>2583</v>
      </c>
      <c r="Y482" s="34" t="s">
        <v>2583</v>
      </c>
    </row>
    <row r="483" spans="2:25" x14ac:dyDescent="0.45">
      <c r="B483" s="34" t="s">
        <v>8</v>
      </c>
      <c r="C483" s="34" t="s">
        <v>1568</v>
      </c>
      <c r="D483" s="34" t="s">
        <v>1569</v>
      </c>
      <c r="E483" s="34" t="s">
        <v>1545</v>
      </c>
      <c r="F483" s="34" t="s">
        <v>1570</v>
      </c>
      <c r="G483" s="97" t="s">
        <v>2538</v>
      </c>
      <c r="H483" s="70">
        <v>1732</v>
      </c>
      <c r="I483" s="70">
        <v>2052</v>
      </c>
      <c r="J483" s="70">
        <v>1468</v>
      </c>
      <c r="K483" s="71">
        <f t="shared" si="8"/>
        <v>173.20000000000002</v>
      </c>
      <c r="L483" s="69">
        <v>0.86497890295358659</v>
      </c>
      <c r="M483" s="69">
        <v>0.95947063688999168</v>
      </c>
      <c r="N483" s="69">
        <v>1.0567010309278351</v>
      </c>
      <c r="O483" s="69">
        <v>1.0086682427107958</v>
      </c>
      <c r="P483" s="69">
        <v>1.0024252223120453</v>
      </c>
      <c r="Q483" s="69">
        <v>0.96170970614425644</v>
      </c>
      <c r="R483" s="34" t="s">
        <v>2574</v>
      </c>
      <c r="S483" s="34" t="s">
        <v>2577</v>
      </c>
      <c r="T483" s="34" t="s">
        <v>2571</v>
      </c>
      <c r="U483" s="34" t="s">
        <v>2571</v>
      </c>
      <c r="V483" s="34" t="s">
        <v>2571</v>
      </c>
      <c r="W483" s="34" t="s">
        <v>2571</v>
      </c>
      <c r="X483" s="34" t="s">
        <v>2571</v>
      </c>
      <c r="Y483" s="34" t="s">
        <v>2571</v>
      </c>
    </row>
    <row r="484" spans="2:25" x14ac:dyDescent="0.45">
      <c r="B484" s="34" t="s">
        <v>8</v>
      </c>
      <c r="C484" s="34" t="s">
        <v>1571</v>
      </c>
      <c r="D484" s="34" t="s">
        <v>1572</v>
      </c>
      <c r="E484" s="34" t="s">
        <v>1545</v>
      </c>
      <c r="F484" s="34" t="s">
        <v>1573</v>
      </c>
      <c r="G484" s="97" t="s">
        <v>11</v>
      </c>
      <c r="H484" s="70">
        <v>0</v>
      </c>
      <c r="I484" s="70">
        <v>168</v>
      </c>
      <c r="J484" s="70">
        <v>29</v>
      </c>
      <c r="K484" s="71">
        <f t="shared" si="8"/>
        <v>0</v>
      </c>
      <c r="L484" s="69">
        <v>1.1538461538461537</v>
      </c>
      <c r="M484" s="69">
        <v>0.86956521739130443</v>
      </c>
      <c r="N484" s="69">
        <v>0.90909090909090906</v>
      </c>
      <c r="O484" s="69">
        <v>1.25</v>
      </c>
      <c r="P484" s="69">
        <v>0.86956521739130443</v>
      </c>
      <c r="Q484" s="69">
        <v>0.47619047619047616</v>
      </c>
      <c r="R484" s="34" t="s">
        <v>2574</v>
      </c>
      <c r="S484" s="34" t="s">
        <v>2577</v>
      </c>
      <c r="T484" s="34" t="s">
        <v>2571</v>
      </c>
      <c r="U484" s="34" t="s">
        <v>2571</v>
      </c>
      <c r="V484" s="34" t="s">
        <v>2571</v>
      </c>
      <c r="W484" s="34" t="s">
        <v>2571</v>
      </c>
      <c r="X484" s="34" t="s">
        <v>2571</v>
      </c>
      <c r="Y484" s="34" t="s">
        <v>2571</v>
      </c>
    </row>
    <row r="485" spans="2:25" x14ac:dyDescent="0.45">
      <c r="B485" s="34" t="s">
        <v>8</v>
      </c>
      <c r="C485" s="34" t="s">
        <v>1574</v>
      </c>
      <c r="D485" s="34" t="s">
        <v>1575</v>
      </c>
      <c r="E485" s="34" t="s">
        <v>1545</v>
      </c>
      <c r="F485" s="34" t="s">
        <v>1576</v>
      </c>
      <c r="G485" s="97" t="s">
        <v>2538</v>
      </c>
      <c r="H485" s="70">
        <v>783</v>
      </c>
      <c r="I485" s="70">
        <v>1549</v>
      </c>
      <c r="J485" s="70">
        <v>777</v>
      </c>
      <c r="K485" s="71">
        <f t="shared" si="8"/>
        <v>78.300000000000011</v>
      </c>
      <c r="L485" s="69">
        <v>0.91879695750273316</v>
      </c>
      <c r="M485" s="69">
        <v>0.92853204886399909</v>
      </c>
      <c r="N485" s="69">
        <v>0.85599618309898684</v>
      </c>
      <c r="O485" s="69">
        <v>1.0011245508653555</v>
      </c>
      <c r="P485" s="69">
        <v>0.90398834259808947</v>
      </c>
      <c r="Q485" s="69">
        <v>1.0559360730593608</v>
      </c>
      <c r="R485" s="34" t="s">
        <v>2574</v>
      </c>
      <c r="S485" s="34" t="s">
        <v>2577</v>
      </c>
      <c r="T485" s="34" t="s">
        <v>2571</v>
      </c>
      <c r="U485" s="34" t="s">
        <v>2571</v>
      </c>
      <c r="V485" s="34" t="s">
        <v>2571</v>
      </c>
      <c r="W485" s="34" t="s">
        <v>2571</v>
      </c>
      <c r="X485" s="34" t="s">
        <v>2571</v>
      </c>
      <c r="Y485" s="34" t="s">
        <v>2571</v>
      </c>
    </row>
    <row r="486" spans="2:25" x14ac:dyDescent="0.45">
      <c r="B486" s="34" t="s">
        <v>8</v>
      </c>
      <c r="C486" s="34" t="s">
        <v>1577</v>
      </c>
      <c r="D486" s="34" t="s">
        <v>1578</v>
      </c>
      <c r="E486" s="34" t="s">
        <v>1545</v>
      </c>
      <c r="F486" s="34" t="s">
        <v>1579</v>
      </c>
      <c r="G486" s="97" t="s">
        <v>2538</v>
      </c>
      <c r="H486" s="70">
        <v>1312</v>
      </c>
      <c r="I486" s="70">
        <v>895</v>
      </c>
      <c r="J486" s="70">
        <v>749</v>
      </c>
      <c r="K486" s="71">
        <f t="shared" si="8"/>
        <v>131.20000000000002</v>
      </c>
      <c r="L486" s="69">
        <v>0.89623098536963475</v>
      </c>
      <c r="M486" s="69">
        <v>0.91664629674896114</v>
      </c>
      <c r="N486" s="69">
        <v>0.90399566082082805</v>
      </c>
      <c r="O486" s="69">
        <v>1.1162790697674418</v>
      </c>
      <c r="P486" s="69">
        <v>1.0030864197530864</v>
      </c>
      <c r="Q486" s="69">
        <v>1.1550725580790004</v>
      </c>
      <c r="R486" s="34" t="s">
        <v>2574</v>
      </c>
      <c r="S486" s="34" t="s">
        <v>2577</v>
      </c>
      <c r="T486" s="34" t="s">
        <v>2571</v>
      </c>
      <c r="U486" s="34" t="s">
        <v>2571</v>
      </c>
      <c r="V486" s="34" t="s">
        <v>2571</v>
      </c>
      <c r="W486" s="34" t="s">
        <v>2571</v>
      </c>
      <c r="X486" s="34" t="s">
        <v>2571</v>
      </c>
      <c r="Y486" s="34" t="s">
        <v>2571</v>
      </c>
    </row>
    <row r="487" spans="2:25" x14ac:dyDescent="0.45">
      <c r="B487" s="34" t="s">
        <v>8</v>
      </c>
      <c r="C487" s="34" t="s">
        <v>1580</v>
      </c>
      <c r="D487" s="34" t="s">
        <v>1581</v>
      </c>
      <c r="E487" s="34" t="s">
        <v>1545</v>
      </c>
      <c r="F487" s="34" t="s">
        <v>1582</v>
      </c>
      <c r="G487" s="97" t="s">
        <v>2546</v>
      </c>
      <c r="H487" s="70">
        <v>1863</v>
      </c>
      <c r="I487" s="70">
        <v>420</v>
      </c>
      <c r="J487" s="70">
        <v>924</v>
      </c>
      <c r="K487" s="71">
        <f t="shared" si="8"/>
        <v>186.3</v>
      </c>
      <c r="L487" s="69">
        <v>1.1014114383617526</v>
      </c>
      <c r="M487" s="69">
        <v>0.91236436183154113</v>
      </c>
      <c r="N487" s="69">
        <v>1.0541742730054251</v>
      </c>
      <c r="O487" s="69">
        <v>0.9896485041519737</v>
      </c>
      <c r="P487" s="69">
        <v>1.047313947757516</v>
      </c>
      <c r="Q487" s="69">
        <v>1.0688654756451368</v>
      </c>
      <c r="R487" s="34" t="s">
        <v>2574</v>
      </c>
      <c r="S487" s="34" t="s">
        <v>2577</v>
      </c>
      <c r="T487" s="34" t="s">
        <v>2571</v>
      </c>
      <c r="U487" s="34" t="s">
        <v>2571</v>
      </c>
      <c r="V487" s="34" t="s">
        <v>2571</v>
      </c>
      <c r="W487" s="34" t="s">
        <v>2571</v>
      </c>
      <c r="X487" s="34" t="s">
        <v>2571</v>
      </c>
      <c r="Y487" s="34" t="s">
        <v>2571</v>
      </c>
    </row>
    <row r="488" spans="2:25" x14ac:dyDescent="0.45">
      <c r="B488" s="34" t="s">
        <v>8</v>
      </c>
      <c r="C488" s="34" t="s">
        <v>1373</v>
      </c>
      <c r="D488" s="34" t="s">
        <v>1583</v>
      </c>
      <c r="E488" s="34" t="s">
        <v>1545</v>
      </c>
      <c r="F488" s="34" t="s">
        <v>1584</v>
      </c>
      <c r="G488" s="97" t="s">
        <v>2538</v>
      </c>
      <c r="H488" s="70">
        <v>179624</v>
      </c>
      <c r="I488" s="70">
        <v>241134</v>
      </c>
      <c r="J488" s="70">
        <v>180556</v>
      </c>
      <c r="K488" s="71">
        <f t="shared" si="8"/>
        <v>17962.400000000001</v>
      </c>
      <c r="L488" s="69">
        <v>0.91239658204726559</v>
      </c>
      <c r="M488" s="69">
        <v>0.94157698593572403</v>
      </c>
      <c r="N488" s="69">
        <v>0.82315883527209599</v>
      </c>
      <c r="O488" s="69">
        <v>0.91398001481640667</v>
      </c>
      <c r="P488" s="69">
        <v>0.86093501705017794</v>
      </c>
      <c r="Q488" s="69">
        <v>1.3184229646181476</v>
      </c>
      <c r="R488" s="34" t="s">
        <v>2574</v>
      </c>
      <c r="S488" s="34" t="s">
        <v>2577</v>
      </c>
      <c r="T488" s="34" t="s">
        <v>2583</v>
      </c>
      <c r="U488" s="34" t="s">
        <v>2583</v>
      </c>
      <c r="V488" s="34" t="s">
        <v>2583</v>
      </c>
      <c r="W488" s="34" t="s">
        <v>2583</v>
      </c>
      <c r="X488" s="34" t="s">
        <v>2583</v>
      </c>
      <c r="Y488" s="34" t="s">
        <v>2583</v>
      </c>
    </row>
    <row r="489" spans="2:25" x14ac:dyDescent="0.45">
      <c r="B489" s="34" t="s">
        <v>8</v>
      </c>
      <c r="C489" s="34" t="s">
        <v>1589</v>
      </c>
      <c r="D489" s="34" t="s">
        <v>1589</v>
      </c>
      <c r="E489" s="34" t="s">
        <v>1588</v>
      </c>
      <c r="F489" s="34" t="s">
        <v>1590</v>
      </c>
      <c r="G489" s="97" t="s">
        <v>11</v>
      </c>
      <c r="H489" s="70">
        <v>0</v>
      </c>
      <c r="I489" s="70">
        <v>22922</v>
      </c>
      <c r="J489" s="70">
        <v>71068</v>
      </c>
      <c r="K489" s="71">
        <f t="shared" si="8"/>
        <v>0</v>
      </c>
      <c r="L489" s="69">
        <v>0</v>
      </c>
      <c r="M489" s="69">
        <v>0.72657433455961917</v>
      </c>
      <c r="N489" s="69">
        <v>0.81756373937677052</v>
      </c>
      <c r="O489" s="69">
        <v>0.92979442566631565</v>
      </c>
      <c r="P489" s="69">
        <v>0.73314505581986011</v>
      </c>
      <c r="Q489" s="69">
        <v>0.90614164926296159</v>
      </c>
      <c r="R489" s="34" t="s">
        <v>2574</v>
      </c>
      <c r="S489" s="34" t="s">
        <v>2577</v>
      </c>
      <c r="T489" s="34" t="s">
        <v>2571</v>
      </c>
      <c r="U489" s="34" t="s">
        <v>2571</v>
      </c>
      <c r="V489" s="34" t="s">
        <v>2571</v>
      </c>
      <c r="W489" s="34" t="s">
        <v>2571</v>
      </c>
      <c r="X489" s="34" t="s">
        <v>2571</v>
      </c>
      <c r="Y489" s="34" t="s">
        <v>2571</v>
      </c>
    </row>
    <row r="490" spans="2:25" x14ac:dyDescent="0.45">
      <c r="B490" s="34" t="s">
        <v>16</v>
      </c>
      <c r="C490" s="34" t="s">
        <v>2670</v>
      </c>
      <c r="D490" s="34" t="s">
        <v>1591</v>
      </c>
      <c r="E490" s="34" t="s">
        <v>1588</v>
      </c>
      <c r="F490" s="34" t="s">
        <v>1592</v>
      </c>
      <c r="G490" s="97" t="s">
        <v>2538</v>
      </c>
      <c r="H490" s="70">
        <v>138600</v>
      </c>
      <c r="I490" s="70">
        <v>202300</v>
      </c>
      <c r="J490" s="70">
        <v>173200</v>
      </c>
      <c r="K490" s="71">
        <f t="shared" si="8"/>
        <v>13860</v>
      </c>
      <c r="L490" s="69">
        <v>1.2253521126760563</v>
      </c>
      <c r="M490" s="69">
        <v>1.1292775665399239</v>
      </c>
      <c r="N490" s="69">
        <v>0.90878378378378377</v>
      </c>
      <c r="O490" s="69">
        <v>1.3449367088607596</v>
      </c>
      <c r="P490" s="69">
        <v>0.84023668639053251</v>
      </c>
      <c r="Q490" s="69">
        <v>0.74260355029585801</v>
      </c>
      <c r="R490" s="34" t="s">
        <v>2569</v>
      </c>
      <c r="S490" s="34" t="s">
        <v>2570</v>
      </c>
      <c r="T490" s="34" t="s">
        <v>2571</v>
      </c>
      <c r="U490" s="34" t="s">
        <v>2571</v>
      </c>
      <c r="V490" s="34" t="s">
        <v>2571</v>
      </c>
      <c r="W490" s="34" t="s">
        <v>2571</v>
      </c>
      <c r="X490" s="34" t="s">
        <v>2571</v>
      </c>
      <c r="Y490" s="34" t="s">
        <v>2571</v>
      </c>
    </row>
    <row r="491" spans="2:25" x14ac:dyDescent="0.45">
      <c r="B491" s="34" t="s">
        <v>8</v>
      </c>
      <c r="C491" s="34" t="s">
        <v>1595</v>
      </c>
      <c r="D491" s="34" t="s">
        <v>1595</v>
      </c>
      <c r="E491" s="34" t="s">
        <v>1588</v>
      </c>
      <c r="F491" s="34" t="s">
        <v>1596</v>
      </c>
      <c r="G491" s="97" t="s">
        <v>2546</v>
      </c>
      <c r="H491" s="70">
        <v>1109</v>
      </c>
      <c r="I491" s="70">
        <v>11964</v>
      </c>
      <c r="J491" s="70">
        <v>13240</v>
      </c>
      <c r="K491" s="71">
        <f t="shared" si="8"/>
        <v>110.9</v>
      </c>
      <c r="L491" s="69">
        <v>0.9601355832289441</v>
      </c>
      <c r="M491" s="69">
        <v>0.81958145109246794</v>
      </c>
      <c r="N491" s="69">
        <v>0.85404716379859791</v>
      </c>
      <c r="O491" s="69">
        <v>1.0358416213173203</v>
      </c>
      <c r="P491" s="69">
        <v>0.84187338377550047</v>
      </c>
      <c r="Q491" s="69">
        <v>0.85827330830881599</v>
      </c>
      <c r="R491" s="34" t="s">
        <v>2574</v>
      </c>
      <c r="S491" s="34" t="s">
        <v>2577</v>
      </c>
      <c r="T491" s="34" t="s">
        <v>2571</v>
      </c>
      <c r="U491" s="34" t="s">
        <v>2571</v>
      </c>
      <c r="V491" s="34" t="s">
        <v>2571</v>
      </c>
      <c r="W491" s="34" t="s">
        <v>2571</v>
      </c>
      <c r="X491" s="34" t="s">
        <v>2571</v>
      </c>
      <c r="Y491" s="34" t="s">
        <v>2571</v>
      </c>
    </row>
    <row r="492" spans="2:25" x14ac:dyDescent="0.45">
      <c r="B492" s="34" t="s">
        <v>8</v>
      </c>
      <c r="C492" s="34" t="s">
        <v>1598</v>
      </c>
      <c r="D492" s="34" t="s">
        <v>1598</v>
      </c>
      <c r="E492" s="34" t="s">
        <v>1588</v>
      </c>
      <c r="F492" s="34" t="s">
        <v>1599</v>
      </c>
      <c r="G492" s="97" t="s">
        <v>2546</v>
      </c>
      <c r="H492" s="70">
        <v>834</v>
      </c>
      <c r="I492" s="70">
        <v>7774</v>
      </c>
      <c r="J492" s="70">
        <v>9129</v>
      </c>
      <c r="K492" s="71">
        <f t="shared" si="8"/>
        <v>83.4</v>
      </c>
      <c r="L492" s="69">
        <v>0.96445645395967572</v>
      </c>
      <c r="M492" s="69">
        <v>0.88686605981794542</v>
      </c>
      <c r="N492" s="69">
        <v>0.83406828776615849</v>
      </c>
      <c r="O492" s="69">
        <v>1.0383717915478352</v>
      </c>
      <c r="P492" s="69">
        <v>0.83002382843526612</v>
      </c>
      <c r="Q492" s="69">
        <v>0.94292109681029668</v>
      </c>
      <c r="R492" s="34" t="s">
        <v>2574</v>
      </c>
      <c r="S492" s="34" t="s">
        <v>2577</v>
      </c>
      <c r="T492" s="34" t="s">
        <v>2571</v>
      </c>
      <c r="U492" s="34" t="s">
        <v>2571</v>
      </c>
      <c r="V492" s="34" t="s">
        <v>2571</v>
      </c>
      <c r="W492" s="34" t="s">
        <v>2571</v>
      </c>
      <c r="X492" s="34" t="s">
        <v>2571</v>
      </c>
      <c r="Y492" s="34" t="s">
        <v>2571</v>
      </c>
    </row>
    <row r="493" spans="2:25" x14ac:dyDescent="0.45">
      <c r="B493" s="34" t="s">
        <v>16</v>
      </c>
      <c r="C493" s="34" t="s">
        <v>1601</v>
      </c>
      <c r="D493" s="34" t="s">
        <v>1601</v>
      </c>
      <c r="E493" s="34" t="s">
        <v>1588</v>
      </c>
      <c r="F493" s="34" t="s">
        <v>1602</v>
      </c>
      <c r="G493" s="97" t="s">
        <v>2550</v>
      </c>
      <c r="H493" s="70">
        <v>16390</v>
      </c>
      <c r="I493" s="70">
        <v>29110</v>
      </c>
      <c r="J493" s="70">
        <v>30290</v>
      </c>
      <c r="K493" s="71">
        <f t="shared" si="8"/>
        <v>1639</v>
      </c>
      <c r="L493" s="69">
        <v>0.78837209302325584</v>
      </c>
      <c r="M493" s="69">
        <v>1.0302325581395348</v>
      </c>
      <c r="N493" s="69">
        <v>0.8</v>
      </c>
      <c r="O493" s="69">
        <v>1.0139534883720931</v>
      </c>
      <c r="P493" s="69">
        <v>1.344186046511628</v>
      </c>
      <c r="Q493" s="69">
        <v>0.95620437956204385</v>
      </c>
      <c r="R493" s="34" t="s">
        <v>2569</v>
      </c>
      <c r="S493" s="34" t="s">
        <v>2570</v>
      </c>
      <c r="T493" s="34" t="s">
        <v>2571</v>
      </c>
      <c r="U493" s="34" t="s">
        <v>2571</v>
      </c>
      <c r="V493" s="34" t="s">
        <v>2571</v>
      </c>
      <c r="W493" s="34" t="s">
        <v>2571</v>
      </c>
      <c r="X493" s="34" t="s">
        <v>2571</v>
      </c>
      <c r="Y493" s="34" t="s">
        <v>2571</v>
      </c>
    </row>
    <row r="494" spans="2:25" x14ac:dyDescent="0.45">
      <c r="B494" s="34" t="s">
        <v>22</v>
      </c>
      <c r="C494" s="34" t="s">
        <v>1603</v>
      </c>
      <c r="D494" s="34" t="s">
        <v>1603</v>
      </c>
      <c r="E494" s="34" t="s">
        <v>1588</v>
      </c>
      <c r="F494" s="34" t="s">
        <v>1604</v>
      </c>
      <c r="G494" s="97" t="s">
        <v>2550</v>
      </c>
      <c r="H494" s="70">
        <v>181</v>
      </c>
      <c r="I494" s="70">
        <v>664</v>
      </c>
      <c r="J494" s="70">
        <v>474</v>
      </c>
      <c r="K494" s="71">
        <f t="shared" si="8"/>
        <v>18.100000000000001</v>
      </c>
      <c r="L494" s="69">
        <v>0</v>
      </c>
      <c r="M494" s="69">
        <v>0</v>
      </c>
      <c r="N494" s="69">
        <v>0</v>
      </c>
      <c r="O494" s="69">
        <v>0</v>
      </c>
      <c r="P494" s="69">
        <v>0</v>
      </c>
      <c r="Q494" s="69">
        <v>0</v>
      </c>
      <c r="R494" s="34" t="s">
        <v>2574</v>
      </c>
      <c r="S494" s="34" t="s">
        <v>2585</v>
      </c>
      <c r="T494" s="34" t="s">
        <v>2572</v>
      </c>
      <c r="U494" s="34" t="s">
        <v>2572</v>
      </c>
      <c r="V494" s="34" t="s">
        <v>2572</v>
      </c>
      <c r="W494" s="34" t="s">
        <v>2572</v>
      </c>
      <c r="X494" s="34" t="s">
        <v>2572</v>
      </c>
      <c r="Y494" s="34" t="s">
        <v>2572</v>
      </c>
    </row>
    <row r="495" spans="2:25" x14ac:dyDescent="0.45">
      <c r="B495" s="34" t="s">
        <v>22</v>
      </c>
      <c r="C495" s="34" t="s">
        <v>1605</v>
      </c>
      <c r="D495" s="34" t="s">
        <v>1606</v>
      </c>
      <c r="E495" s="34" t="s">
        <v>1588</v>
      </c>
      <c r="F495" s="34" t="s">
        <v>1607</v>
      </c>
      <c r="G495" s="97" t="s">
        <v>2546</v>
      </c>
      <c r="H495" s="70">
        <v>343</v>
      </c>
      <c r="I495" s="70">
        <v>950</v>
      </c>
      <c r="J495" s="70">
        <v>1088</v>
      </c>
      <c r="K495" s="71">
        <f t="shared" si="8"/>
        <v>34.300000000000004</v>
      </c>
      <c r="L495" s="69">
        <v>0.85889570552147243</v>
      </c>
      <c r="M495" s="69">
        <v>1.4234016887816645</v>
      </c>
      <c r="N495" s="69">
        <v>1.1281489594742606</v>
      </c>
      <c r="O495" s="69">
        <v>0.90995260663507105</v>
      </c>
      <c r="P495" s="69">
        <v>0.84795321637426901</v>
      </c>
      <c r="Q495" s="69">
        <v>0.8006962576153176</v>
      </c>
      <c r="R495" s="34" t="s">
        <v>2574</v>
      </c>
      <c r="S495" s="34" t="s">
        <v>2576</v>
      </c>
      <c r="T495" s="34" t="s">
        <v>2571</v>
      </c>
      <c r="U495" s="34" t="s">
        <v>2571</v>
      </c>
      <c r="V495" s="34" t="s">
        <v>2571</v>
      </c>
      <c r="W495" s="34" t="s">
        <v>2571</v>
      </c>
      <c r="X495" s="34" t="s">
        <v>2571</v>
      </c>
      <c r="Y495" s="34" t="s">
        <v>2571</v>
      </c>
    </row>
    <row r="496" spans="2:25" x14ac:dyDescent="0.45">
      <c r="B496" s="34" t="s">
        <v>22</v>
      </c>
      <c r="C496" s="34" t="s">
        <v>2671</v>
      </c>
      <c r="D496" s="34" t="s">
        <v>1609</v>
      </c>
      <c r="E496" s="34" t="s">
        <v>1588</v>
      </c>
      <c r="F496" s="34" t="s">
        <v>1610</v>
      </c>
      <c r="G496" s="97" t="s">
        <v>2680</v>
      </c>
      <c r="H496" s="70">
        <v>586</v>
      </c>
      <c r="I496" s="70">
        <v>1291</v>
      </c>
      <c r="J496" s="70">
        <v>997</v>
      </c>
      <c r="K496" s="71">
        <f t="shared" si="8"/>
        <v>58.6</v>
      </c>
      <c r="L496" s="69">
        <v>0.56451612903225812</v>
      </c>
      <c r="M496" s="69">
        <v>0.63432835820895517</v>
      </c>
      <c r="N496" s="69">
        <v>0.74029126213592233</v>
      </c>
      <c r="O496" s="69">
        <v>0.99789915966386555</v>
      </c>
      <c r="P496" s="69">
        <v>0.92288242730720615</v>
      </c>
      <c r="Q496" s="69">
        <v>1.124031007751938</v>
      </c>
      <c r="R496" s="34" t="s">
        <v>2574</v>
      </c>
      <c r="S496" s="34" t="s">
        <v>2576</v>
      </c>
      <c r="T496" s="34" t="s">
        <v>2571</v>
      </c>
      <c r="U496" s="34" t="s">
        <v>2571</v>
      </c>
      <c r="V496" s="34" t="s">
        <v>2571</v>
      </c>
      <c r="W496" s="34" t="s">
        <v>2571</v>
      </c>
      <c r="X496" s="34" t="s">
        <v>2571</v>
      </c>
      <c r="Y496" s="34" t="s">
        <v>2571</v>
      </c>
    </row>
    <row r="497" spans="2:25" x14ac:dyDescent="0.45">
      <c r="B497" s="34" t="s">
        <v>22</v>
      </c>
      <c r="C497" s="34" t="s">
        <v>1612</v>
      </c>
      <c r="D497" s="34" t="s">
        <v>1613</v>
      </c>
      <c r="E497" s="34" t="s">
        <v>1588</v>
      </c>
      <c r="F497" s="34" t="s">
        <v>1614</v>
      </c>
      <c r="G497" s="97" t="s">
        <v>2546</v>
      </c>
      <c r="H497" s="70">
        <v>13</v>
      </c>
      <c r="I497" s="70">
        <v>16</v>
      </c>
      <c r="J497" s="70">
        <v>18</v>
      </c>
      <c r="K497" s="71">
        <f t="shared" si="8"/>
        <v>1.3</v>
      </c>
      <c r="L497" s="69">
        <v>0.58823529411764708</v>
      </c>
      <c r="M497" s="69">
        <v>0.7142857142857143</v>
      </c>
      <c r="N497" s="69">
        <v>1.7647058823529411</v>
      </c>
      <c r="O497" s="69">
        <v>0.8</v>
      </c>
      <c r="P497" s="69">
        <v>0.47619047619047616</v>
      </c>
      <c r="Q497" s="69">
        <v>0.5</v>
      </c>
      <c r="R497" s="34" t="s">
        <v>2574</v>
      </c>
      <c r="S497" s="34" t="s">
        <v>2576</v>
      </c>
      <c r="T497" s="34" t="s">
        <v>2571</v>
      </c>
      <c r="U497" s="34" t="s">
        <v>2571</v>
      </c>
      <c r="V497" s="34" t="s">
        <v>2571</v>
      </c>
      <c r="W497" s="34" t="s">
        <v>2571</v>
      </c>
      <c r="X497" s="34" t="s">
        <v>2571</v>
      </c>
      <c r="Y497" s="34" t="s">
        <v>2571</v>
      </c>
    </row>
    <row r="498" spans="2:25" x14ac:dyDescent="0.45">
      <c r="B498" s="34" t="s">
        <v>8</v>
      </c>
      <c r="C498" s="34" t="s">
        <v>1616</v>
      </c>
      <c r="D498" s="34" t="s">
        <v>1617</v>
      </c>
      <c r="E498" s="34" t="s">
        <v>1588</v>
      </c>
      <c r="F498" s="34" t="s">
        <v>1618</v>
      </c>
      <c r="G498" s="97" t="s">
        <v>11</v>
      </c>
      <c r="H498" s="70">
        <v>0</v>
      </c>
      <c r="I498" s="70">
        <v>9690</v>
      </c>
      <c r="J498" s="70">
        <v>10923</v>
      </c>
      <c r="K498" s="71">
        <f t="shared" si="8"/>
        <v>0</v>
      </c>
      <c r="L498" s="69">
        <v>0</v>
      </c>
      <c r="M498" s="69">
        <v>0.5364033959351685</v>
      </c>
      <c r="N498" s="69">
        <v>0.76716532412734939</v>
      </c>
      <c r="O498" s="69">
        <v>0.8099688473520249</v>
      </c>
      <c r="P498" s="69">
        <v>-6.5432250153280194</v>
      </c>
      <c r="Q498" s="69">
        <v>0.90982028241335033</v>
      </c>
      <c r="R498" s="34" t="s">
        <v>2574</v>
      </c>
      <c r="S498" s="34" t="s">
        <v>2577</v>
      </c>
      <c r="T498" s="34" t="s">
        <v>2571</v>
      </c>
      <c r="U498" s="34" t="s">
        <v>2571</v>
      </c>
      <c r="V498" s="34" t="s">
        <v>2571</v>
      </c>
      <c r="W498" s="34" t="s">
        <v>2571</v>
      </c>
      <c r="X498" s="34" t="s">
        <v>2571</v>
      </c>
      <c r="Y498" s="34" t="s">
        <v>2571</v>
      </c>
    </row>
    <row r="499" spans="2:25" x14ac:dyDescent="0.45">
      <c r="B499" s="34" t="s">
        <v>8</v>
      </c>
      <c r="C499" s="34" t="s">
        <v>1619</v>
      </c>
      <c r="D499" s="34" t="s">
        <v>1620</v>
      </c>
      <c r="E499" s="34" t="s">
        <v>1588</v>
      </c>
      <c r="F499" s="34" t="s">
        <v>1621</v>
      </c>
      <c r="G499" s="97" t="s">
        <v>2550</v>
      </c>
      <c r="H499" s="70">
        <v>0</v>
      </c>
      <c r="I499" s="70">
        <v>28</v>
      </c>
      <c r="J499" s="70">
        <v>182</v>
      </c>
      <c r="K499" s="71">
        <f t="shared" si="8"/>
        <v>0</v>
      </c>
      <c r="L499" s="69">
        <v>0.60606060606060608</v>
      </c>
      <c r="M499" s="69">
        <v>1.0526315789473684</v>
      </c>
      <c r="N499" s="69">
        <v>0.79710144927536231</v>
      </c>
      <c r="O499" s="69">
        <v>0.74380165289256206</v>
      </c>
      <c r="P499" s="69">
        <v>0.74380165289256206</v>
      </c>
      <c r="Q499" s="69">
        <v>0.67961165048543681</v>
      </c>
      <c r="R499" s="34" t="s">
        <v>2574</v>
      </c>
      <c r="S499" s="34" t="s">
        <v>2577</v>
      </c>
      <c r="T499" s="34" t="s">
        <v>2571</v>
      </c>
      <c r="U499" s="34" t="s">
        <v>2571</v>
      </c>
      <c r="V499" s="34" t="s">
        <v>2571</v>
      </c>
      <c r="W499" s="34" t="s">
        <v>2571</v>
      </c>
      <c r="X499" s="34" t="s">
        <v>2571</v>
      </c>
      <c r="Y499" s="34" t="s">
        <v>2571</v>
      </c>
    </row>
    <row r="500" spans="2:25" x14ac:dyDescent="0.45">
      <c r="B500" s="34" t="s">
        <v>8</v>
      </c>
      <c r="C500" s="34" t="s">
        <v>1623</v>
      </c>
      <c r="D500" s="34" t="s">
        <v>1624</v>
      </c>
      <c r="E500" s="34" t="s">
        <v>1588</v>
      </c>
      <c r="F500" s="34" t="s">
        <v>1625</v>
      </c>
      <c r="G500" s="97" t="s">
        <v>2550</v>
      </c>
      <c r="H500" s="70">
        <v>2083</v>
      </c>
      <c r="I500" s="70">
        <v>8691</v>
      </c>
      <c r="J500" s="70">
        <v>14148</v>
      </c>
      <c r="K500" s="71">
        <f t="shared" si="8"/>
        <v>208.3</v>
      </c>
      <c r="L500" s="69">
        <v>1.1763999759918373</v>
      </c>
      <c r="M500" s="69">
        <v>0.78697210534517681</v>
      </c>
      <c r="N500" s="69">
        <v>0.87816788751368191</v>
      </c>
      <c r="O500" s="69">
        <v>1.0679611650485437</v>
      </c>
      <c r="P500" s="69">
        <v>0.79728801922416748</v>
      </c>
      <c r="Q500" s="69">
        <v>1.0747663551401869</v>
      </c>
      <c r="R500" s="34" t="s">
        <v>2574</v>
      </c>
      <c r="S500" s="34" t="s">
        <v>2577</v>
      </c>
      <c r="T500" s="34" t="s">
        <v>2571</v>
      </c>
      <c r="U500" s="34" t="s">
        <v>2571</v>
      </c>
      <c r="V500" s="34" t="s">
        <v>2571</v>
      </c>
      <c r="W500" s="34" t="s">
        <v>2571</v>
      </c>
      <c r="X500" s="34" t="s">
        <v>2571</v>
      </c>
      <c r="Y500" s="34" t="s">
        <v>2571</v>
      </c>
    </row>
    <row r="501" spans="2:25" x14ac:dyDescent="0.45">
      <c r="B501" s="34" t="s">
        <v>8</v>
      </c>
      <c r="C501" s="34" t="s">
        <v>1626</v>
      </c>
      <c r="D501" s="34" t="s">
        <v>1627</v>
      </c>
      <c r="E501" s="34" t="s">
        <v>1588</v>
      </c>
      <c r="F501" s="34" t="s">
        <v>1628</v>
      </c>
      <c r="G501" s="97" t="s">
        <v>11</v>
      </c>
      <c r="H501" s="70">
        <v>0</v>
      </c>
      <c r="I501" s="70">
        <v>1086</v>
      </c>
      <c r="J501" s="70">
        <v>5261</v>
      </c>
      <c r="K501" s="71">
        <f t="shared" si="8"/>
        <v>0</v>
      </c>
      <c r="L501" s="69">
        <v>0</v>
      </c>
      <c r="M501" s="69">
        <v>0.88036609283068212</v>
      </c>
      <c r="N501" s="69">
        <v>0.871387602029561</v>
      </c>
      <c r="O501" s="69">
        <v>0.97624190064794814</v>
      </c>
      <c r="P501" s="69">
        <v>0.93688578292203539</v>
      </c>
      <c r="Q501" s="69">
        <v>0.63054860004552693</v>
      </c>
      <c r="R501" s="34" t="s">
        <v>2574</v>
      </c>
      <c r="S501" s="34" t="s">
        <v>2577</v>
      </c>
      <c r="T501" s="34" t="s">
        <v>2578</v>
      </c>
      <c r="U501" s="34" t="s">
        <v>2578</v>
      </c>
      <c r="V501" s="34" t="s">
        <v>2578</v>
      </c>
      <c r="W501" s="34" t="s">
        <v>2578</v>
      </c>
      <c r="X501" s="34" t="s">
        <v>2578</v>
      </c>
      <c r="Y501" s="34" t="s">
        <v>2578</v>
      </c>
    </row>
    <row r="502" spans="2:25" x14ac:dyDescent="0.45">
      <c r="B502" s="34" t="s">
        <v>8</v>
      </c>
      <c r="C502" s="34" t="s">
        <v>1629</v>
      </c>
      <c r="D502" s="34" t="s">
        <v>1630</v>
      </c>
      <c r="E502" s="34" t="s">
        <v>1588</v>
      </c>
      <c r="F502" s="34" t="s">
        <v>1631</v>
      </c>
      <c r="G502" s="97" t="s">
        <v>11</v>
      </c>
      <c r="H502" s="70">
        <v>0</v>
      </c>
      <c r="I502" s="70">
        <v>1208</v>
      </c>
      <c r="J502" s="70">
        <v>5377</v>
      </c>
      <c r="K502" s="71">
        <f t="shared" si="8"/>
        <v>0</v>
      </c>
      <c r="L502" s="69">
        <v>0</v>
      </c>
      <c r="M502" s="69">
        <v>1.0022172949002217</v>
      </c>
      <c r="N502" s="69">
        <v>0.87542087542087543</v>
      </c>
      <c r="O502" s="69">
        <v>0.97384040448450215</v>
      </c>
      <c r="P502" s="69">
        <v>0.91333333333333333</v>
      </c>
      <c r="Q502" s="69">
        <v>0.87719298245614041</v>
      </c>
      <c r="R502" s="34" t="s">
        <v>2574</v>
      </c>
      <c r="S502" s="34" t="s">
        <v>2577</v>
      </c>
      <c r="T502" s="34" t="s">
        <v>2578</v>
      </c>
      <c r="U502" s="34" t="s">
        <v>2578</v>
      </c>
      <c r="V502" s="34" t="s">
        <v>2578</v>
      </c>
      <c r="W502" s="34" t="s">
        <v>2578</v>
      </c>
      <c r="X502" s="34" t="s">
        <v>2578</v>
      </c>
      <c r="Y502" s="34" t="s">
        <v>2578</v>
      </c>
    </row>
    <row r="503" spans="2:25" x14ac:dyDescent="0.45">
      <c r="B503" s="34" t="s">
        <v>8</v>
      </c>
      <c r="C503" s="34" t="s">
        <v>1632</v>
      </c>
      <c r="D503" s="34" t="s">
        <v>1632</v>
      </c>
      <c r="E503" s="34" t="s">
        <v>1588</v>
      </c>
      <c r="F503" s="34" t="s">
        <v>2614</v>
      </c>
      <c r="G503" s="97" t="s">
        <v>2546</v>
      </c>
      <c r="H503" s="70">
        <v>168</v>
      </c>
      <c r="I503" s="70">
        <v>2048</v>
      </c>
      <c r="J503" s="70">
        <v>2808</v>
      </c>
      <c r="K503" s="71">
        <f t="shared" si="8"/>
        <v>16.8</v>
      </c>
      <c r="L503" s="69">
        <v>0.84637268847795166</v>
      </c>
      <c r="M503" s="69">
        <v>0.98925946862634262</v>
      </c>
      <c r="N503" s="69">
        <v>0.74577938042943781</v>
      </c>
      <c r="O503" s="69">
        <v>0.89960112025799888</v>
      </c>
      <c r="P503" s="69">
        <v>0.89881393624907335</v>
      </c>
      <c r="Q503" s="69">
        <v>0.88238146029283437</v>
      </c>
      <c r="R503" s="34" t="s">
        <v>2574</v>
      </c>
      <c r="S503" s="34" t="s">
        <v>2577</v>
      </c>
      <c r="T503" s="34" t="s">
        <v>2578</v>
      </c>
      <c r="U503" s="34" t="s">
        <v>2578</v>
      </c>
      <c r="V503" s="34" t="s">
        <v>2578</v>
      </c>
      <c r="W503" s="34" t="s">
        <v>2578</v>
      </c>
      <c r="X503" s="34" t="s">
        <v>2578</v>
      </c>
      <c r="Y503" s="34" t="s">
        <v>2578</v>
      </c>
    </row>
    <row r="504" spans="2:25" x14ac:dyDescent="0.45">
      <c r="B504" s="34" t="s">
        <v>8</v>
      </c>
      <c r="C504" s="34" t="s">
        <v>1635</v>
      </c>
      <c r="D504" s="34" t="s">
        <v>1636</v>
      </c>
      <c r="E504" s="34" t="s">
        <v>1588</v>
      </c>
      <c r="F504" s="34" t="s">
        <v>1637</v>
      </c>
      <c r="G504" s="97" t="s">
        <v>2546</v>
      </c>
      <c r="H504" s="70">
        <v>2796</v>
      </c>
      <c r="I504" s="70">
        <v>9529</v>
      </c>
      <c r="J504" s="70">
        <v>10387</v>
      </c>
      <c r="K504" s="71">
        <f t="shared" si="8"/>
        <v>279.60000000000002</v>
      </c>
      <c r="L504" s="69">
        <v>1.012194003850738</v>
      </c>
      <c r="M504" s="69">
        <v>0.65103024989039893</v>
      </c>
      <c r="N504" s="69">
        <v>0.71914480077745391</v>
      </c>
      <c r="O504" s="69">
        <v>0.80208048179578428</v>
      </c>
      <c r="P504" s="69">
        <v>0.9147609147609147</v>
      </c>
      <c r="Q504" s="69">
        <v>1</v>
      </c>
      <c r="R504" s="34" t="s">
        <v>2574</v>
      </c>
      <c r="S504" s="34" t="s">
        <v>2579</v>
      </c>
      <c r="T504" s="34" t="s">
        <v>2571</v>
      </c>
      <c r="U504" s="34" t="s">
        <v>2571</v>
      </c>
      <c r="V504" s="34" t="s">
        <v>2571</v>
      </c>
      <c r="W504" s="34" t="s">
        <v>2571</v>
      </c>
      <c r="X504" s="34" t="s">
        <v>2571</v>
      </c>
      <c r="Y504" s="34" t="s">
        <v>2571</v>
      </c>
    </row>
    <row r="505" spans="2:25" x14ac:dyDescent="0.45">
      <c r="B505" s="34" t="s">
        <v>8</v>
      </c>
      <c r="C505" s="34" t="s">
        <v>1640</v>
      </c>
      <c r="D505" s="34" t="s">
        <v>1641</v>
      </c>
      <c r="E505" s="34" t="s">
        <v>1588</v>
      </c>
      <c r="F505" s="34" t="s">
        <v>1642</v>
      </c>
      <c r="G505" s="97" t="s">
        <v>2546</v>
      </c>
      <c r="H505" s="70">
        <v>5260</v>
      </c>
      <c r="I505" s="70">
        <v>16097</v>
      </c>
      <c r="J505" s="70">
        <v>17944</v>
      </c>
      <c r="K505" s="71">
        <f t="shared" si="8"/>
        <v>526</v>
      </c>
      <c r="L505" s="69">
        <v>1.0390969162995596</v>
      </c>
      <c r="M505" s="69">
        <v>0.76051886481859488</v>
      </c>
      <c r="N505" s="69">
        <v>1.0396457191058626</v>
      </c>
      <c r="O505" s="69">
        <v>0.87488999706658854</v>
      </c>
      <c r="P505" s="69">
        <v>0.75979557069846682</v>
      </c>
      <c r="Q505" s="69">
        <v>0.40975609756097559</v>
      </c>
      <c r="R505" s="34" t="s">
        <v>2574</v>
      </c>
      <c r="S505" s="34" t="s">
        <v>2579</v>
      </c>
      <c r="T505" s="34" t="s">
        <v>2571</v>
      </c>
      <c r="U505" s="34" t="s">
        <v>2571</v>
      </c>
      <c r="V505" s="34" t="s">
        <v>2571</v>
      </c>
      <c r="W505" s="34" t="s">
        <v>2571</v>
      </c>
      <c r="X505" s="34" t="s">
        <v>2571</v>
      </c>
      <c r="Y505" s="34" t="s">
        <v>2571</v>
      </c>
    </row>
    <row r="506" spans="2:25" x14ac:dyDescent="0.45">
      <c r="B506" s="34" t="s">
        <v>8</v>
      </c>
      <c r="C506" s="34" t="s">
        <v>1643</v>
      </c>
      <c r="D506" s="34" t="s">
        <v>1644</v>
      </c>
      <c r="E506" s="34" t="s">
        <v>1588</v>
      </c>
      <c r="F506" s="34" t="s">
        <v>1645</v>
      </c>
      <c r="G506" s="97" t="s">
        <v>2546</v>
      </c>
      <c r="H506" s="70">
        <v>3365</v>
      </c>
      <c r="I506" s="70">
        <v>10884</v>
      </c>
      <c r="J506" s="70">
        <v>12289</v>
      </c>
      <c r="K506" s="71">
        <f t="shared" si="8"/>
        <v>336.5</v>
      </c>
      <c r="L506" s="69">
        <v>1.086212516297262</v>
      </c>
      <c r="M506" s="69">
        <v>0.6399766218585623</v>
      </c>
      <c r="N506" s="69">
        <v>0.66619202603742877</v>
      </c>
      <c r="O506" s="69">
        <v>1.0053924505692031</v>
      </c>
      <c r="P506" s="69">
        <v>0.7683982683982683</v>
      </c>
      <c r="Q506" s="69">
        <v>0.38968915845337376</v>
      </c>
      <c r="R506" s="34" t="s">
        <v>2574</v>
      </c>
      <c r="S506" s="34" t="s">
        <v>2579</v>
      </c>
      <c r="T506" s="34" t="s">
        <v>2571</v>
      </c>
      <c r="U506" s="34" t="s">
        <v>2571</v>
      </c>
      <c r="V506" s="34" t="s">
        <v>2571</v>
      </c>
      <c r="W506" s="34" t="s">
        <v>2571</v>
      </c>
      <c r="X506" s="34" t="s">
        <v>2571</v>
      </c>
      <c r="Y506" s="34" t="s">
        <v>2571</v>
      </c>
    </row>
    <row r="507" spans="2:25" x14ac:dyDescent="0.45">
      <c r="B507" s="34" t="s">
        <v>16</v>
      </c>
      <c r="C507" s="34" t="s">
        <v>1647</v>
      </c>
      <c r="D507" s="34" t="s">
        <v>1647</v>
      </c>
      <c r="E507" s="34" t="s">
        <v>1588</v>
      </c>
      <c r="F507" s="34" t="s">
        <v>1648</v>
      </c>
      <c r="G507" s="97" t="s">
        <v>2680</v>
      </c>
      <c r="H507" s="70">
        <v>10020</v>
      </c>
      <c r="I507" s="70">
        <v>55610</v>
      </c>
      <c r="J507" s="70">
        <v>32960</v>
      </c>
      <c r="K507" s="71">
        <f t="shared" si="8"/>
        <v>1002</v>
      </c>
      <c r="L507" s="69">
        <v>0.73076923076923073</v>
      </c>
      <c r="M507" s="69">
        <v>0.95925925925925926</v>
      </c>
      <c r="N507" s="69">
        <v>1.1282051282051282</v>
      </c>
      <c r="O507" s="69">
        <v>0.96666666666666667</v>
      </c>
      <c r="P507" s="69">
        <v>0.74333333333333329</v>
      </c>
      <c r="Q507" s="69">
        <v>1.1856060606060606</v>
      </c>
      <c r="R507" s="34" t="s">
        <v>2569</v>
      </c>
      <c r="S507" s="34" t="s">
        <v>2570</v>
      </c>
      <c r="T507" s="34" t="s">
        <v>2578</v>
      </c>
      <c r="U507" s="34" t="s">
        <v>2578</v>
      </c>
      <c r="V507" s="34" t="s">
        <v>2578</v>
      </c>
      <c r="W507" s="34" t="s">
        <v>2578</v>
      </c>
      <c r="X507" s="34" t="s">
        <v>2578</v>
      </c>
      <c r="Y507" s="34" t="s">
        <v>2578</v>
      </c>
    </row>
    <row r="508" spans="2:25" x14ac:dyDescent="0.45">
      <c r="B508" s="34" t="s">
        <v>16</v>
      </c>
      <c r="C508" s="34" t="s">
        <v>1652</v>
      </c>
      <c r="D508" s="34" t="s">
        <v>1652</v>
      </c>
      <c r="E508" s="34" t="s">
        <v>1588</v>
      </c>
      <c r="F508" s="34" t="s">
        <v>1653</v>
      </c>
      <c r="G508" s="97" t="s">
        <v>2680</v>
      </c>
      <c r="H508" s="70">
        <v>9970</v>
      </c>
      <c r="I508" s="70">
        <v>55730</v>
      </c>
      <c r="J508" s="70">
        <v>42460</v>
      </c>
      <c r="K508" s="71">
        <f t="shared" si="8"/>
        <v>997</v>
      </c>
      <c r="L508" s="69">
        <v>0.73707865168539322</v>
      </c>
      <c r="M508" s="69">
        <v>0.75666666666666671</v>
      </c>
      <c r="N508" s="69">
        <v>1.1428571428571428</v>
      </c>
      <c r="O508" s="69">
        <v>1.0332326283987916</v>
      </c>
      <c r="P508" s="69">
        <v>0.75301204819277112</v>
      </c>
      <c r="Q508" s="69">
        <v>1.0034246575342465</v>
      </c>
      <c r="R508" s="34" t="s">
        <v>2569</v>
      </c>
      <c r="S508" s="34" t="s">
        <v>2570</v>
      </c>
      <c r="T508" s="34" t="s">
        <v>2578</v>
      </c>
      <c r="U508" s="34" t="s">
        <v>2578</v>
      </c>
      <c r="V508" s="34" t="s">
        <v>2578</v>
      </c>
      <c r="W508" s="34" t="s">
        <v>2578</v>
      </c>
      <c r="X508" s="34" t="s">
        <v>2578</v>
      </c>
      <c r="Y508" s="34" t="s">
        <v>2578</v>
      </c>
    </row>
    <row r="509" spans="2:25" x14ac:dyDescent="0.45">
      <c r="B509" s="34" t="s">
        <v>16</v>
      </c>
      <c r="C509" s="34" t="s">
        <v>1657</v>
      </c>
      <c r="D509" s="34" t="s">
        <v>1657</v>
      </c>
      <c r="E509" s="34" t="s">
        <v>1588</v>
      </c>
      <c r="F509" s="34" t="s">
        <v>1658</v>
      </c>
      <c r="G509" s="97" t="s">
        <v>2550</v>
      </c>
      <c r="H509" s="70">
        <v>6790</v>
      </c>
      <c r="I509" s="70">
        <v>5780</v>
      </c>
      <c r="J509" s="70">
        <v>4880</v>
      </c>
      <c r="K509" s="71">
        <f t="shared" si="8"/>
        <v>679</v>
      </c>
      <c r="L509" s="69">
        <v>0.75</v>
      </c>
      <c r="M509" s="69">
        <v>1.3</v>
      </c>
      <c r="N509" s="69">
        <v>0.23255813953488372</v>
      </c>
      <c r="O509" s="69">
        <v>0.7142857142857143</v>
      </c>
      <c r="P509" s="69">
        <v>0.5</v>
      </c>
      <c r="Q509" s="69">
        <v>0.72222222222222221</v>
      </c>
      <c r="R509" s="34" t="s">
        <v>2569</v>
      </c>
      <c r="S509" s="34" t="s">
        <v>2570</v>
      </c>
      <c r="T509" s="34" t="s">
        <v>2571</v>
      </c>
      <c r="U509" s="34" t="s">
        <v>2571</v>
      </c>
      <c r="V509" s="34" t="s">
        <v>2571</v>
      </c>
      <c r="W509" s="34" t="s">
        <v>2571</v>
      </c>
      <c r="X509" s="34" t="s">
        <v>2571</v>
      </c>
      <c r="Y509" s="34" t="s">
        <v>2571</v>
      </c>
    </row>
    <row r="510" spans="2:25" x14ac:dyDescent="0.45">
      <c r="B510" s="34" t="s">
        <v>16</v>
      </c>
      <c r="C510" s="34" t="s">
        <v>1660</v>
      </c>
      <c r="D510" s="34" t="s">
        <v>1660</v>
      </c>
      <c r="E510" s="34" t="s">
        <v>1588</v>
      </c>
      <c r="F510" s="34" t="s">
        <v>1661</v>
      </c>
      <c r="G510" s="97" t="s">
        <v>2550</v>
      </c>
      <c r="H510" s="70">
        <v>1780</v>
      </c>
      <c r="I510" s="70">
        <v>750</v>
      </c>
      <c r="J510" s="70">
        <v>1260</v>
      </c>
      <c r="K510" s="71">
        <f t="shared" si="8"/>
        <v>178</v>
      </c>
      <c r="L510" s="69">
        <v>0.18181818181818182</v>
      </c>
      <c r="M510" s="69">
        <v>9.0909090909090912E-2</v>
      </c>
      <c r="N510" s="69">
        <v>0</v>
      </c>
      <c r="O510" s="69">
        <v>0.3</v>
      </c>
      <c r="P510" s="69">
        <v>1.0909090909090908</v>
      </c>
      <c r="Q510" s="69">
        <v>1.5</v>
      </c>
      <c r="R510" s="34" t="s">
        <v>2569</v>
      </c>
      <c r="S510" s="34" t="s">
        <v>2570</v>
      </c>
      <c r="T510" s="34" t="s">
        <v>2571</v>
      </c>
      <c r="U510" s="34" t="s">
        <v>2571</v>
      </c>
      <c r="V510" s="34" t="s">
        <v>2571</v>
      </c>
      <c r="W510" s="34" t="s">
        <v>2571</v>
      </c>
      <c r="X510" s="34" t="s">
        <v>2571</v>
      </c>
      <c r="Y510" s="34" t="s">
        <v>2571</v>
      </c>
    </row>
    <row r="511" spans="2:25" x14ac:dyDescent="0.45">
      <c r="B511" s="34" t="s">
        <v>16</v>
      </c>
      <c r="C511" s="34" t="s">
        <v>1664</v>
      </c>
      <c r="D511" s="34" t="s">
        <v>1664</v>
      </c>
      <c r="E511" s="34" t="s">
        <v>1588</v>
      </c>
      <c r="F511" s="34" t="s">
        <v>1665</v>
      </c>
      <c r="G511" s="97" t="s">
        <v>2550</v>
      </c>
      <c r="H511" s="70">
        <v>55</v>
      </c>
      <c r="I511" s="70">
        <v>55</v>
      </c>
      <c r="J511" s="70">
        <v>30</v>
      </c>
      <c r="K511" s="71">
        <f t="shared" si="8"/>
        <v>5.5</v>
      </c>
      <c r="L511" s="69">
        <v>1</v>
      </c>
      <c r="M511" s="69">
        <v>0</v>
      </c>
      <c r="N511" s="69">
        <v>3</v>
      </c>
      <c r="O511" s="69">
        <v>1</v>
      </c>
      <c r="P511" s="69">
        <v>1</v>
      </c>
      <c r="Q511" s="69">
        <v>0</v>
      </c>
      <c r="R511" s="34" t="s">
        <v>2569</v>
      </c>
      <c r="S511" s="34" t="s">
        <v>2570</v>
      </c>
      <c r="T511" s="34" t="s">
        <v>2571</v>
      </c>
      <c r="U511" s="34" t="s">
        <v>2571</v>
      </c>
      <c r="V511" s="34" t="s">
        <v>2571</v>
      </c>
      <c r="W511" s="34" t="s">
        <v>2571</v>
      </c>
      <c r="X511" s="34" t="s">
        <v>2571</v>
      </c>
      <c r="Y511" s="34" t="s">
        <v>2571</v>
      </c>
    </row>
    <row r="512" spans="2:25" x14ac:dyDescent="0.45">
      <c r="B512" s="34" t="s">
        <v>16</v>
      </c>
      <c r="C512" s="34" t="s">
        <v>1668</v>
      </c>
      <c r="D512" s="34" t="s">
        <v>1668</v>
      </c>
      <c r="E512" s="34" t="s">
        <v>1588</v>
      </c>
      <c r="F512" s="34" t="s">
        <v>1669</v>
      </c>
      <c r="G512" s="97" t="s">
        <v>2550</v>
      </c>
      <c r="H512" s="70">
        <v>1400</v>
      </c>
      <c r="I512" s="70">
        <v>1260</v>
      </c>
      <c r="J512" s="70">
        <v>1050</v>
      </c>
      <c r="K512" s="71">
        <f t="shared" si="8"/>
        <v>140</v>
      </c>
      <c r="L512" s="69">
        <v>1</v>
      </c>
      <c r="M512" s="69">
        <v>0.7142857142857143</v>
      </c>
      <c r="N512" s="69">
        <v>1.25</v>
      </c>
      <c r="O512" s="69">
        <v>1.3333333333333333</v>
      </c>
      <c r="P512" s="69">
        <v>0.63636363636363635</v>
      </c>
      <c r="Q512" s="69">
        <v>0</v>
      </c>
      <c r="R512" s="34" t="s">
        <v>2569</v>
      </c>
      <c r="S512" s="34" t="s">
        <v>2570</v>
      </c>
      <c r="T512" s="34" t="s">
        <v>2571</v>
      </c>
      <c r="U512" s="34" t="s">
        <v>2571</v>
      </c>
      <c r="V512" s="34" t="s">
        <v>2571</v>
      </c>
      <c r="W512" s="34" t="s">
        <v>2571</v>
      </c>
      <c r="X512" s="34" t="s">
        <v>2571</v>
      </c>
      <c r="Y512" s="34" t="s">
        <v>2571</v>
      </c>
    </row>
    <row r="513" spans="2:25" x14ac:dyDescent="0.45">
      <c r="B513" s="34" t="s">
        <v>8</v>
      </c>
      <c r="C513" s="34" t="s">
        <v>1671</v>
      </c>
      <c r="D513" s="34" t="s">
        <v>1672</v>
      </c>
      <c r="E513" s="34" t="s">
        <v>1588</v>
      </c>
      <c r="F513" s="34" t="s">
        <v>1673</v>
      </c>
      <c r="G513" s="97" t="s">
        <v>2546</v>
      </c>
      <c r="H513" s="70">
        <v>1733</v>
      </c>
      <c r="I513" s="70">
        <v>1553</v>
      </c>
      <c r="J513" s="70">
        <v>2364</v>
      </c>
      <c r="K513" s="71">
        <f t="shared" si="8"/>
        <v>173.3</v>
      </c>
      <c r="L513" s="69">
        <v>1.0159595173219151</v>
      </c>
      <c r="M513" s="69">
        <v>0.89107110383706123</v>
      </c>
      <c r="N513" s="69">
        <v>1.0314718863941661</v>
      </c>
      <c r="O513" s="69">
        <v>1.0515338489615018</v>
      </c>
      <c r="P513" s="69">
        <v>0.93965914325195765</v>
      </c>
      <c r="Q513" s="69">
        <v>1.2414555689585847</v>
      </c>
      <c r="R513" s="34" t="s">
        <v>2574</v>
      </c>
      <c r="S513" s="34" t="s">
        <v>2577</v>
      </c>
      <c r="T513" s="34" t="s">
        <v>2571</v>
      </c>
      <c r="U513" s="34" t="s">
        <v>2571</v>
      </c>
      <c r="V513" s="34" t="s">
        <v>2571</v>
      </c>
      <c r="W513" s="34" t="s">
        <v>2571</v>
      </c>
      <c r="X513" s="34" t="s">
        <v>2571</v>
      </c>
      <c r="Y513" s="34" t="s">
        <v>2571</v>
      </c>
    </row>
    <row r="514" spans="2:25" x14ac:dyDescent="0.45">
      <c r="B514" s="34" t="s">
        <v>8</v>
      </c>
      <c r="C514" s="34" t="s">
        <v>1675</v>
      </c>
      <c r="D514" s="34" t="s">
        <v>1675</v>
      </c>
      <c r="E514" s="34" t="s">
        <v>1588</v>
      </c>
      <c r="F514" s="34" t="s">
        <v>1676</v>
      </c>
      <c r="G514" s="97" t="s">
        <v>2680</v>
      </c>
      <c r="H514" s="70">
        <v>1259</v>
      </c>
      <c r="I514" s="70">
        <v>908</v>
      </c>
      <c r="J514" s="70">
        <v>996</v>
      </c>
      <c r="K514" s="71">
        <f t="shared" si="8"/>
        <v>125.9</v>
      </c>
      <c r="L514" s="69">
        <v>1.1372950819672132</v>
      </c>
      <c r="M514" s="69">
        <v>1.0538922155688624</v>
      </c>
      <c r="N514" s="69">
        <v>1.1111111111111112</v>
      </c>
      <c r="O514" s="69">
        <v>1.2128146453089244</v>
      </c>
      <c r="P514" s="69">
        <v>0.84295612009237886</v>
      </c>
      <c r="Q514" s="69">
        <v>1.210592686002522</v>
      </c>
      <c r="R514" s="34" t="s">
        <v>2574</v>
      </c>
      <c r="S514" s="34" t="s">
        <v>2577</v>
      </c>
      <c r="T514" s="34" t="s">
        <v>2571</v>
      </c>
      <c r="U514" s="34" t="s">
        <v>2571</v>
      </c>
      <c r="V514" s="34" t="s">
        <v>2571</v>
      </c>
      <c r="W514" s="34" t="s">
        <v>2571</v>
      </c>
      <c r="X514" s="34" t="s">
        <v>2571</v>
      </c>
      <c r="Y514" s="34" t="s">
        <v>2571</v>
      </c>
    </row>
    <row r="515" spans="2:25" x14ac:dyDescent="0.45">
      <c r="B515" s="34" t="s">
        <v>8</v>
      </c>
      <c r="C515" s="34" t="s">
        <v>1678</v>
      </c>
      <c r="D515" s="34" t="s">
        <v>1679</v>
      </c>
      <c r="E515" s="34" t="s">
        <v>1588</v>
      </c>
      <c r="F515" s="34" t="s">
        <v>1680</v>
      </c>
      <c r="G515" s="97" t="s">
        <v>11</v>
      </c>
      <c r="H515" s="70">
        <v>0</v>
      </c>
      <c r="I515" s="70">
        <v>6103</v>
      </c>
      <c r="J515" s="70">
        <v>13307</v>
      </c>
      <c r="K515" s="71">
        <f t="shared" si="8"/>
        <v>0</v>
      </c>
      <c r="L515" s="69">
        <v>0</v>
      </c>
      <c r="M515" s="69">
        <v>0.87397437079376783</v>
      </c>
      <c r="N515" s="69">
        <v>0.9580607926125434</v>
      </c>
      <c r="O515" s="69">
        <v>1.0391649732126362</v>
      </c>
      <c r="P515" s="69">
        <v>0.8970163618864293</v>
      </c>
      <c r="Q515" s="69">
        <v>0.94537609100715891</v>
      </c>
      <c r="R515" s="34" t="s">
        <v>2574</v>
      </c>
      <c r="S515" s="34" t="s">
        <v>2577</v>
      </c>
      <c r="T515" s="34" t="s">
        <v>2571</v>
      </c>
      <c r="U515" s="34" t="s">
        <v>2571</v>
      </c>
      <c r="V515" s="34" t="s">
        <v>2571</v>
      </c>
      <c r="W515" s="34" t="s">
        <v>2571</v>
      </c>
      <c r="X515" s="34" t="s">
        <v>2571</v>
      </c>
      <c r="Y515" s="34" t="s">
        <v>2571</v>
      </c>
    </row>
    <row r="516" spans="2:25" x14ac:dyDescent="0.45">
      <c r="B516" s="34" t="s">
        <v>8</v>
      </c>
      <c r="C516" s="34" t="s">
        <v>1681</v>
      </c>
      <c r="D516" s="34" t="s">
        <v>1682</v>
      </c>
      <c r="E516" s="34" t="s">
        <v>1588</v>
      </c>
      <c r="F516" s="34" t="s">
        <v>1683</v>
      </c>
      <c r="G516" s="97" t="s">
        <v>11</v>
      </c>
      <c r="H516" s="70">
        <v>0</v>
      </c>
      <c r="I516" s="70">
        <v>104</v>
      </c>
      <c r="J516" s="70">
        <v>300</v>
      </c>
      <c r="K516" s="71">
        <f t="shared" si="8"/>
        <v>0</v>
      </c>
      <c r="L516" s="69">
        <v>0</v>
      </c>
      <c r="M516" s="69">
        <v>1.0288065843621399</v>
      </c>
      <c r="N516" s="69">
        <v>0.81545064377682397</v>
      </c>
      <c r="O516" s="69">
        <v>1.2083333333333333</v>
      </c>
      <c r="P516" s="69">
        <v>0.95238095238095233</v>
      </c>
      <c r="Q516" s="69">
        <v>0.95652173913043481</v>
      </c>
      <c r="R516" s="34" t="s">
        <v>2574</v>
      </c>
      <c r="S516" s="34" t="s">
        <v>2577</v>
      </c>
      <c r="T516" s="34" t="s">
        <v>2571</v>
      </c>
      <c r="U516" s="34" t="s">
        <v>2571</v>
      </c>
      <c r="V516" s="34" t="s">
        <v>2571</v>
      </c>
      <c r="W516" s="34" t="s">
        <v>2571</v>
      </c>
      <c r="X516" s="34" t="s">
        <v>2571</v>
      </c>
      <c r="Y516" s="34" t="s">
        <v>2571</v>
      </c>
    </row>
    <row r="517" spans="2:25" x14ac:dyDescent="0.45">
      <c r="B517" s="34" t="s">
        <v>8</v>
      </c>
      <c r="C517" s="34" t="s">
        <v>1684</v>
      </c>
      <c r="D517" s="34" t="s">
        <v>1684</v>
      </c>
      <c r="E517" s="34" t="s">
        <v>1588</v>
      </c>
      <c r="F517" s="34" t="s">
        <v>1685</v>
      </c>
      <c r="G517" s="97" t="s">
        <v>11</v>
      </c>
      <c r="H517" s="70">
        <v>0</v>
      </c>
      <c r="I517" s="70">
        <v>9998</v>
      </c>
      <c r="J517" s="70">
        <v>21564</v>
      </c>
      <c r="K517" s="71">
        <f t="shared" ref="K517:K580" si="9">H517*0.1</f>
        <v>0</v>
      </c>
      <c r="L517" s="69">
        <v>0.72745283831510033</v>
      </c>
      <c r="M517" s="69">
        <v>0.80704911092294673</v>
      </c>
      <c r="N517" s="69">
        <v>0.81327412946950228</v>
      </c>
      <c r="O517" s="69">
        <v>0.89728793998845935</v>
      </c>
      <c r="P517" s="69">
        <v>0.80504068024714015</v>
      </c>
      <c r="Q517" s="69">
        <v>0.78077211610594954</v>
      </c>
      <c r="R517" s="34" t="s">
        <v>2574</v>
      </c>
      <c r="S517" s="34" t="s">
        <v>2577</v>
      </c>
      <c r="T517" s="34" t="s">
        <v>2571</v>
      </c>
      <c r="U517" s="34" t="s">
        <v>2571</v>
      </c>
      <c r="V517" s="34" t="s">
        <v>2571</v>
      </c>
      <c r="W517" s="34" t="s">
        <v>2571</v>
      </c>
      <c r="X517" s="34" t="s">
        <v>2571</v>
      </c>
      <c r="Y517" s="34" t="s">
        <v>2571</v>
      </c>
    </row>
    <row r="518" spans="2:25" x14ac:dyDescent="0.45">
      <c r="B518" s="34" t="s">
        <v>8</v>
      </c>
      <c r="C518" s="34" t="s">
        <v>1686</v>
      </c>
      <c r="D518" s="34" t="s">
        <v>1686</v>
      </c>
      <c r="E518" s="34" t="s">
        <v>1588</v>
      </c>
      <c r="F518" s="34" t="s">
        <v>1687</v>
      </c>
      <c r="G518" s="97" t="s">
        <v>11</v>
      </c>
      <c r="H518" s="70">
        <v>0</v>
      </c>
      <c r="I518" s="70">
        <v>4470</v>
      </c>
      <c r="J518" s="70">
        <v>8726</v>
      </c>
      <c r="K518" s="71">
        <f t="shared" si="9"/>
        <v>0</v>
      </c>
      <c r="L518" s="69">
        <v>1.0511009555463231</v>
      </c>
      <c r="M518" s="69">
        <v>0.81137309292649096</v>
      </c>
      <c r="N518" s="69">
        <v>0.76416819012797077</v>
      </c>
      <c r="O518" s="69">
        <v>0.8262591963780419</v>
      </c>
      <c r="P518" s="69">
        <v>0.8010801080108011</v>
      </c>
      <c r="Q518" s="69">
        <v>0.72786436033567392</v>
      </c>
      <c r="R518" s="34" t="s">
        <v>2574</v>
      </c>
      <c r="S518" s="34" t="s">
        <v>2577</v>
      </c>
      <c r="T518" s="34" t="s">
        <v>2600</v>
      </c>
      <c r="U518" s="34" t="s">
        <v>2600</v>
      </c>
      <c r="V518" s="34" t="s">
        <v>2600</v>
      </c>
      <c r="W518" s="34" t="s">
        <v>2600</v>
      </c>
      <c r="X518" s="34" t="s">
        <v>2600</v>
      </c>
      <c r="Y518" s="34" t="s">
        <v>2600</v>
      </c>
    </row>
    <row r="519" spans="2:25" x14ac:dyDescent="0.45">
      <c r="B519" s="34" t="s">
        <v>8</v>
      </c>
      <c r="C519" s="34" t="s">
        <v>1689</v>
      </c>
      <c r="D519" s="34" t="s">
        <v>1689</v>
      </c>
      <c r="E519" s="34" t="s">
        <v>1588</v>
      </c>
      <c r="F519" s="34" t="s">
        <v>1690</v>
      </c>
      <c r="G519" s="97" t="s">
        <v>11</v>
      </c>
      <c r="H519" s="70">
        <v>0</v>
      </c>
      <c r="I519" s="70">
        <v>7</v>
      </c>
      <c r="J519" s="70">
        <v>28</v>
      </c>
      <c r="K519" s="71">
        <f t="shared" si="9"/>
        <v>0</v>
      </c>
      <c r="L519" s="69">
        <v>0</v>
      </c>
      <c r="M519" s="69">
        <v>1.25</v>
      </c>
      <c r="N519" s="69">
        <v>0.4</v>
      </c>
      <c r="O519" s="69">
        <v>0.83333333333333337</v>
      </c>
      <c r="P519" s="69">
        <v>0.83333333333333337</v>
      </c>
      <c r="Q519" s="69">
        <v>1.0526315789473684</v>
      </c>
      <c r="R519" s="34" t="s">
        <v>2574</v>
      </c>
      <c r="S519" s="34" t="s">
        <v>2577</v>
      </c>
      <c r="T519" s="34" t="s">
        <v>2571</v>
      </c>
      <c r="U519" s="34" t="s">
        <v>2571</v>
      </c>
      <c r="V519" s="34" t="s">
        <v>2571</v>
      </c>
      <c r="W519" s="34" t="s">
        <v>2571</v>
      </c>
      <c r="X519" s="34" t="s">
        <v>2571</v>
      </c>
      <c r="Y519" s="34" t="s">
        <v>2571</v>
      </c>
    </row>
    <row r="520" spans="2:25" x14ac:dyDescent="0.45">
      <c r="B520" s="34" t="s">
        <v>8</v>
      </c>
      <c r="C520" s="34" t="s">
        <v>1691</v>
      </c>
      <c r="D520" s="34" t="s">
        <v>1692</v>
      </c>
      <c r="E520" s="34" t="s">
        <v>1588</v>
      </c>
      <c r="F520" s="34" t="s">
        <v>1693</v>
      </c>
      <c r="G520" s="97" t="s">
        <v>11</v>
      </c>
      <c r="H520" s="70">
        <v>0</v>
      </c>
      <c r="I520" s="70">
        <v>165</v>
      </c>
      <c r="J520" s="70">
        <v>333</v>
      </c>
      <c r="K520" s="71">
        <f t="shared" si="9"/>
        <v>0</v>
      </c>
      <c r="L520" s="69">
        <v>0.98360655737704916</v>
      </c>
      <c r="M520" s="69">
        <v>0.90277777777777779</v>
      </c>
      <c r="N520" s="69">
        <v>0.91240875912408759</v>
      </c>
      <c r="O520" s="69">
        <v>1.0394265232974911</v>
      </c>
      <c r="P520" s="69">
        <v>0.93632958801498134</v>
      </c>
      <c r="Q520" s="69">
        <v>0.81180811808118081</v>
      </c>
      <c r="R520" s="34" t="s">
        <v>2574</v>
      </c>
      <c r="S520" s="34" t="s">
        <v>2577</v>
      </c>
      <c r="T520" s="34" t="s">
        <v>2571</v>
      </c>
      <c r="U520" s="34" t="s">
        <v>2571</v>
      </c>
      <c r="V520" s="34" t="s">
        <v>2571</v>
      </c>
      <c r="W520" s="34" t="s">
        <v>2571</v>
      </c>
      <c r="X520" s="34" t="s">
        <v>2571</v>
      </c>
      <c r="Y520" s="34" t="s">
        <v>2571</v>
      </c>
    </row>
    <row r="521" spans="2:25" x14ac:dyDescent="0.45">
      <c r="B521" s="34" t="s">
        <v>8</v>
      </c>
      <c r="C521" s="34" t="s">
        <v>1694</v>
      </c>
      <c r="D521" s="34" t="s">
        <v>1695</v>
      </c>
      <c r="E521" s="34" t="s">
        <v>1588</v>
      </c>
      <c r="F521" s="34" t="s">
        <v>1696</v>
      </c>
      <c r="G521" s="97" t="s">
        <v>11</v>
      </c>
      <c r="H521" s="70">
        <v>0</v>
      </c>
      <c r="I521" s="70">
        <v>654</v>
      </c>
      <c r="J521" s="70">
        <v>1221</v>
      </c>
      <c r="K521" s="71">
        <f t="shared" si="9"/>
        <v>0</v>
      </c>
      <c r="L521" s="69">
        <v>0.96217105263157898</v>
      </c>
      <c r="M521" s="69">
        <v>0.94715852442671988</v>
      </c>
      <c r="N521" s="69">
        <v>1.0053475935828877</v>
      </c>
      <c r="O521" s="69">
        <v>1.1003861003861004</v>
      </c>
      <c r="P521" s="69">
        <v>0.85685483870967738</v>
      </c>
      <c r="Q521" s="69">
        <v>0.94034378159757326</v>
      </c>
      <c r="R521" s="34" t="s">
        <v>2574</v>
      </c>
      <c r="S521" s="34" t="s">
        <v>2577</v>
      </c>
      <c r="T521" s="34" t="s">
        <v>2571</v>
      </c>
      <c r="U521" s="34" t="s">
        <v>2571</v>
      </c>
      <c r="V521" s="34" t="s">
        <v>2571</v>
      </c>
      <c r="W521" s="34" t="s">
        <v>2571</v>
      </c>
      <c r="X521" s="34" t="s">
        <v>2571</v>
      </c>
      <c r="Y521" s="34" t="s">
        <v>2571</v>
      </c>
    </row>
    <row r="522" spans="2:25" x14ac:dyDescent="0.45">
      <c r="B522" s="34" t="s">
        <v>8</v>
      </c>
      <c r="C522" s="34" t="s">
        <v>1697</v>
      </c>
      <c r="D522" s="34" t="s">
        <v>1698</v>
      </c>
      <c r="E522" s="34" t="s">
        <v>1588</v>
      </c>
      <c r="F522" s="34" t="s">
        <v>1699</v>
      </c>
      <c r="G522" s="97" t="s">
        <v>11</v>
      </c>
      <c r="H522" s="70">
        <v>0</v>
      </c>
      <c r="I522" s="70">
        <v>3021</v>
      </c>
      <c r="J522" s="70">
        <v>5913</v>
      </c>
      <c r="K522" s="71">
        <f t="shared" si="9"/>
        <v>0</v>
      </c>
      <c r="L522" s="69">
        <v>1.0421545667447307</v>
      </c>
      <c r="M522" s="69">
        <v>0.90927542114877213</v>
      </c>
      <c r="N522" s="69">
        <v>0.94409397433108555</v>
      </c>
      <c r="O522" s="69">
        <v>1.0088321884200195</v>
      </c>
      <c r="P522" s="69">
        <v>0.84836065573770492</v>
      </c>
      <c r="Q522" s="69">
        <v>0.8928571428571429</v>
      </c>
      <c r="R522" s="34" t="s">
        <v>2574</v>
      </c>
      <c r="S522" s="34" t="s">
        <v>2577</v>
      </c>
      <c r="T522" s="34" t="s">
        <v>2571</v>
      </c>
      <c r="U522" s="34" t="s">
        <v>2571</v>
      </c>
      <c r="V522" s="34" t="s">
        <v>2571</v>
      </c>
      <c r="W522" s="34" t="s">
        <v>2571</v>
      </c>
      <c r="X522" s="34" t="s">
        <v>2571</v>
      </c>
      <c r="Y522" s="34" t="s">
        <v>2571</v>
      </c>
    </row>
    <row r="523" spans="2:25" x14ac:dyDescent="0.45">
      <c r="B523" s="34" t="s">
        <v>8</v>
      </c>
      <c r="C523" s="34" t="s">
        <v>1700</v>
      </c>
      <c r="D523" s="34" t="s">
        <v>1700</v>
      </c>
      <c r="E523" s="34" t="s">
        <v>1588</v>
      </c>
      <c r="F523" s="34" t="s">
        <v>2615</v>
      </c>
      <c r="G523" s="97" t="s">
        <v>11</v>
      </c>
      <c r="H523" s="70">
        <v>0</v>
      </c>
      <c r="I523" s="70">
        <v>590</v>
      </c>
      <c r="J523" s="70">
        <v>3109</v>
      </c>
      <c r="K523" s="71">
        <f t="shared" si="9"/>
        <v>0</v>
      </c>
      <c r="L523" s="69">
        <v>1.2772981208735399</v>
      </c>
      <c r="M523" s="69">
        <v>1.0121337673868009</v>
      </c>
      <c r="N523" s="69">
        <v>1.1764705882352942</v>
      </c>
      <c r="O523" s="69">
        <v>1.0559174809989142</v>
      </c>
      <c r="P523" s="69">
        <v>0.90223295111647561</v>
      </c>
      <c r="Q523" s="69">
        <v>1.0911564625850341</v>
      </c>
      <c r="R523" s="34" t="s">
        <v>2574</v>
      </c>
      <c r="S523" s="34" t="s">
        <v>2577</v>
      </c>
      <c r="T523" s="34" t="s">
        <v>2571</v>
      </c>
      <c r="U523" s="34" t="s">
        <v>2571</v>
      </c>
      <c r="V523" s="34" t="s">
        <v>2571</v>
      </c>
      <c r="W523" s="34" t="s">
        <v>2571</v>
      </c>
      <c r="X523" s="34" t="s">
        <v>2571</v>
      </c>
      <c r="Y523" s="34" t="s">
        <v>2571</v>
      </c>
    </row>
    <row r="524" spans="2:25" x14ac:dyDescent="0.45">
      <c r="B524" s="34" t="s">
        <v>8</v>
      </c>
      <c r="C524" s="34" t="s">
        <v>1703</v>
      </c>
      <c r="D524" s="34" t="s">
        <v>1703</v>
      </c>
      <c r="E524" s="34" t="s">
        <v>1588</v>
      </c>
      <c r="F524" s="34" t="s">
        <v>2616</v>
      </c>
      <c r="G524" s="97" t="s">
        <v>11</v>
      </c>
      <c r="H524" s="70">
        <v>0</v>
      </c>
      <c r="I524" s="70">
        <v>475</v>
      </c>
      <c r="J524" s="70">
        <v>2004</v>
      </c>
      <c r="K524" s="71">
        <f t="shared" si="9"/>
        <v>0</v>
      </c>
      <c r="L524" s="69">
        <v>1.2906846240179572</v>
      </c>
      <c r="M524" s="69">
        <v>1.068003487358326</v>
      </c>
      <c r="N524" s="69">
        <v>1.1177007299270074</v>
      </c>
      <c r="O524" s="69">
        <v>1.1475409836065573</v>
      </c>
      <c r="P524" s="69">
        <v>1.0133333333333334</v>
      </c>
      <c r="Q524" s="69">
        <v>-3.2563600782778863</v>
      </c>
      <c r="R524" s="34" t="s">
        <v>2574</v>
      </c>
      <c r="S524" s="34" t="s">
        <v>2577</v>
      </c>
      <c r="T524" s="34" t="s">
        <v>2571</v>
      </c>
      <c r="U524" s="34" t="s">
        <v>2571</v>
      </c>
      <c r="V524" s="34" t="s">
        <v>2571</v>
      </c>
      <c r="W524" s="34" t="s">
        <v>2571</v>
      </c>
      <c r="X524" s="34" t="s">
        <v>2571</v>
      </c>
      <c r="Y524" s="34" t="s">
        <v>2571</v>
      </c>
    </row>
    <row r="525" spans="2:25" x14ac:dyDescent="0.45">
      <c r="B525" s="34" t="s">
        <v>8</v>
      </c>
      <c r="C525" s="34" t="s">
        <v>297</v>
      </c>
      <c r="D525" s="34" t="s">
        <v>1706</v>
      </c>
      <c r="E525" s="34" t="s">
        <v>1588</v>
      </c>
      <c r="F525" s="34" t="s">
        <v>1707</v>
      </c>
      <c r="G525" s="97" t="s">
        <v>11</v>
      </c>
      <c r="H525" s="70">
        <v>0</v>
      </c>
      <c r="I525" s="70">
        <v>5017</v>
      </c>
      <c r="J525" s="70">
        <v>19718</v>
      </c>
      <c r="K525" s="71">
        <f t="shared" si="9"/>
        <v>0</v>
      </c>
      <c r="L525" s="69">
        <v>0</v>
      </c>
      <c r="M525" s="69">
        <v>0.82960655243455106</v>
      </c>
      <c r="N525" s="69">
        <v>0.9749092288516773</v>
      </c>
      <c r="O525" s="69">
        <v>0.96407088278328734</v>
      </c>
      <c r="P525" s="69">
        <v>0.90933723513791798</v>
      </c>
      <c r="Q525" s="69">
        <v>0.82256931308436476</v>
      </c>
      <c r="R525" s="34" t="s">
        <v>2574</v>
      </c>
      <c r="S525" s="34" t="s">
        <v>2577</v>
      </c>
      <c r="T525" s="34" t="s">
        <v>2571</v>
      </c>
      <c r="U525" s="34" t="s">
        <v>2571</v>
      </c>
      <c r="V525" s="34" t="s">
        <v>2571</v>
      </c>
      <c r="W525" s="34" t="s">
        <v>2571</v>
      </c>
      <c r="X525" s="34" t="s">
        <v>2571</v>
      </c>
      <c r="Y525" s="34" t="s">
        <v>2571</v>
      </c>
    </row>
    <row r="526" spans="2:25" x14ac:dyDescent="0.45">
      <c r="B526" s="34" t="s">
        <v>8</v>
      </c>
      <c r="C526" s="34" t="s">
        <v>301</v>
      </c>
      <c r="D526" s="34" t="s">
        <v>1708</v>
      </c>
      <c r="E526" s="34" t="s">
        <v>1588</v>
      </c>
      <c r="F526" s="34" t="s">
        <v>1709</v>
      </c>
      <c r="G526" s="97" t="s">
        <v>11</v>
      </c>
      <c r="H526" s="70">
        <v>0</v>
      </c>
      <c r="I526" s="70">
        <v>911</v>
      </c>
      <c r="J526" s="70">
        <v>4911</v>
      </c>
      <c r="K526" s="71">
        <f t="shared" si="9"/>
        <v>0</v>
      </c>
      <c r="L526" s="69">
        <v>0</v>
      </c>
      <c r="M526" s="69">
        <v>0.86151195347835452</v>
      </c>
      <c r="N526" s="69">
        <v>1.1734117115080263</v>
      </c>
      <c r="O526" s="69">
        <v>0</v>
      </c>
      <c r="P526" s="69">
        <v>0</v>
      </c>
      <c r="Q526" s="69">
        <v>1</v>
      </c>
      <c r="R526" s="34" t="s">
        <v>2574</v>
      </c>
      <c r="S526" s="34" t="s">
        <v>2577</v>
      </c>
      <c r="T526" s="34" t="s">
        <v>2571</v>
      </c>
      <c r="U526" s="34" t="s">
        <v>2571</v>
      </c>
      <c r="V526" s="34" t="s">
        <v>2571</v>
      </c>
      <c r="W526" s="34" t="s">
        <v>2571</v>
      </c>
      <c r="X526" s="34" t="s">
        <v>2571</v>
      </c>
      <c r="Y526" s="34" t="s">
        <v>2571</v>
      </c>
    </row>
    <row r="527" spans="2:25" x14ac:dyDescent="0.45">
      <c r="B527" s="34" t="s">
        <v>8</v>
      </c>
      <c r="C527" s="34" t="s">
        <v>2672</v>
      </c>
      <c r="D527" s="34" t="s">
        <v>1711</v>
      </c>
      <c r="E527" s="34" t="s">
        <v>1588</v>
      </c>
      <c r="F527" s="34" t="s">
        <v>1712</v>
      </c>
      <c r="G527" s="97" t="s">
        <v>11</v>
      </c>
      <c r="H527" s="70">
        <v>0</v>
      </c>
      <c r="I527" s="70">
        <v>78417</v>
      </c>
      <c r="J527" s="70">
        <v>137344</v>
      </c>
      <c r="K527" s="71">
        <f t="shared" si="9"/>
        <v>0</v>
      </c>
      <c r="L527" s="69">
        <v>0.85086451079900871</v>
      </c>
      <c r="M527" s="69">
        <v>0.75270278303849714</v>
      </c>
      <c r="N527" s="69">
        <v>0.83407114428272366</v>
      </c>
      <c r="O527" s="69">
        <v>1.0357380873042319</v>
      </c>
      <c r="P527" s="69">
        <v>0.8497233090127243</v>
      </c>
      <c r="Q527" s="69">
        <v>0.98009594960814472</v>
      </c>
      <c r="R527" s="34" t="s">
        <v>2574</v>
      </c>
      <c r="S527" s="34" t="s">
        <v>2577</v>
      </c>
      <c r="T527" s="34" t="s">
        <v>2571</v>
      </c>
      <c r="U527" s="34" t="s">
        <v>2571</v>
      </c>
      <c r="V527" s="34" t="s">
        <v>2571</v>
      </c>
      <c r="W527" s="34" t="s">
        <v>2571</v>
      </c>
      <c r="X527" s="34" t="s">
        <v>2571</v>
      </c>
      <c r="Y527" s="34" t="s">
        <v>2571</v>
      </c>
    </row>
    <row r="528" spans="2:25" x14ac:dyDescent="0.45">
      <c r="B528" s="34" t="s">
        <v>8</v>
      </c>
      <c r="C528" s="34" t="s">
        <v>2673</v>
      </c>
      <c r="D528" s="34" t="s">
        <v>1713</v>
      </c>
      <c r="E528" s="34" t="s">
        <v>1588</v>
      </c>
      <c r="F528" s="34" t="s">
        <v>1714</v>
      </c>
      <c r="G528" s="97" t="s">
        <v>11</v>
      </c>
      <c r="H528" s="70">
        <v>0</v>
      </c>
      <c r="I528" s="70">
        <v>16403</v>
      </c>
      <c r="J528" s="70">
        <v>32473</v>
      </c>
      <c r="K528" s="71">
        <f t="shared" si="9"/>
        <v>0</v>
      </c>
      <c r="L528" s="69">
        <v>0.9831660231660232</v>
      </c>
      <c r="M528" s="69">
        <v>0.92223112211461444</v>
      </c>
      <c r="N528" s="69">
        <v>1.0699977322548946</v>
      </c>
      <c r="O528" s="69">
        <v>1.0415186275505024</v>
      </c>
      <c r="P528" s="69">
        <v>0.89059542873780762</v>
      </c>
      <c r="Q528" s="69">
        <v>0.80394323106994137</v>
      </c>
      <c r="R528" s="34" t="s">
        <v>2574</v>
      </c>
      <c r="S528" s="34" t="s">
        <v>2577</v>
      </c>
      <c r="T528" s="34" t="s">
        <v>2571</v>
      </c>
      <c r="U528" s="34" t="s">
        <v>2571</v>
      </c>
      <c r="V528" s="34" t="s">
        <v>2571</v>
      </c>
      <c r="W528" s="34" t="s">
        <v>2571</v>
      </c>
      <c r="X528" s="34" t="s">
        <v>2571</v>
      </c>
      <c r="Y528" s="34" t="s">
        <v>2571</v>
      </c>
    </row>
    <row r="529" spans="2:25" x14ac:dyDescent="0.45">
      <c r="B529" s="34" t="s">
        <v>8</v>
      </c>
      <c r="C529" s="34" t="s">
        <v>1715</v>
      </c>
      <c r="D529" s="34" t="s">
        <v>1716</v>
      </c>
      <c r="E529" s="34" t="s">
        <v>1588</v>
      </c>
      <c r="F529" s="34" t="s">
        <v>1717</v>
      </c>
      <c r="G529" s="97" t="s">
        <v>11</v>
      </c>
      <c r="H529" s="70">
        <v>0</v>
      </c>
      <c r="I529" s="70">
        <v>150</v>
      </c>
      <c r="J529" s="70">
        <v>415</v>
      </c>
      <c r="K529" s="71">
        <f t="shared" si="9"/>
        <v>0</v>
      </c>
      <c r="L529" s="69">
        <v>0.96092248558616278</v>
      </c>
      <c r="M529" s="69">
        <v>0.81112968243043948</v>
      </c>
      <c r="N529" s="69">
        <v>0.68461889548151533</v>
      </c>
      <c r="O529" s="69">
        <v>1.0073260073260073</v>
      </c>
      <c r="P529" s="69">
        <v>0.93984962406015038</v>
      </c>
      <c r="Q529" s="69">
        <v>0.85236958745311975</v>
      </c>
      <c r="R529" s="34" t="s">
        <v>2574</v>
      </c>
      <c r="S529" s="34" t="s">
        <v>2577</v>
      </c>
      <c r="T529" s="34" t="s">
        <v>2600</v>
      </c>
      <c r="U529" s="34" t="s">
        <v>2600</v>
      </c>
      <c r="V529" s="34" t="s">
        <v>2600</v>
      </c>
      <c r="W529" s="34" t="s">
        <v>2600</v>
      </c>
      <c r="X529" s="34" t="s">
        <v>2600</v>
      </c>
      <c r="Y529" s="34" t="s">
        <v>2600</v>
      </c>
    </row>
    <row r="530" spans="2:25" x14ac:dyDescent="0.45">
      <c r="B530" s="34" t="s">
        <v>8</v>
      </c>
      <c r="C530" s="34" t="s">
        <v>361</v>
      </c>
      <c r="D530" s="34" t="s">
        <v>1719</v>
      </c>
      <c r="E530" s="34" t="s">
        <v>1588</v>
      </c>
      <c r="F530" s="34" t="s">
        <v>1720</v>
      </c>
      <c r="G530" s="97" t="s">
        <v>11</v>
      </c>
      <c r="H530" s="70">
        <v>0</v>
      </c>
      <c r="I530" s="70">
        <v>15</v>
      </c>
      <c r="J530" s="70">
        <v>169</v>
      </c>
      <c r="K530" s="71">
        <f t="shared" si="9"/>
        <v>0</v>
      </c>
      <c r="L530" s="69">
        <v>1.2605042016806722</v>
      </c>
      <c r="M530" s="69">
        <v>1.083743842364532</v>
      </c>
      <c r="N530" s="69">
        <v>1.3471502590673574</v>
      </c>
      <c r="O530" s="69">
        <v>1.415929203539823</v>
      </c>
      <c r="P530" s="69">
        <v>0.859375</v>
      </c>
      <c r="Q530" s="69">
        <v>0.95419847328244278</v>
      </c>
      <c r="R530" s="34" t="s">
        <v>2574</v>
      </c>
      <c r="S530" s="34" t="s">
        <v>2577</v>
      </c>
      <c r="T530" s="34" t="s">
        <v>2571</v>
      </c>
      <c r="U530" s="34" t="s">
        <v>2571</v>
      </c>
      <c r="V530" s="34" t="s">
        <v>2571</v>
      </c>
      <c r="W530" s="34" t="s">
        <v>2571</v>
      </c>
      <c r="X530" s="34" t="s">
        <v>2571</v>
      </c>
      <c r="Y530" s="34" t="s">
        <v>2571</v>
      </c>
    </row>
    <row r="531" spans="2:25" x14ac:dyDescent="0.45">
      <c r="B531" s="34" t="s">
        <v>8</v>
      </c>
      <c r="C531" s="34" t="s">
        <v>365</v>
      </c>
      <c r="D531" s="34" t="s">
        <v>1721</v>
      </c>
      <c r="E531" s="34" t="s">
        <v>1588</v>
      </c>
      <c r="F531" s="34" t="s">
        <v>1722</v>
      </c>
      <c r="G531" s="97" t="s">
        <v>2546</v>
      </c>
      <c r="H531" s="70">
        <v>4402</v>
      </c>
      <c r="I531" s="70">
        <v>26478</v>
      </c>
      <c r="J531" s="70">
        <v>31137</v>
      </c>
      <c r="K531" s="71">
        <f t="shared" si="9"/>
        <v>440.20000000000005</v>
      </c>
      <c r="L531" s="69">
        <v>0.86365951666760987</v>
      </c>
      <c r="M531" s="69">
        <v>0.88891204668611912</v>
      </c>
      <c r="N531" s="69">
        <v>0.90405178271287057</v>
      </c>
      <c r="O531" s="69">
        <v>1.0772736689455149</v>
      </c>
      <c r="P531" s="69">
        <v>0.90840245221781468</v>
      </c>
      <c r="Q531" s="69">
        <v>0.97532753536635441</v>
      </c>
      <c r="R531" s="34" t="s">
        <v>2574</v>
      </c>
      <c r="S531" s="34" t="s">
        <v>2577</v>
      </c>
      <c r="T531" s="34" t="s">
        <v>2571</v>
      </c>
      <c r="U531" s="34" t="s">
        <v>2571</v>
      </c>
      <c r="V531" s="34" t="s">
        <v>2571</v>
      </c>
      <c r="W531" s="34" t="s">
        <v>2571</v>
      </c>
      <c r="X531" s="34" t="s">
        <v>2571</v>
      </c>
      <c r="Y531" s="34" t="s">
        <v>2571</v>
      </c>
    </row>
    <row r="532" spans="2:25" x14ac:dyDescent="0.45">
      <c r="B532" s="34" t="s">
        <v>8</v>
      </c>
      <c r="C532" s="34" t="s">
        <v>1723</v>
      </c>
      <c r="D532" s="34" t="s">
        <v>1723</v>
      </c>
      <c r="E532" s="34" t="s">
        <v>1588</v>
      </c>
      <c r="F532" s="34" t="s">
        <v>1724</v>
      </c>
      <c r="G532" s="97" t="s">
        <v>2680</v>
      </c>
      <c r="H532" s="70">
        <v>1415</v>
      </c>
      <c r="I532" s="70">
        <v>5906</v>
      </c>
      <c r="J532" s="70">
        <v>5878</v>
      </c>
      <c r="K532" s="71">
        <f t="shared" si="9"/>
        <v>141.5</v>
      </c>
      <c r="L532" s="69">
        <v>1.0392499602733196</v>
      </c>
      <c r="M532" s="69">
        <v>0.86229325404199964</v>
      </c>
      <c r="N532" s="69">
        <v>0.96511186954872963</v>
      </c>
      <c r="O532" s="69">
        <v>0.96092362344582594</v>
      </c>
      <c r="P532" s="69">
        <v>0.88017174082747862</v>
      </c>
      <c r="Q532" s="69">
        <v>-3.0570483670938402</v>
      </c>
      <c r="R532" s="34" t="s">
        <v>2574</v>
      </c>
      <c r="S532" s="34" t="s">
        <v>2577</v>
      </c>
      <c r="T532" s="34" t="s">
        <v>2571</v>
      </c>
      <c r="U532" s="34" t="s">
        <v>2571</v>
      </c>
      <c r="V532" s="34" t="s">
        <v>2571</v>
      </c>
      <c r="W532" s="34" t="s">
        <v>2571</v>
      </c>
      <c r="X532" s="34" t="s">
        <v>2571</v>
      </c>
      <c r="Y532" s="34" t="s">
        <v>2571</v>
      </c>
    </row>
    <row r="533" spans="2:25" x14ac:dyDescent="0.45">
      <c r="B533" s="34" t="s">
        <v>16</v>
      </c>
      <c r="C533" s="34" t="s">
        <v>1726</v>
      </c>
      <c r="D533" s="34" t="s">
        <v>1726</v>
      </c>
      <c r="E533" s="34" t="s">
        <v>1588</v>
      </c>
      <c r="F533" s="34" t="s">
        <v>1727</v>
      </c>
      <c r="G533" s="97" t="s">
        <v>2546</v>
      </c>
      <c r="H533" s="70">
        <v>3083</v>
      </c>
      <c r="I533" s="70">
        <v>22064</v>
      </c>
      <c r="J533" s="70">
        <v>23543</v>
      </c>
      <c r="K533" s="71">
        <f t="shared" si="9"/>
        <v>308.3</v>
      </c>
      <c r="L533" s="69">
        <v>1.0003998400639744</v>
      </c>
      <c r="M533" s="69">
        <v>1.5633879781420765</v>
      </c>
      <c r="N533" s="69">
        <v>1.0722246990637538</v>
      </c>
      <c r="O533" s="69">
        <v>0.84174213022854683</v>
      </c>
      <c r="P533" s="69">
        <v>0.75370531822144726</v>
      </c>
      <c r="Q533" s="69">
        <v>0.78678038379530912</v>
      </c>
      <c r="R533" s="34" t="s">
        <v>2569</v>
      </c>
      <c r="S533" s="34" t="s">
        <v>2570</v>
      </c>
      <c r="T533" s="34" t="s">
        <v>2571</v>
      </c>
      <c r="U533" s="34" t="s">
        <v>2571</v>
      </c>
      <c r="V533" s="34" t="s">
        <v>2571</v>
      </c>
      <c r="W533" s="34" t="s">
        <v>2571</v>
      </c>
      <c r="X533" s="34" t="s">
        <v>2571</v>
      </c>
      <c r="Y533" s="34" t="s">
        <v>2571</v>
      </c>
    </row>
    <row r="534" spans="2:25" x14ac:dyDescent="0.45">
      <c r="B534" s="34" t="s">
        <v>8</v>
      </c>
      <c r="C534" s="34" t="s">
        <v>1729</v>
      </c>
      <c r="D534" s="34" t="s">
        <v>1729</v>
      </c>
      <c r="E534" s="34" t="s">
        <v>1588</v>
      </c>
      <c r="F534" s="34" t="s">
        <v>1730</v>
      </c>
      <c r="G534" s="97" t="s">
        <v>2546</v>
      </c>
      <c r="H534" s="70">
        <v>5783</v>
      </c>
      <c r="I534" s="70">
        <v>8740</v>
      </c>
      <c r="J534" s="70">
        <v>9052</v>
      </c>
      <c r="K534" s="71">
        <f t="shared" si="9"/>
        <v>578.30000000000007</v>
      </c>
      <c r="L534" s="69">
        <v>1.0619769282967655</v>
      </c>
      <c r="M534" s="69">
        <v>0.94137076796036334</v>
      </c>
      <c r="N534" s="69">
        <v>1.001719690455718</v>
      </c>
      <c r="O534" s="69">
        <v>1.0442016389371742</v>
      </c>
      <c r="P534" s="69">
        <v>0.99907615151115214</v>
      </c>
      <c r="Q534" s="69">
        <v>1.1138506163886874</v>
      </c>
      <c r="R534" s="34" t="s">
        <v>2574</v>
      </c>
      <c r="S534" s="34" t="s">
        <v>2577</v>
      </c>
      <c r="T534" s="34" t="s">
        <v>2571</v>
      </c>
      <c r="U534" s="34" t="s">
        <v>2571</v>
      </c>
      <c r="V534" s="34" t="s">
        <v>2571</v>
      </c>
      <c r="W534" s="34" t="s">
        <v>2571</v>
      </c>
      <c r="X534" s="34" t="s">
        <v>2571</v>
      </c>
      <c r="Y534" s="34" t="s">
        <v>2571</v>
      </c>
    </row>
    <row r="535" spans="2:25" x14ac:dyDescent="0.45">
      <c r="B535" s="34" t="s">
        <v>8</v>
      </c>
      <c r="C535" s="34" t="s">
        <v>1731</v>
      </c>
      <c r="D535" s="34" t="s">
        <v>1732</v>
      </c>
      <c r="E535" s="34" t="s">
        <v>1588</v>
      </c>
      <c r="F535" s="34" t="s">
        <v>1733</v>
      </c>
      <c r="G535" s="97" t="s">
        <v>2550</v>
      </c>
      <c r="H535" s="70">
        <v>29</v>
      </c>
      <c r="I535" s="70">
        <v>431</v>
      </c>
      <c r="J535" s="70">
        <v>541</v>
      </c>
      <c r="K535" s="71">
        <f t="shared" si="9"/>
        <v>2.9000000000000004</v>
      </c>
      <c r="L535" s="69">
        <v>0.63829787234042556</v>
      </c>
      <c r="M535" s="69">
        <v>0.64976228209191755</v>
      </c>
      <c r="N535" s="69">
        <v>0.90361445783132521</v>
      </c>
      <c r="O535" s="69">
        <v>0.87349397590361433</v>
      </c>
      <c r="P535" s="69">
        <v>0.76315789473684215</v>
      </c>
      <c r="Q535" s="69">
        <v>0.68322981366459623</v>
      </c>
      <c r="R535" s="34" t="s">
        <v>2574</v>
      </c>
      <c r="S535" s="34" t="s">
        <v>2577</v>
      </c>
      <c r="T535" s="34" t="s">
        <v>2571</v>
      </c>
      <c r="U535" s="34" t="s">
        <v>2571</v>
      </c>
      <c r="V535" s="34" t="s">
        <v>2571</v>
      </c>
      <c r="W535" s="34" t="s">
        <v>2571</v>
      </c>
      <c r="X535" s="34" t="s">
        <v>2571</v>
      </c>
      <c r="Y535" s="34" t="s">
        <v>2571</v>
      </c>
    </row>
    <row r="536" spans="2:25" x14ac:dyDescent="0.45">
      <c r="B536" s="34" t="s">
        <v>8</v>
      </c>
      <c r="C536" s="34" t="s">
        <v>1735</v>
      </c>
      <c r="D536" s="34" t="s">
        <v>1736</v>
      </c>
      <c r="E536" s="34" t="s">
        <v>1588</v>
      </c>
      <c r="F536" s="34" t="s">
        <v>1737</v>
      </c>
      <c r="G536" s="97" t="s">
        <v>2550</v>
      </c>
      <c r="H536" s="70">
        <v>1388</v>
      </c>
      <c r="I536" s="70">
        <v>19760</v>
      </c>
      <c r="J536" s="70">
        <v>23404</v>
      </c>
      <c r="K536" s="71">
        <f t="shared" si="9"/>
        <v>138.80000000000001</v>
      </c>
      <c r="L536" s="69">
        <v>0.92160119309900679</v>
      </c>
      <c r="M536" s="69">
        <v>0.82842639593908629</v>
      </c>
      <c r="N536" s="69">
        <v>0.90706792412843062</v>
      </c>
      <c r="O536" s="69">
        <v>1.0808838857619345</v>
      </c>
      <c r="P536" s="69">
        <v>0.89748998101666311</v>
      </c>
      <c r="Q536" s="69">
        <v>1.2289541600098315</v>
      </c>
      <c r="R536" s="34" t="s">
        <v>2574</v>
      </c>
      <c r="S536" s="34" t="s">
        <v>2577</v>
      </c>
      <c r="T536" s="34" t="s">
        <v>2571</v>
      </c>
      <c r="U536" s="34" t="s">
        <v>2571</v>
      </c>
      <c r="V536" s="34" t="s">
        <v>2571</v>
      </c>
      <c r="W536" s="34" t="s">
        <v>2571</v>
      </c>
      <c r="X536" s="34" t="s">
        <v>2571</v>
      </c>
      <c r="Y536" s="34" t="s">
        <v>2571</v>
      </c>
    </row>
    <row r="537" spans="2:25" x14ac:dyDescent="0.45">
      <c r="B537" s="34" t="s">
        <v>8</v>
      </c>
      <c r="C537" s="34" t="s">
        <v>1738</v>
      </c>
      <c r="D537" s="34" t="s">
        <v>1738</v>
      </c>
      <c r="E537" s="34" t="s">
        <v>1588</v>
      </c>
      <c r="F537" s="34" t="s">
        <v>1739</v>
      </c>
      <c r="G537" s="97" t="s">
        <v>2550</v>
      </c>
      <c r="H537" s="70">
        <v>17</v>
      </c>
      <c r="I537" s="70">
        <v>20</v>
      </c>
      <c r="J537" s="70">
        <v>18</v>
      </c>
      <c r="K537" s="71">
        <f t="shared" si="9"/>
        <v>1.7000000000000002</v>
      </c>
      <c r="L537" s="69">
        <v>0.4081632653061224</v>
      </c>
      <c r="M537" s="69">
        <v>0.59523809523809523</v>
      </c>
      <c r="N537" s="69">
        <v>2.0408163265306123</v>
      </c>
      <c r="O537" s="69">
        <v>0.6211180124223602</v>
      </c>
      <c r="P537" s="69">
        <v>1.3605442176870748</v>
      </c>
      <c r="Q537" s="69">
        <v>0.84033613445378152</v>
      </c>
      <c r="R537" s="34" t="s">
        <v>2574</v>
      </c>
      <c r="S537" s="34" t="s">
        <v>2585</v>
      </c>
      <c r="T537" s="34" t="s">
        <v>2571</v>
      </c>
      <c r="U537" s="34" t="s">
        <v>2571</v>
      </c>
      <c r="V537" s="34" t="s">
        <v>2571</v>
      </c>
      <c r="W537" s="34" t="s">
        <v>2571</v>
      </c>
      <c r="X537" s="34" t="s">
        <v>2571</v>
      </c>
      <c r="Y537" s="34" t="s">
        <v>2571</v>
      </c>
    </row>
    <row r="538" spans="2:25" x14ac:dyDescent="0.45">
      <c r="B538" s="34" t="s">
        <v>8</v>
      </c>
      <c r="C538" s="34" t="s">
        <v>371</v>
      </c>
      <c r="D538" s="34" t="s">
        <v>1741</v>
      </c>
      <c r="E538" s="34" t="s">
        <v>1588</v>
      </c>
      <c r="F538" s="34" t="s">
        <v>1742</v>
      </c>
      <c r="G538" s="97" t="s">
        <v>2546</v>
      </c>
      <c r="H538" s="70">
        <v>3906</v>
      </c>
      <c r="I538" s="70">
        <v>33705</v>
      </c>
      <c r="J538" s="70">
        <v>71002</v>
      </c>
      <c r="K538" s="71">
        <f t="shared" si="9"/>
        <v>390.6</v>
      </c>
      <c r="L538" s="69">
        <v>1.0543637114138134</v>
      </c>
      <c r="M538" s="69">
        <v>0.96088389432168131</v>
      </c>
      <c r="N538" s="69">
        <v>0.94029269079327538</v>
      </c>
      <c r="O538" s="69">
        <v>0.91554257458719235</v>
      </c>
      <c r="P538" s="69">
        <v>0.890542392794204</v>
      </c>
      <c r="Q538" s="69">
        <v>0.80330469266358229</v>
      </c>
      <c r="R538" s="34" t="s">
        <v>2574</v>
      </c>
      <c r="S538" s="34" t="s">
        <v>2577</v>
      </c>
      <c r="T538" s="34" t="s">
        <v>2600</v>
      </c>
      <c r="U538" s="34" t="s">
        <v>2600</v>
      </c>
      <c r="V538" s="34" t="s">
        <v>2600</v>
      </c>
      <c r="W538" s="34" t="s">
        <v>2600</v>
      </c>
      <c r="X538" s="34" t="s">
        <v>2600</v>
      </c>
      <c r="Y538" s="34" t="s">
        <v>2600</v>
      </c>
    </row>
    <row r="539" spans="2:25" x14ac:dyDescent="0.45">
      <c r="B539" s="34" t="s">
        <v>8</v>
      </c>
      <c r="C539" s="34" t="s">
        <v>1743</v>
      </c>
      <c r="D539" s="34" t="s">
        <v>1743</v>
      </c>
      <c r="E539" s="34" t="s">
        <v>1588</v>
      </c>
      <c r="F539" s="34" t="s">
        <v>2617</v>
      </c>
      <c r="G539" s="97" t="s">
        <v>2541</v>
      </c>
      <c r="H539" s="70">
        <v>47819</v>
      </c>
      <c r="I539" s="70">
        <v>48626</v>
      </c>
      <c r="J539" s="70">
        <v>51435</v>
      </c>
      <c r="K539" s="71">
        <f t="shared" si="9"/>
        <v>4781.9000000000005</v>
      </c>
      <c r="L539" s="69">
        <v>1.0970569099468024</v>
      </c>
      <c r="M539" s="69">
        <v>0.91723436255861279</v>
      </c>
      <c r="N539" s="69">
        <v>1.1169921083375056</v>
      </c>
      <c r="O539" s="69">
        <v>1.1251678870066288</v>
      </c>
      <c r="P539" s="69">
        <v>0.98378707651937591</v>
      </c>
      <c r="Q539" s="69">
        <v>1.1520101355172958</v>
      </c>
      <c r="R539" s="34" t="s">
        <v>2574</v>
      </c>
      <c r="S539" s="34" t="s">
        <v>2577</v>
      </c>
      <c r="T539" s="34" t="s">
        <v>2571</v>
      </c>
      <c r="U539" s="34" t="s">
        <v>2571</v>
      </c>
      <c r="V539" s="34" t="s">
        <v>2571</v>
      </c>
      <c r="W539" s="34" t="s">
        <v>2571</v>
      </c>
      <c r="X539" s="34" t="s">
        <v>2571</v>
      </c>
      <c r="Y539" s="34" t="s">
        <v>2571</v>
      </c>
    </row>
    <row r="540" spans="2:25" x14ac:dyDescent="0.45">
      <c r="B540" s="34" t="s">
        <v>8</v>
      </c>
      <c r="C540" s="34" t="s">
        <v>1749</v>
      </c>
      <c r="D540" s="34" t="s">
        <v>1749</v>
      </c>
      <c r="E540" s="34" t="s">
        <v>1588</v>
      </c>
      <c r="F540" s="34" t="s">
        <v>2618</v>
      </c>
      <c r="G540" s="97" t="s">
        <v>2538</v>
      </c>
      <c r="H540" s="70">
        <v>3099</v>
      </c>
      <c r="I540" s="70">
        <v>2761</v>
      </c>
      <c r="J540" s="70">
        <v>2449</v>
      </c>
      <c r="K540" s="71">
        <f t="shared" si="9"/>
        <v>309.90000000000003</v>
      </c>
      <c r="L540" s="69">
        <v>0.93236714975845414</v>
      </c>
      <c r="M540" s="69">
        <v>0.85427135678391963</v>
      </c>
      <c r="N540" s="69">
        <v>1.2387791741472174</v>
      </c>
      <c r="O540" s="69">
        <v>1.1655011655011656</v>
      </c>
      <c r="P540" s="69">
        <v>0.88481675392670156</v>
      </c>
      <c r="Q540" s="69">
        <v>0.90070537167661413</v>
      </c>
      <c r="R540" s="34" t="s">
        <v>2574</v>
      </c>
      <c r="S540" s="34" t="s">
        <v>2577</v>
      </c>
      <c r="T540" s="34" t="s">
        <v>2571</v>
      </c>
      <c r="U540" s="34" t="s">
        <v>2571</v>
      </c>
      <c r="V540" s="34" t="s">
        <v>2571</v>
      </c>
      <c r="W540" s="34" t="s">
        <v>2571</v>
      </c>
      <c r="X540" s="34" t="s">
        <v>2571</v>
      </c>
      <c r="Y540" s="34" t="s">
        <v>2571</v>
      </c>
    </row>
    <row r="541" spans="2:25" x14ac:dyDescent="0.45">
      <c r="B541" s="34" t="s">
        <v>8</v>
      </c>
      <c r="C541" s="34" t="s">
        <v>1750</v>
      </c>
      <c r="D541" s="34" t="s">
        <v>1751</v>
      </c>
      <c r="E541" s="34" t="s">
        <v>1588</v>
      </c>
      <c r="F541" s="34" t="s">
        <v>1752</v>
      </c>
      <c r="G541" s="97" t="s">
        <v>2550</v>
      </c>
      <c r="H541" s="70">
        <v>0</v>
      </c>
      <c r="I541" s="70">
        <v>176</v>
      </c>
      <c r="J541" s="70">
        <v>457</v>
      </c>
      <c r="K541" s="71">
        <f t="shared" si="9"/>
        <v>0</v>
      </c>
      <c r="L541" s="69">
        <v>1.0968921389396709</v>
      </c>
      <c r="M541" s="69">
        <v>1.0244988864142539</v>
      </c>
      <c r="N541" s="69">
        <v>1.3465783664459161</v>
      </c>
      <c r="O541" s="69">
        <v>1.1134453781512605</v>
      </c>
      <c r="P541" s="69">
        <v>0.98562628336755642</v>
      </c>
      <c r="Q541" s="69">
        <v>1.3016528925619835</v>
      </c>
      <c r="R541" s="34" t="s">
        <v>2574</v>
      </c>
      <c r="S541" s="34" t="s">
        <v>2577</v>
      </c>
      <c r="T541" s="34" t="s">
        <v>2571</v>
      </c>
      <c r="U541" s="34" t="s">
        <v>2571</v>
      </c>
      <c r="V541" s="34" t="s">
        <v>2571</v>
      </c>
      <c r="W541" s="34" t="s">
        <v>2571</v>
      </c>
      <c r="X541" s="34" t="s">
        <v>2571</v>
      </c>
      <c r="Y541" s="34" t="s">
        <v>2571</v>
      </c>
    </row>
    <row r="542" spans="2:25" x14ac:dyDescent="0.45">
      <c r="B542" s="34" t="s">
        <v>16</v>
      </c>
      <c r="C542" s="34" t="s">
        <v>1753</v>
      </c>
      <c r="D542" s="34" t="s">
        <v>1753</v>
      </c>
      <c r="E542" s="34" t="s">
        <v>1588</v>
      </c>
      <c r="F542" s="34" t="s">
        <v>1754</v>
      </c>
      <c r="G542" s="97" t="s">
        <v>2546</v>
      </c>
      <c r="H542" s="70">
        <v>2229</v>
      </c>
      <c r="I542" s="70">
        <v>3988</v>
      </c>
      <c r="J542" s="70">
        <v>5923</v>
      </c>
      <c r="K542" s="71">
        <f t="shared" si="9"/>
        <v>222.9</v>
      </c>
      <c r="L542" s="69">
        <v>0.9109263657957245</v>
      </c>
      <c r="M542" s="69">
        <v>0.75590551181102361</v>
      </c>
      <c r="N542" s="69">
        <v>0.96118012422360244</v>
      </c>
      <c r="O542" s="69">
        <v>1.270096463022508</v>
      </c>
      <c r="P542" s="69">
        <v>0.67350157728706628</v>
      </c>
      <c r="Q542" s="69">
        <v>0.8857566765578635</v>
      </c>
      <c r="R542" s="34" t="s">
        <v>2569</v>
      </c>
      <c r="S542" s="34" t="s">
        <v>2570</v>
      </c>
      <c r="T542" s="34" t="s">
        <v>2571</v>
      </c>
      <c r="U542" s="34" t="s">
        <v>2571</v>
      </c>
      <c r="V542" s="34" t="s">
        <v>2571</v>
      </c>
      <c r="W542" s="34" t="s">
        <v>2571</v>
      </c>
      <c r="X542" s="34" t="s">
        <v>2571</v>
      </c>
      <c r="Y542" s="34" t="s">
        <v>2571</v>
      </c>
    </row>
    <row r="543" spans="2:25" x14ac:dyDescent="0.45">
      <c r="B543" s="34" t="s">
        <v>16</v>
      </c>
      <c r="C543" s="34" t="s">
        <v>1756</v>
      </c>
      <c r="D543" s="34" t="s">
        <v>1756</v>
      </c>
      <c r="E543" s="34" t="s">
        <v>1588</v>
      </c>
      <c r="F543" s="34" t="s">
        <v>1757</v>
      </c>
      <c r="G543" s="97" t="s">
        <v>2546</v>
      </c>
      <c r="H543" s="70">
        <v>84</v>
      </c>
      <c r="I543" s="70">
        <v>113</v>
      </c>
      <c r="J543" s="70">
        <v>315</v>
      </c>
      <c r="K543" s="71">
        <f t="shared" si="9"/>
        <v>8.4</v>
      </c>
      <c r="L543" s="69">
        <v>0.21505376344086022</v>
      </c>
      <c r="M543" s="69">
        <v>0.2247191011235955</v>
      </c>
      <c r="N543" s="69">
        <v>0.62222222222222223</v>
      </c>
      <c r="O543" s="69">
        <v>0.82608695652173914</v>
      </c>
      <c r="P543" s="69">
        <v>0.64444444444444449</v>
      </c>
      <c r="Q543" s="69">
        <v>0.96153846153846156</v>
      </c>
      <c r="R543" s="34" t="s">
        <v>2569</v>
      </c>
      <c r="S543" s="34" t="s">
        <v>2570</v>
      </c>
      <c r="T543" s="34" t="s">
        <v>2571</v>
      </c>
      <c r="U543" s="34" t="s">
        <v>2571</v>
      </c>
      <c r="V543" s="34" t="s">
        <v>2571</v>
      </c>
      <c r="W543" s="34" t="s">
        <v>2571</v>
      </c>
      <c r="X543" s="34" t="s">
        <v>2571</v>
      </c>
      <c r="Y543" s="34" t="s">
        <v>2571</v>
      </c>
    </row>
    <row r="544" spans="2:25" x14ac:dyDescent="0.45">
      <c r="B544" s="34" t="s">
        <v>16</v>
      </c>
      <c r="C544" s="34" t="s">
        <v>391</v>
      </c>
      <c r="D544" s="34" t="s">
        <v>1758</v>
      </c>
      <c r="E544" s="34" t="s">
        <v>1588</v>
      </c>
      <c r="F544" s="34" t="s">
        <v>1759</v>
      </c>
      <c r="G544" s="97" t="s">
        <v>2546</v>
      </c>
      <c r="H544" s="70">
        <v>876</v>
      </c>
      <c r="I544" s="70">
        <v>2175</v>
      </c>
      <c r="J544" s="70">
        <v>3677</v>
      </c>
      <c r="K544" s="71">
        <f t="shared" si="9"/>
        <v>87.600000000000009</v>
      </c>
      <c r="L544" s="69">
        <v>1.0681318681318681</v>
      </c>
      <c r="M544" s="69">
        <v>0.85128205128205126</v>
      </c>
      <c r="N544" s="69">
        <v>0.66</v>
      </c>
      <c r="O544" s="69">
        <v>1.1415313225058004</v>
      </c>
      <c r="P544" s="69">
        <v>0.69268292682926824</v>
      </c>
      <c r="Q544" s="69">
        <v>0.68051948051948052</v>
      </c>
      <c r="R544" s="34" t="s">
        <v>2569</v>
      </c>
      <c r="S544" s="34" t="s">
        <v>2570</v>
      </c>
      <c r="T544" s="34" t="s">
        <v>2571</v>
      </c>
      <c r="U544" s="34" t="s">
        <v>2571</v>
      </c>
      <c r="V544" s="34" t="s">
        <v>2571</v>
      </c>
      <c r="W544" s="34" t="s">
        <v>2571</v>
      </c>
      <c r="X544" s="34" t="s">
        <v>2571</v>
      </c>
      <c r="Y544" s="34" t="s">
        <v>2571</v>
      </c>
    </row>
    <row r="545" spans="2:25" x14ac:dyDescent="0.45">
      <c r="B545" s="34" t="s">
        <v>16</v>
      </c>
      <c r="C545" s="34" t="s">
        <v>1760</v>
      </c>
      <c r="D545" s="34" t="s">
        <v>1760</v>
      </c>
      <c r="E545" s="34" t="s">
        <v>1588</v>
      </c>
      <c r="F545" s="34" t="s">
        <v>1761</v>
      </c>
      <c r="G545" s="97" t="s">
        <v>2546</v>
      </c>
      <c r="H545" s="70">
        <v>40</v>
      </c>
      <c r="I545" s="70">
        <v>240</v>
      </c>
      <c r="J545" s="70">
        <v>360</v>
      </c>
      <c r="K545" s="71">
        <f t="shared" si="9"/>
        <v>4</v>
      </c>
      <c r="L545" s="69">
        <v>0</v>
      </c>
      <c r="M545" s="69">
        <v>0.25</v>
      </c>
      <c r="N545" s="69">
        <v>0</v>
      </c>
      <c r="O545" s="69">
        <v>0</v>
      </c>
      <c r="P545" s="69">
        <v>0</v>
      </c>
      <c r="Q545" s="69">
        <v>0</v>
      </c>
      <c r="R545" s="34" t="s">
        <v>2569</v>
      </c>
      <c r="S545" s="34" t="s">
        <v>2570</v>
      </c>
      <c r="T545" s="34" t="s">
        <v>2571</v>
      </c>
      <c r="U545" s="34" t="s">
        <v>2571</v>
      </c>
      <c r="V545" s="34" t="s">
        <v>2571</v>
      </c>
      <c r="W545" s="34" t="s">
        <v>2571</v>
      </c>
      <c r="X545" s="34" t="s">
        <v>2571</v>
      </c>
      <c r="Y545" s="34" t="s">
        <v>2571</v>
      </c>
    </row>
    <row r="546" spans="2:25" x14ac:dyDescent="0.45">
      <c r="B546" s="34" t="s">
        <v>16</v>
      </c>
      <c r="C546" s="34" t="s">
        <v>1763</v>
      </c>
      <c r="D546" s="34" t="s">
        <v>1763</v>
      </c>
      <c r="E546" s="34" t="s">
        <v>1588</v>
      </c>
      <c r="F546" s="34" t="s">
        <v>1764</v>
      </c>
      <c r="G546" s="97" t="s">
        <v>2680</v>
      </c>
      <c r="H546" s="70">
        <v>720</v>
      </c>
      <c r="I546" s="70">
        <v>5790</v>
      </c>
      <c r="J546" s="70">
        <v>4490</v>
      </c>
      <c r="K546" s="71">
        <f t="shared" si="9"/>
        <v>72</v>
      </c>
      <c r="L546" s="69">
        <v>1</v>
      </c>
      <c r="M546" s="69">
        <v>0.91428571428571426</v>
      </c>
      <c r="N546" s="69">
        <v>0.38636363636363635</v>
      </c>
      <c r="O546" s="69">
        <v>0.88</v>
      </c>
      <c r="P546" s="69">
        <v>0.92</v>
      </c>
      <c r="Q546" s="69">
        <v>1.736842105263158</v>
      </c>
      <c r="R546" s="34" t="s">
        <v>2569</v>
      </c>
      <c r="S546" s="34" t="s">
        <v>2570</v>
      </c>
      <c r="T546" s="34" t="s">
        <v>2571</v>
      </c>
      <c r="U546" s="34" t="s">
        <v>2571</v>
      </c>
      <c r="V546" s="34" t="s">
        <v>2571</v>
      </c>
      <c r="W546" s="34" t="s">
        <v>2571</v>
      </c>
      <c r="X546" s="34" t="s">
        <v>2571</v>
      </c>
      <c r="Y546" s="34" t="s">
        <v>2571</v>
      </c>
    </row>
    <row r="547" spans="2:25" x14ac:dyDescent="0.45">
      <c r="B547" s="34" t="s">
        <v>16</v>
      </c>
      <c r="C547" s="34" t="s">
        <v>1766</v>
      </c>
      <c r="D547" s="34" t="s">
        <v>1766</v>
      </c>
      <c r="E547" s="34" t="s">
        <v>1588</v>
      </c>
      <c r="F547" s="34" t="s">
        <v>1767</v>
      </c>
      <c r="G547" s="97" t="s">
        <v>2680</v>
      </c>
      <c r="H547" s="70">
        <v>590</v>
      </c>
      <c r="I547" s="70">
        <v>8710</v>
      </c>
      <c r="J547" s="70">
        <v>6310</v>
      </c>
      <c r="K547" s="71">
        <f t="shared" si="9"/>
        <v>59</v>
      </c>
      <c r="L547" s="69">
        <v>0.37349397590361444</v>
      </c>
      <c r="M547" s="69">
        <v>0.30232558139534882</v>
      </c>
      <c r="N547" s="69">
        <v>1.0285714285714285</v>
      </c>
      <c r="O547" s="69">
        <v>3.0512820512820511</v>
      </c>
      <c r="P547" s="69">
        <v>1.6666666666666667</v>
      </c>
      <c r="Q547" s="69">
        <v>1.5783132530120483</v>
      </c>
      <c r="R547" s="34" t="s">
        <v>2569</v>
      </c>
      <c r="S547" s="34" t="s">
        <v>2570</v>
      </c>
      <c r="T547" s="34" t="s">
        <v>2571</v>
      </c>
      <c r="U547" s="34" t="s">
        <v>2571</v>
      </c>
      <c r="V547" s="34" t="s">
        <v>2571</v>
      </c>
      <c r="W547" s="34" t="s">
        <v>2571</v>
      </c>
      <c r="X547" s="34" t="s">
        <v>2571</v>
      </c>
      <c r="Y547" s="34" t="s">
        <v>2571</v>
      </c>
    </row>
    <row r="548" spans="2:25" x14ac:dyDescent="0.45">
      <c r="B548" s="34" t="s">
        <v>22</v>
      </c>
      <c r="C548" s="34" t="s">
        <v>1769</v>
      </c>
      <c r="D548" s="34" t="s">
        <v>1769</v>
      </c>
      <c r="E548" s="34" t="s">
        <v>1588</v>
      </c>
      <c r="F548" s="34" t="s">
        <v>1770</v>
      </c>
      <c r="G548" s="97" t="s">
        <v>2538</v>
      </c>
      <c r="H548" s="70">
        <v>6590</v>
      </c>
      <c r="I548" s="70">
        <v>5509</v>
      </c>
      <c r="J548" s="70">
        <v>5388</v>
      </c>
      <c r="K548" s="71">
        <f t="shared" si="9"/>
        <v>659</v>
      </c>
      <c r="L548" s="69">
        <v>0.57064804977993633</v>
      </c>
      <c r="M548" s="69">
        <v>0.60205290169759174</v>
      </c>
      <c r="N548" s="69">
        <v>0.74823529411764711</v>
      </c>
      <c r="O548" s="69">
        <v>0.68377911993097495</v>
      </c>
      <c r="P548" s="69">
        <v>0.67289719626168221</v>
      </c>
      <c r="Q548" s="69">
        <v>0.85734364019676734</v>
      </c>
      <c r="R548" s="34" t="s">
        <v>2574</v>
      </c>
      <c r="S548" s="34" t="s">
        <v>2577</v>
      </c>
      <c r="T548" s="34" t="s">
        <v>2578</v>
      </c>
      <c r="U548" s="34" t="s">
        <v>2578</v>
      </c>
      <c r="V548" s="34" t="s">
        <v>2578</v>
      </c>
      <c r="W548" s="34" t="s">
        <v>2578</v>
      </c>
      <c r="X548" s="34" t="s">
        <v>2578</v>
      </c>
      <c r="Y548" s="34" t="s">
        <v>2578</v>
      </c>
    </row>
    <row r="549" spans="2:25" x14ac:dyDescent="0.45">
      <c r="B549" s="34" t="s">
        <v>22</v>
      </c>
      <c r="C549" s="34" t="s">
        <v>1771</v>
      </c>
      <c r="D549" s="34" t="s">
        <v>1771</v>
      </c>
      <c r="E549" s="34" t="s">
        <v>1588</v>
      </c>
      <c r="F549" s="34" t="s">
        <v>1772</v>
      </c>
      <c r="G549" s="97" t="s">
        <v>2680</v>
      </c>
      <c r="H549" s="70">
        <v>6532</v>
      </c>
      <c r="I549" s="70">
        <v>4996</v>
      </c>
      <c r="J549" s="70">
        <v>5315</v>
      </c>
      <c r="K549" s="71">
        <f t="shared" si="9"/>
        <v>653.20000000000005</v>
      </c>
      <c r="L549" s="69">
        <v>0.69569487641185135</v>
      </c>
      <c r="M549" s="69">
        <v>0.73170731707317072</v>
      </c>
      <c r="N549" s="69">
        <v>0.69180879173672827</v>
      </c>
      <c r="O549" s="69">
        <v>0.76287763529667463</v>
      </c>
      <c r="P549" s="69">
        <v>0.73956682514527206</v>
      </c>
      <c r="Q549" s="69">
        <v>0.86411609498680741</v>
      </c>
      <c r="R549" s="34" t="s">
        <v>2574</v>
      </c>
      <c r="S549" s="34" t="s">
        <v>2577</v>
      </c>
      <c r="T549" s="34" t="s">
        <v>2578</v>
      </c>
      <c r="U549" s="34" t="s">
        <v>2578</v>
      </c>
      <c r="V549" s="34" t="s">
        <v>2578</v>
      </c>
      <c r="W549" s="34" t="s">
        <v>2578</v>
      </c>
      <c r="X549" s="34" t="s">
        <v>2578</v>
      </c>
      <c r="Y549" s="34" t="s">
        <v>2578</v>
      </c>
    </row>
    <row r="550" spans="2:25" x14ac:dyDescent="0.45">
      <c r="B550" s="34" t="s">
        <v>8</v>
      </c>
      <c r="C550" s="34" t="s">
        <v>407</v>
      </c>
      <c r="D550" s="34" t="s">
        <v>1773</v>
      </c>
      <c r="E550" s="34" t="s">
        <v>1588</v>
      </c>
      <c r="F550" s="34" t="s">
        <v>1774</v>
      </c>
      <c r="G550" s="97" t="s">
        <v>11</v>
      </c>
      <c r="H550" s="70">
        <v>0</v>
      </c>
      <c r="I550" s="70">
        <v>36</v>
      </c>
      <c r="J550" s="70">
        <v>188</v>
      </c>
      <c r="K550" s="71">
        <f t="shared" si="9"/>
        <v>0</v>
      </c>
      <c r="L550" s="69">
        <v>0</v>
      </c>
      <c r="M550" s="69">
        <v>0.93023255813953487</v>
      </c>
      <c r="N550" s="69">
        <v>1.1180124223602483</v>
      </c>
      <c r="O550" s="69">
        <v>1.1891891891891893</v>
      </c>
      <c r="P550" s="69">
        <v>0.80924855491329473</v>
      </c>
      <c r="Q550" s="69">
        <v>0.8771929824561403</v>
      </c>
      <c r="R550" s="34" t="s">
        <v>2574</v>
      </c>
      <c r="S550" s="34" t="s">
        <v>2577</v>
      </c>
      <c r="T550" s="34" t="s">
        <v>2571</v>
      </c>
      <c r="U550" s="34" t="s">
        <v>2571</v>
      </c>
      <c r="V550" s="34" t="s">
        <v>2571</v>
      </c>
      <c r="W550" s="34" t="s">
        <v>2571</v>
      </c>
      <c r="X550" s="34" t="s">
        <v>2571</v>
      </c>
      <c r="Y550" s="34" t="s">
        <v>2571</v>
      </c>
    </row>
    <row r="551" spans="2:25" x14ac:dyDescent="0.45">
      <c r="B551" s="34" t="s">
        <v>8</v>
      </c>
      <c r="C551" s="34" t="s">
        <v>410</v>
      </c>
      <c r="D551" s="34" t="s">
        <v>1775</v>
      </c>
      <c r="E551" s="34" t="s">
        <v>1588</v>
      </c>
      <c r="F551" s="34" t="s">
        <v>1776</v>
      </c>
      <c r="G551" s="97" t="s">
        <v>11</v>
      </c>
      <c r="H551" s="70">
        <v>0</v>
      </c>
      <c r="I551" s="70">
        <v>54</v>
      </c>
      <c r="J551" s="70">
        <v>188</v>
      </c>
      <c r="K551" s="71">
        <f t="shared" si="9"/>
        <v>0</v>
      </c>
      <c r="L551" s="69">
        <v>0</v>
      </c>
      <c r="M551" s="69">
        <v>1.0344827586206897</v>
      </c>
      <c r="N551" s="69">
        <v>0.90909090909090906</v>
      </c>
      <c r="O551" s="69">
        <v>0.84656084656084662</v>
      </c>
      <c r="P551" s="69">
        <v>0.8</v>
      </c>
      <c r="Q551" s="69">
        <v>1.1612903225806452</v>
      </c>
      <c r="R551" s="34" t="s">
        <v>2574</v>
      </c>
      <c r="S551" s="34" t="s">
        <v>2577</v>
      </c>
      <c r="T551" s="34" t="s">
        <v>2571</v>
      </c>
      <c r="U551" s="34" t="s">
        <v>2571</v>
      </c>
      <c r="V551" s="34" t="s">
        <v>2571</v>
      </c>
      <c r="W551" s="34" t="s">
        <v>2571</v>
      </c>
      <c r="X551" s="34" t="s">
        <v>2571</v>
      </c>
      <c r="Y551" s="34" t="s">
        <v>2571</v>
      </c>
    </row>
    <row r="552" spans="2:25" x14ac:dyDescent="0.45">
      <c r="B552" s="34" t="s">
        <v>8</v>
      </c>
      <c r="C552" s="34" t="s">
        <v>415</v>
      </c>
      <c r="D552" s="34" t="s">
        <v>1777</v>
      </c>
      <c r="E552" s="34" t="s">
        <v>1588</v>
      </c>
      <c r="F552" s="34" t="s">
        <v>1778</v>
      </c>
      <c r="G552" s="97" t="s">
        <v>11</v>
      </c>
      <c r="H552" s="70">
        <v>0</v>
      </c>
      <c r="I552" s="70">
        <v>57</v>
      </c>
      <c r="J552" s="70">
        <v>214</v>
      </c>
      <c r="K552" s="71">
        <f t="shared" si="9"/>
        <v>0</v>
      </c>
      <c r="L552" s="69">
        <v>0</v>
      </c>
      <c r="M552" s="69">
        <v>1.005586592178771</v>
      </c>
      <c r="N552" s="69">
        <v>0.94117647058823528</v>
      </c>
      <c r="O552" s="69">
        <v>1.0362694300518134</v>
      </c>
      <c r="P552" s="69">
        <v>0.65934065934065933</v>
      </c>
      <c r="Q552" s="69">
        <v>0.8571428571428571</v>
      </c>
      <c r="R552" s="34" t="s">
        <v>2574</v>
      </c>
      <c r="S552" s="34" t="s">
        <v>2577</v>
      </c>
      <c r="T552" s="34" t="s">
        <v>2571</v>
      </c>
      <c r="U552" s="34" t="s">
        <v>2571</v>
      </c>
      <c r="V552" s="34" t="s">
        <v>2571</v>
      </c>
      <c r="W552" s="34" t="s">
        <v>2571</v>
      </c>
      <c r="X552" s="34" t="s">
        <v>2571</v>
      </c>
      <c r="Y552" s="34" t="s">
        <v>2571</v>
      </c>
    </row>
    <row r="553" spans="2:25" x14ac:dyDescent="0.45">
      <c r="B553" s="34" t="s">
        <v>8</v>
      </c>
      <c r="C553" s="34" t="s">
        <v>1779</v>
      </c>
      <c r="D553" s="34" t="s">
        <v>1780</v>
      </c>
      <c r="E553" s="34" t="s">
        <v>1588</v>
      </c>
      <c r="F553" s="34" t="s">
        <v>1781</v>
      </c>
      <c r="G553" s="97" t="s">
        <v>11</v>
      </c>
      <c r="H553" s="70">
        <v>0</v>
      </c>
      <c r="I553" s="70">
        <v>33</v>
      </c>
      <c r="J553" s="70">
        <v>158</v>
      </c>
      <c r="K553" s="71">
        <f t="shared" si="9"/>
        <v>0</v>
      </c>
      <c r="L553" s="69">
        <v>0</v>
      </c>
      <c r="M553" s="69">
        <v>1.0852713178294573</v>
      </c>
      <c r="N553" s="69">
        <v>0.97560975609756095</v>
      </c>
      <c r="O553" s="69">
        <v>1.0714285714285714</v>
      </c>
      <c r="P553" s="69">
        <v>0.99236641221374045</v>
      </c>
      <c r="Q553" s="69">
        <v>0.94488188976377963</v>
      </c>
      <c r="R553" s="34" t="s">
        <v>2574</v>
      </c>
      <c r="S553" s="34" t="s">
        <v>2577</v>
      </c>
      <c r="T553" s="34" t="s">
        <v>2571</v>
      </c>
      <c r="U553" s="34" t="s">
        <v>2571</v>
      </c>
      <c r="V553" s="34" t="s">
        <v>2571</v>
      </c>
      <c r="W553" s="34" t="s">
        <v>2571</v>
      </c>
      <c r="X553" s="34" t="s">
        <v>2571</v>
      </c>
      <c r="Y553" s="34" t="s">
        <v>2571</v>
      </c>
    </row>
    <row r="554" spans="2:25" x14ac:dyDescent="0.45">
      <c r="B554" s="34" t="s">
        <v>8</v>
      </c>
      <c r="C554" s="34" t="s">
        <v>1782</v>
      </c>
      <c r="D554" s="34" t="s">
        <v>1783</v>
      </c>
      <c r="E554" s="34" t="s">
        <v>1588</v>
      </c>
      <c r="F554" s="34" t="s">
        <v>1784</v>
      </c>
      <c r="G554" s="97" t="s">
        <v>11</v>
      </c>
      <c r="H554" s="70">
        <v>0</v>
      </c>
      <c r="I554" s="70">
        <v>73</v>
      </c>
      <c r="J554" s="70">
        <v>340</v>
      </c>
      <c r="K554" s="71">
        <f t="shared" si="9"/>
        <v>0</v>
      </c>
      <c r="L554" s="69">
        <v>0</v>
      </c>
      <c r="M554" s="69">
        <v>1.0847457627118644</v>
      </c>
      <c r="N554" s="69">
        <v>1.0714285714285714</v>
      </c>
      <c r="O554" s="69">
        <v>1.0658307210031348</v>
      </c>
      <c r="P554" s="69">
        <v>0.73333333333333328</v>
      </c>
      <c r="Q554" s="69">
        <v>1.096345514950166</v>
      </c>
      <c r="R554" s="34" t="s">
        <v>2574</v>
      </c>
      <c r="S554" s="34" t="s">
        <v>2577</v>
      </c>
      <c r="T554" s="34" t="s">
        <v>2571</v>
      </c>
      <c r="U554" s="34" t="s">
        <v>2571</v>
      </c>
      <c r="V554" s="34" t="s">
        <v>2571</v>
      </c>
      <c r="W554" s="34" t="s">
        <v>2571</v>
      </c>
      <c r="X554" s="34" t="s">
        <v>2571</v>
      </c>
      <c r="Y554" s="34" t="s">
        <v>2571</v>
      </c>
    </row>
    <row r="555" spans="2:25" x14ac:dyDescent="0.45">
      <c r="B555" s="34" t="s">
        <v>8</v>
      </c>
      <c r="C555" s="34" t="s">
        <v>1785</v>
      </c>
      <c r="D555" s="34" t="s">
        <v>1786</v>
      </c>
      <c r="E555" s="34" t="s">
        <v>1588</v>
      </c>
      <c r="F555" s="34" t="s">
        <v>1787</v>
      </c>
      <c r="G555" s="97" t="s">
        <v>11</v>
      </c>
      <c r="H555" s="70">
        <v>0</v>
      </c>
      <c r="I555" s="70">
        <v>34</v>
      </c>
      <c r="J555" s="70">
        <v>152</v>
      </c>
      <c r="K555" s="71">
        <f t="shared" si="9"/>
        <v>0</v>
      </c>
      <c r="L555" s="69">
        <v>0</v>
      </c>
      <c r="M555" s="69">
        <v>1.165644171779141</v>
      </c>
      <c r="N555" s="69">
        <v>1.2426035502958581</v>
      </c>
      <c r="O555" s="69">
        <v>1.2707182320441988</v>
      </c>
      <c r="P555" s="69">
        <v>1.0160427807486632</v>
      </c>
      <c r="Q555" s="69">
        <v>0.78817733990147776</v>
      </c>
      <c r="R555" s="34" t="s">
        <v>2574</v>
      </c>
      <c r="S555" s="34" t="s">
        <v>2577</v>
      </c>
      <c r="T555" s="34" t="s">
        <v>2571</v>
      </c>
      <c r="U555" s="34" t="s">
        <v>2571</v>
      </c>
      <c r="V555" s="34" t="s">
        <v>2571</v>
      </c>
      <c r="W555" s="34" t="s">
        <v>2571</v>
      </c>
      <c r="X555" s="34" t="s">
        <v>2571</v>
      </c>
      <c r="Y555" s="34" t="s">
        <v>2571</v>
      </c>
    </row>
    <row r="556" spans="2:25" x14ac:dyDescent="0.45">
      <c r="B556" s="34" t="s">
        <v>8</v>
      </c>
      <c r="C556" s="34" t="s">
        <v>1788</v>
      </c>
      <c r="D556" s="34" t="s">
        <v>1789</v>
      </c>
      <c r="E556" s="34" t="s">
        <v>1588</v>
      </c>
      <c r="F556" s="34" t="s">
        <v>1790</v>
      </c>
      <c r="G556" s="97" t="s">
        <v>2550</v>
      </c>
      <c r="H556" s="70">
        <v>393</v>
      </c>
      <c r="I556" s="70">
        <v>2058</v>
      </c>
      <c r="J556" s="70">
        <v>1908</v>
      </c>
      <c r="K556" s="71">
        <f t="shared" si="9"/>
        <v>39.300000000000004</v>
      </c>
      <c r="L556" s="69">
        <v>1.3898450946643717</v>
      </c>
      <c r="M556" s="69">
        <v>0.51251489868891531</v>
      </c>
      <c r="N556" s="69">
        <v>0.7245471580262336</v>
      </c>
      <c r="O556" s="69">
        <v>0.97853535353535348</v>
      </c>
      <c r="P556" s="69">
        <v>0.66142763588736087</v>
      </c>
      <c r="Q556" s="69">
        <v>0.87554269175108546</v>
      </c>
      <c r="R556" s="34" t="s">
        <v>2574</v>
      </c>
      <c r="S556" s="34" t="s">
        <v>2577</v>
      </c>
      <c r="T556" s="34" t="s">
        <v>2571</v>
      </c>
      <c r="U556" s="34" t="s">
        <v>2571</v>
      </c>
      <c r="V556" s="34" t="s">
        <v>2571</v>
      </c>
      <c r="W556" s="34" t="s">
        <v>2571</v>
      </c>
      <c r="X556" s="34" t="s">
        <v>2571</v>
      </c>
      <c r="Y556" s="34" t="s">
        <v>2571</v>
      </c>
    </row>
    <row r="557" spans="2:25" x14ac:dyDescent="0.45">
      <c r="B557" s="34" t="s">
        <v>8</v>
      </c>
      <c r="C557" s="34" t="s">
        <v>1792</v>
      </c>
      <c r="D557" s="34" t="s">
        <v>1793</v>
      </c>
      <c r="E557" s="34" t="s">
        <v>1588</v>
      </c>
      <c r="F557" s="34" t="s">
        <v>1794</v>
      </c>
      <c r="G557" s="97" t="s">
        <v>2550</v>
      </c>
      <c r="H557" s="70">
        <v>2525</v>
      </c>
      <c r="I557" s="70">
        <v>16483</v>
      </c>
      <c r="J557" s="70">
        <v>17001</v>
      </c>
      <c r="K557" s="71">
        <f t="shared" si="9"/>
        <v>252.5</v>
      </c>
      <c r="L557" s="69">
        <v>1.193942354665364</v>
      </c>
      <c r="M557" s="69">
        <v>0.702252892226507</v>
      </c>
      <c r="N557" s="69">
        <v>0.83428408442669699</v>
      </c>
      <c r="O557" s="69">
        <v>1.0954954954954954</v>
      </c>
      <c r="P557" s="69">
        <v>0.99940200328898199</v>
      </c>
      <c r="Q557" s="69">
        <v>1.1083161826358716</v>
      </c>
      <c r="R557" s="34" t="s">
        <v>2574</v>
      </c>
      <c r="S557" s="34" t="s">
        <v>2577</v>
      </c>
      <c r="T557" s="34" t="s">
        <v>2571</v>
      </c>
      <c r="U557" s="34" t="s">
        <v>2571</v>
      </c>
      <c r="V557" s="34" t="s">
        <v>2571</v>
      </c>
      <c r="W557" s="34" t="s">
        <v>2571</v>
      </c>
      <c r="X557" s="34" t="s">
        <v>2571</v>
      </c>
      <c r="Y557" s="34" t="s">
        <v>2571</v>
      </c>
    </row>
    <row r="558" spans="2:25" x14ac:dyDescent="0.45">
      <c r="B558" s="34" t="s">
        <v>8</v>
      </c>
      <c r="C558" s="34" t="s">
        <v>1795</v>
      </c>
      <c r="D558" s="34" t="s">
        <v>1795</v>
      </c>
      <c r="E558" s="34" t="s">
        <v>1588</v>
      </c>
      <c r="F558" s="34" t="s">
        <v>2619</v>
      </c>
      <c r="G558" s="97" t="s">
        <v>11</v>
      </c>
      <c r="H558" s="70">
        <v>0</v>
      </c>
      <c r="I558" s="70">
        <v>870</v>
      </c>
      <c r="J558" s="70">
        <v>2050</v>
      </c>
      <c r="K558" s="71">
        <f t="shared" si="9"/>
        <v>0</v>
      </c>
      <c r="L558" s="69">
        <v>0</v>
      </c>
      <c r="M558" s="69">
        <v>1.0108509423186751</v>
      </c>
      <c r="N558" s="69">
        <v>0.87761194029850742</v>
      </c>
      <c r="O558" s="69">
        <v>1.0927505330490406</v>
      </c>
      <c r="P558" s="69">
        <v>0.86829836829836837</v>
      </c>
      <c r="Q558" s="69">
        <v>1.0731414868105515</v>
      </c>
      <c r="R558" s="34" t="s">
        <v>2574</v>
      </c>
      <c r="S558" s="34" t="s">
        <v>2577</v>
      </c>
      <c r="T558" s="34" t="s">
        <v>2571</v>
      </c>
      <c r="U558" s="34" t="s">
        <v>2571</v>
      </c>
      <c r="V558" s="34" t="s">
        <v>2571</v>
      </c>
      <c r="W558" s="34" t="s">
        <v>2571</v>
      </c>
      <c r="X558" s="34" t="s">
        <v>2571</v>
      </c>
      <c r="Y558" s="34" t="s">
        <v>2571</v>
      </c>
    </row>
    <row r="559" spans="2:25" x14ac:dyDescent="0.45">
      <c r="B559" s="34" t="s">
        <v>8</v>
      </c>
      <c r="C559" s="34" t="s">
        <v>1798</v>
      </c>
      <c r="D559" s="34" t="s">
        <v>1798</v>
      </c>
      <c r="E559" s="34" t="s">
        <v>1588</v>
      </c>
      <c r="F559" s="34" t="s">
        <v>2620</v>
      </c>
      <c r="G559" s="97" t="s">
        <v>11</v>
      </c>
      <c r="H559" s="70">
        <v>0</v>
      </c>
      <c r="I559" s="70">
        <v>315</v>
      </c>
      <c r="J559" s="70">
        <v>739</v>
      </c>
      <c r="K559" s="71">
        <f t="shared" si="9"/>
        <v>0</v>
      </c>
      <c r="L559" s="69">
        <v>0</v>
      </c>
      <c r="M559" s="69">
        <v>0.99085365853658547</v>
      </c>
      <c r="N559" s="69">
        <v>0.92356687898089174</v>
      </c>
      <c r="O559" s="69">
        <v>1.1948790896159318</v>
      </c>
      <c r="P559" s="69">
        <v>0.97978227060653189</v>
      </c>
      <c r="Q559" s="69">
        <v>1.1227544910179641</v>
      </c>
      <c r="R559" s="34" t="s">
        <v>2574</v>
      </c>
      <c r="S559" s="34" t="s">
        <v>2577</v>
      </c>
      <c r="T559" s="34" t="s">
        <v>2571</v>
      </c>
      <c r="U559" s="34" t="s">
        <v>2571</v>
      </c>
      <c r="V559" s="34" t="s">
        <v>2571</v>
      </c>
      <c r="W559" s="34" t="s">
        <v>2571</v>
      </c>
      <c r="X559" s="34" t="s">
        <v>2571</v>
      </c>
      <c r="Y559" s="34" t="s">
        <v>2571</v>
      </c>
    </row>
    <row r="560" spans="2:25" x14ac:dyDescent="0.45">
      <c r="B560" s="34" t="s">
        <v>8</v>
      </c>
      <c r="C560" s="34" t="s">
        <v>1801</v>
      </c>
      <c r="D560" s="34" t="s">
        <v>1801</v>
      </c>
      <c r="E560" s="34" t="s">
        <v>1588</v>
      </c>
      <c r="F560" s="34" t="s">
        <v>1802</v>
      </c>
      <c r="G560" s="97" t="s">
        <v>11</v>
      </c>
      <c r="H560" s="70">
        <v>0</v>
      </c>
      <c r="I560" s="70">
        <v>7512</v>
      </c>
      <c r="J560" s="70">
        <v>19915</v>
      </c>
      <c r="K560" s="71">
        <f t="shared" si="9"/>
        <v>0</v>
      </c>
      <c r="L560" s="69">
        <v>0</v>
      </c>
      <c r="M560" s="69">
        <v>1.1609674728940784</v>
      </c>
      <c r="N560" s="69">
        <v>0.95663387142993594</v>
      </c>
      <c r="O560" s="69">
        <v>1.1845872248556812</v>
      </c>
      <c r="P560" s="69">
        <v>0.88046984065854705</v>
      </c>
      <c r="Q560" s="69">
        <v>0.96402111707555127</v>
      </c>
      <c r="R560" s="34" t="s">
        <v>2574</v>
      </c>
      <c r="S560" s="34" t="s">
        <v>2577</v>
      </c>
      <c r="T560" s="34" t="s">
        <v>2571</v>
      </c>
      <c r="U560" s="34" t="s">
        <v>2571</v>
      </c>
      <c r="V560" s="34" t="s">
        <v>2571</v>
      </c>
      <c r="W560" s="34" t="s">
        <v>2571</v>
      </c>
      <c r="X560" s="34" t="s">
        <v>2571</v>
      </c>
      <c r="Y560" s="34" t="s">
        <v>2571</v>
      </c>
    </row>
    <row r="561" spans="2:25" x14ac:dyDescent="0.45">
      <c r="B561" s="34" t="s">
        <v>8</v>
      </c>
      <c r="C561" s="34" t="s">
        <v>1803</v>
      </c>
      <c r="D561" s="34" t="s">
        <v>1804</v>
      </c>
      <c r="E561" s="34" t="s">
        <v>1588</v>
      </c>
      <c r="F561" s="34" t="s">
        <v>1805</v>
      </c>
      <c r="G561" s="97" t="s">
        <v>2546</v>
      </c>
      <c r="H561" s="70">
        <v>459</v>
      </c>
      <c r="I561" s="70">
        <v>2433</v>
      </c>
      <c r="J561" s="70">
        <v>2723</v>
      </c>
      <c r="K561" s="71">
        <f t="shared" si="9"/>
        <v>45.900000000000006</v>
      </c>
      <c r="L561" s="69">
        <v>0.91784118253695435</v>
      </c>
      <c r="M561" s="69">
        <v>0.98812553011026294</v>
      </c>
      <c r="N561" s="69">
        <v>0.9558160504959422</v>
      </c>
      <c r="O561" s="69">
        <v>1.0823716673298847</v>
      </c>
      <c r="P561" s="69">
        <v>0.75389948006932406</v>
      </c>
      <c r="Q561" s="69">
        <v>1.076007326007326</v>
      </c>
      <c r="R561" s="34" t="s">
        <v>2574</v>
      </c>
      <c r="S561" s="34" t="s">
        <v>2579</v>
      </c>
      <c r="T561" s="34" t="s">
        <v>2571</v>
      </c>
      <c r="U561" s="34" t="s">
        <v>2571</v>
      </c>
      <c r="V561" s="34" t="s">
        <v>2571</v>
      </c>
      <c r="W561" s="34" t="s">
        <v>2571</v>
      </c>
      <c r="X561" s="34" t="s">
        <v>2571</v>
      </c>
      <c r="Y561" s="34" t="s">
        <v>2571</v>
      </c>
    </row>
    <row r="562" spans="2:25" x14ac:dyDescent="0.45">
      <c r="B562" s="34" t="s">
        <v>8</v>
      </c>
      <c r="C562" s="34" t="s">
        <v>1806</v>
      </c>
      <c r="D562" s="34" t="s">
        <v>1807</v>
      </c>
      <c r="E562" s="34" t="s">
        <v>1588</v>
      </c>
      <c r="F562" s="34" t="s">
        <v>1808</v>
      </c>
      <c r="G562" s="97" t="s">
        <v>2546</v>
      </c>
      <c r="H562" s="70">
        <v>282</v>
      </c>
      <c r="I562" s="70">
        <v>1307</v>
      </c>
      <c r="J562" s="70">
        <v>1478</v>
      </c>
      <c r="K562" s="71">
        <f t="shared" si="9"/>
        <v>28.200000000000003</v>
      </c>
      <c r="L562" s="69">
        <v>0.92526690391459077</v>
      </c>
      <c r="M562" s="69">
        <v>0.84125822970007325</v>
      </c>
      <c r="N562" s="69">
        <v>0.84824902723735407</v>
      </c>
      <c r="O562" s="69">
        <v>1.0874524714828897</v>
      </c>
      <c r="P562" s="69">
        <v>0.84053417124901808</v>
      </c>
      <c r="Q562" s="69">
        <v>0.85782366957903089</v>
      </c>
      <c r="R562" s="34" t="s">
        <v>2574</v>
      </c>
      <c r="S562" s="34" t="s">
        <v>2579</v>
      </c>
      <c r="T562" s="34" t="s">
        <v>2571</v>
      </c>
      <c r="U562" s="34" t="s">
        <v>2571</v>
      </c>
      <c r="V562" s="34" t="s">
        <v>2571</v>
      </c>
      <c r="W562" s="34" t="s">
        <v>2571</v>
      </c>
      <c r="X562" s="34" t="s">
        <v>2571</v>
      </c>
      <c r="Y562" s="34" t="s">
        <v>2571</v>
      </c>
    </row>
    <row r="563" spans="2:25" x14ac:dyDescent="0.45">
      <c r="B563" s="34" t="s">
        <v>8</v>
      </c>
      <c r="C563" s="34" t="s">
        <v>1809</v>
      </c>
      <c r="D563" s="34" t="s">
        <v>1810</v>
      </c>
      <c r="E563" s="34" t="s">
        <v>1588</v>
      </c>
      <c r="F563" s="34" t="s">
        <v>1811</v>
      </c>
      <c r="G563" s="97" t="s">
        <v>2680</v>
      </c>
      <c r="H563" s="70">
        <v>81</v>
      </c>
      <c r="I563" s="70">
        <v>63</v>
      </c>
      <c r="J563" s="70">
        <v>63</v>
      </c>
      <c r="K563" s="71">
        <f t="shared" si="9"/>
        <v>8.1</v>
      </c>
      <c r="L563" s="69">
        <v>1.044776119402985</v>
      </c>
      <c r="M563" s="69">
        <v>0.92592592592592582</v>
      </c>
      <c r="N563" s="69">
        <v>0.75471698113207553</v>
      </c>
      <c r="O563" s="69">
        <v>1.0606060606060606</v>
      </c>
      <c r="P563" s="69">
        <v>1.1111111111111109</v>
      </c>
      <c r="Q563" s="69">
        <v>0.92592592592592582</v>
      </c>
      <c r="R563" s="34" t="s">
        <v>2574</v>
      </c>
      <c r="S563" s="34" t="s">
        <v>2577</v>
      </c>
      <c r="T563" s="34" t="s">
        <v>2571</v>
      </c>
      <c r="U563" s="34" t="s">
        <v>2571</v>
      </c>
      <c r="V563" s="34" t="s">
        <v>2571</v>
      </c>
      <c r="W563" s="34" t="s">
        <v>2571</v>
      </c>
      <c r="X563" s="34" t="s">
        <v>2571</v>
      </c>
      <c r="Y563" s="34" t="s">
        <v>2571</v>
      </c>
    </row>
    <row r="564" spans="2:25" x14ac:dyDescent="0.45">
      <c r="B564" s="34" t="s">
        <v>8</v>
      </c>
      <c r="C564" s="34" t="s">
        <v>1813</v>
      </c>
      <c r="D564" s="34" t="s">
        <v>1814</v>
      </c>
      <c r="E564" s="34" t="s">
        <v>1588</v>
      </c>
      <c r="F564" s="34" t="s">
        <v>1815</v>
      </c>
      <c r="G564" s="97" t="s">
        <v>2546</v>
      </c>
      <c r="H564" s="70">
        <v>3952</v>
      </c>
      <c r="I564" s="70">
        <v>4387</v>
      </c>
      <c r="J564" s="70">
        <v>4909</v>
      </c>
      <c r="K564" s="71">
        <f t="shared" si="9"/>
        <v>395.20000000000005</v>
      </c>
      <c r="L564" s="69">
        <v>1.33</v>
      </c>
      <c r="M564" s="69">
        <v>0.91781496062992129</v>
      </c>
      <c r="N564" s="69">
        <v>1.220125786163522</v>
      </c>
      <c r="O564" s="69">
        <v>1.0693993506493507</v>
      </c>
      <c r="P564" s="69">
        <v>1.1363636363636365</v>
      </c>
      <c r="Q564" s="69">
        <v>1.0112598257913745</v>
      </c>
      <c r="R564" s="34" t="s">
        <v>2574</v>
      </c>
      <c r="S564" s="34" t="s">
        <v>2577</v>
      </c>
      <c r="T564" s="34" t="s">
        <v>2571</v>
      </c>
      <c r="U564" s="34" t="s">
        <v>2571</v>
      </c>
      <c r="V564" s="34" t="s">
        <v>2571</v>
      </c>
      <c r="W564" s="34" t="s">
        <v>2571</v>
      </c>
      <c r="X564" s="34" t="s">
        <v>2571</v>
      </c>
      <c r="Y564" s="34" t="s">
        <v>2571</v>
      </c>
    </row>
    <row r="565" spans="2:25" x14ac:dyDescent="0.45">
      <c r="B565" s="34" t="s">
        <v>8</v>
      </c>
      <c r="C565" s="34" t="s">
        <v>1816</v>
      </c>
      <c r="D565" s="34" t="s">
        <v>1817</v>
      </c>
      <c r="E565" s="34" t="s">
        <v>1588</v>
      </c>
      <c r="F565" s="34" t="s">
        <v>1818</v>
      </c>
      <c r="G565" s="97" t="s">
        <v>2538</v>
      </c>
      <c r="H565" s="70">
        <v>804</v>
      </c>
      <c r="I565" s="70">
        <v>649</v>
      </c>
      <c r="J565" s="70">
        <v>503</v>
      </c>
      <c r="K565" s="71">
        <f t="shared" si="9"/>
        <v>80.400000000000006</v>
      </c>
      <c r="L565" s="69">
        <v>0.8938547486033519</v>
      </c>
      <c r="M565" s="69">
        <v>1.0983981693363845</v>
      </c>
      <c r="N565" s="69">
        <v>0.96244131455399062</v>
      </c>
      <c r="O565" s="69">
        <v>0.9443099273607749</v>
      </c>
      <c r="P565" s="69">
        <v>0.92009685230024219</v>
      </c>
      <c r="Q565" s="69">
        <v>0.78239608801955995</v>
      </c>
      <c r="R565" s="34" t="s">
        <v>2574</v>
      </c>
      <c r="S565" s="34" t="s">
        <v>2577</v>
      </c>
      <c r="T565" s="34" t="s">
        <v>2571</v>
      </c>
      <c r="U565" s="34" t="s">
        <v>2571</v>
      </c>
      <c r="V565" s="34" t="s">
        <v>2571</v>
      </c>
      <c r="W565" s="34" t="s">
        <v>2571</v>
      </c>
      <c r="X565" s="34" t="s">
        <v>2571</v>
      </c>
      <c r="Y565" s="34" t="s">
        <v>2571</v>
      </c>
    </row>
    <row r="566" spans="2:25" x14ac:dyDescent="0.45">
      <c r="B566" s="34" t="s">
        <v>8</v>
      </c>
      <c r="C566" s="34" t="s">
        <v>1819</v>
      </c>
      <c r="D566" s="34" t="s">
        <v>1820</v>
      </c>
      <c r="E566" s="34" t="s">
        <v>1588</v>
      </c>
      <c r="F566" s="34" t="s">
        <v>1821</v>
      </c>
      <c r="G566" s="97" t="s">
        <v>2538</v>
      </c>
      <c r="H566" s="70">
        <v>354</v>
      </c>
      <c r="I566" s="70">
        <v>437</v>
      </c>
      <c r="J566" s="70">
        <v>344</v>
      </c>
      <c r="K566" s="71">
        <f t="shared" si="9"/>
        <v>35.4</v>
      </c>
      <c r="L566" s="69">
        <v>1.1849710982658959</v>
      </c>
      <c r="M566" s="69">
        <v>1.3636363636363635</v>
      </c>
      <c r="N566" s="69">
        <v>0.90116279069767447</v>
      </c>
      <c r="O566" s="69">
        <v>1.1267605633802817</v>
      </c>
      <c r="P566" s="69">
        <v>0.61452513966480449</v>
      </c>
      <c r="Q566" s="69">
        <v>1</v>
      </c>
      <c r="R566" s="34" t="s">
        <v>2574</v>
      </c>
      <c r="S566" s="34" t="s">
        <v>2577</v>
      </c>
      <c r="T566" s="34" t="s">
        <v>2571</v>
      </c>
      <c r="U566" s="34" t="s">
        <v>2571</v>
      </c>
      <c r="V566" s="34" t="s">
        <v>2571</v>
      </c>
      <c r="W566" s="34" t="s">
        <v>2571</v>
      </c>
      <c r="X566" s="34" t="s">
        <v>2571</v>
      </c>
      <c r="Y566" s="34" t="s">
        <v>2571</v>
      </c>
    </row>
    <row r="567" spans="2:25" x14ac:dyDescent="0.45">
      <c r="B567" s="34" t="s">
        <v>8</v>
      </c>
      <c r="C567" s="34" t="s">
        <v>1822</v>
      </c>
      <c r="D567" s="34" t="s">
        <v>1823</v>
      </c>
      <c r="E567" s="34" t="s">
        <v>1588</v>
      </c>
      <c r="F567" s="34" t="s">
        <v>1824</v>
      </c>
      <c r="G567" s="97" t="s">
        <v>2550</v>
      </c>
      <c r="H567" s="70">
        <v>87317</v>
      </c>
      <c r="I567" s="70">
        <v>296981</v>
      </c>
      <c r="J567" s="70">
        <v>219358</v>
      </c>
      <c r="K567" s="71">
        <f t="shared" si="9"/>
        <v>8731.7000000000007</v>
      </c>
      <c r="L567" s="69">
        <v>0.66556573435082655</v>
      </c>
      <c r="M567" s="69">
        <v>0.85038012027686372</v>
      </c>
      <c r="N567" s="69">
        <v>0.9441508497704999</v>
      </c>
      <c r="O567" s="69">
        <v>0.81687864019969092</v>
      </c>
      <c r="P567" s="69">
        <v>0.73241053773043308</v>
      </c>
      <c r="Q567" s="69">
        <v>0.79003522385011993</v>
      </c>
      <c r="R567" s="34" t="s">
        <v>2574</v>
      </c>
      <c r="S567" s="34" t="s">
        <v>2585</v>
      </c>
      <c r="T567" s="34" t="s">
        <v>2571</v>
      </c>
      <c r="U567" s="34" t="s">
        <v>2571</v>
      </c>
      <c r="V567" s="34" t="s">
        <v>2571</v>
      </c>
      <c r="W567" s="34" t="s">
        <v>2571</v>
      </c>
      <c r="X567" s="34" t="s">
        <v>2571</v>
      </c>
      <c r="Y567" s="34" t="s">
        <v>2571</v>
      </c>
    </row>
    <row r="568" spans="2:25" x14ac:dyDescent="0.45">
      <c r="B568" s="34" t="s">
        <v>8</v>
      </c>
      <c r="C568" s="34" t="s">
        <v>1826</v>
      </c>
      <c r="D568" s="34" t="s">
        <v>1827</v>
      </c>
      <c r="E568" s="34" t="s">
        <v>1588</v>
      </c>
      <c r="F568" s="34" t="s">
        <v>1828</v>
      </c>
      <c r="G568" s="97" t="s">
        <v>2550</v>
      </c>
      <c r="H568" s="70">
        <v>8602</v>
      </c>
      <c r="I568" s="70">
        <v>19365</v>
      </c>
      <c r="J568" s="70">
        <v>17179</v>
      </c>
      <c r="K568" s="71">
        <f t="shared" si="9"/>
        <v>860.2</v>
      </c>
      <c r="L568" s="69">
        <v>0.92235196707538325</v>
      </c>
      <c r="M568" s="69">
        <v>0.85711896532500842</v>
      </c>
      <c r="N568" s="69">
        <v>0.89858094230410168</v>
      </c>
      <c r="O568" s="69">
        <v>1.0078975390440132</v>
      </c>
      <c r="P568" s="69">
        <v>0.72956697145044691</v>
      </c>
      <c r="Q568" s="69">
        <v>0.95491108881248876</v>
      </c>
      <c r="R568" s="34" t="s">
        <v>2574</v>
      </c>
      <c r="S568" s="34" t="s">
        <v>2575</v>
      </c>
      <c r="T568" s="34" t="s">
        <v>2571</v>
      </c>
      <c r="U568" s="34" t="s">
        <v>2571</v>
      </c>
      <c r="V568" s="34" t="s">
        <v>2571</v>
      </c>
      <c r="W568" s="34" t="s">
        <v>2571</v>
      </c>
      <c r="X568" s="34" t="s">
        <v>2571</v>
      </c>
      <c r="Y568" s="34" t="s">
        <v>2571</v>
      </c>
    </row>
    <row r="569" spans="2:25" x14ac:dyDescent="0.45">
      <c r="B569" s="34" t="s">
        <v>8</v>
      </c>
      <c r="C569" s="34" t="s">
        <v>1829</v>
      </c>
      <c r="D569" s="34" t="s">
        <v>1830</v>
      </c>
      <c r="E569" s="34" t="s">
        <v>1588</v>
      </c>
      <c r="F569" s="34" t="s">
        <v>1831</v>
      </c>
      <c r="G569" s="97" t="s">
        <v>2550</v>
      </c>
      <c r="H569" s="70">
        <v>26310</v>
      </c>
      <c r="I569" s="70">
        <v>48004</v>
      </c>
      <c r="J569" s="70">
        <v>62060</v>
      </c>
      <c r="K569" s="71">
        <f t="shared" si="9"/>
        <v>2631</v>
      </c>
      <c r="L569" s="69">
        <v>1.0135126245016643</v>
      </c>
      <c r="M569" s="69">
        <v>1.0009565818143169</v>
      </c>
      <c r="N569" s="69">
        <v>0.89648982848025538</v>
      </c>
      <c r="O569" s="69">
        <v>0.87113479061893151</v>
      </c>
      <c r="P569" s="69">
        <v>0.833167429822815</v>
      </c>
      <c r="Q569" s="69">
        <v>0.82482218384082895</v>
      </c>
      <c r="R569" s="34" t="s">
        <v>2574</v>
      </c>
      <c r="S569" s="34" t="s">
        <v>2577</v>
      </c>
      <c r="T569" s="34" t="s">
        <v>2578</v>
      </c>
      <c r="U569" s="34" t="s">
        <v>2578</v>
      </c>
      <c r="V569" s="34" t="s">
        <v>2578</v>
      </c>
      <c r="W569" s="34" t="s">
        <v>2578</v>
      </c>
      <c r="X569" s="34" t="s">
        <v>2578</v>
      </c>
      <c r="Y569" s="34" t="s">
        <v>2578</v>
      </c>
    </row>
    <row r="570" spans="2:25" x14ac:dyDescent="0.45">
      <c r="B570" s="34" t="s">
        <v>8</v>
      </c>
      <c r="C570" s="34" t="s">
        <v>2674</v>
      </c>
      <c r="D570" s="34" t="s">
        <v>1832</v>
      </c>
      <c r="E570" s="34" t="s">
        <v>1588</v>
      </c>
      <c r="F570" s="34" t="s">
        <v>1833</v>
      </c>
      <c r="G570" s="97" t="s">
        <v>2550</v>
      </c>
      <c r="H570" s="70">
        <v>24704</v>
      </c>
      <c r="I570" s="70">
        <v>39859</v>
      </c>
      <c r="J570" s="70">
        <v>48346</v>
      </c>
      <c r="K570" s="71">
        <f t="shared" si="9"/>
        <v>2470.4</v>
      </c>
      <c r="L570" s="69">
        <v>0.99372197309417043</v>
      </c>
      <c r="M570" s="69">
        <v>0.99740881004584414</v>
      </c>
      <c r="N570" s="69">
        <v>0.99828646305815949</v>
      </c>
      <c r="O570" s="69">
        <v>0.98908785674314481</v>
      </c>
      <c r="P570" s="69">
        <v>0.99382038459974797</v>
      </c>
      <c r="Q570" s="69">
        <v>0.98572470563717829</v>
      </c>
      <c r="R570" s="34" t="s">
        <v>2574</v>
      </c>
      <c r="S570" s="34" t="s">
        <v>2577</v>
      </c>
      <c r="T570" s="34" t="s">
        <v>2578</v>
      </c>
      <c r="U570" s="34" t="s">
        <v>2578</v>
      </c>
      <c r="V570" s="34" t="s">
        <v>2578</v>
      </c>
      <c r="W570" s="34" t="s">
        <v>2578</v>
      </c>
      <c r="X570" s="34" t="s">
        <v>2578</v>
      </c>
      <c r="Y570" s="34" t="s">
        <v>2578</v>
      </c>
    </row>
    <row r="571" spans="2:25" x14ac:dyDescent="0.45">
      <c r="B571" s="34" t="s">
        <v>8</v>
      </c>
      <c r="C571" s="34" t="s">
        <v>1834</v>
      </c>
      <c r="D571" s="34" t="s">
        <v>1835</v>
      </c>
      <c r="E571" s="34" t="s">
        <v>1588</v>
      </c>
      <c r="F571" s="34" t="s">
        <v>1836</v>
      </c>
      <c r="G571" s="97" t="s">
        <v>2680</v>
      </c>
      <c r="H571" s="70">
        <v>148</v>
      </c>
      <c r="I571" s="70">
        <v>332</v>
      </c>
      <c r="J571" s="70">
        <v>237</v>
      </c>
      <c r="K571" s="71">
        <f t="shared" si="9"/>
        <v>14.8</v>
      </c>
      <c r="L571" s="69">
        <v>1.1200000000000001</v>
      </c>
      <c r="M571" s="69">
        <v>0.80568720379146919</v>
      </c>
      <c r="N571" s="69">
        <v>0.94059405940594065</v>
      </c>
      <c r="O571" s="69">
        <v>0.79646017699115035</v>
      </c>
      <c r="P571" s="69">
        <v>0.75376884422110557</v>
      </c>
      <c r="Q571" s="69">
        <v>-8.2625482625482629</v>
      </c>
      <c r="R571" s="34" t="s">
        <v>2574</v>
      </c>
      <c r="S571" s="34" t="s">
        <v>2577</v>
      </c>
      <c r="T571" s="34" t="s">
        <v>2571</v>
      </c>
      <c r="U571" s="34" t="s">
        <v>2571</v>
      </c>
      <c r="V571" s="34" t="s">
        <v>2571</v>
      </c>
      <c r="W571" s="34" t="s">
        <v>2571</v>
      </c>
      <c r="X571" s="34" t="s">
        <v>2571</v>
      </c>
      <c r="Y571" s="34" t="s">
        <v>2571</v>
      </c>
    </row>
    <row r="572" spans="2:25" x14ac:dyDescent="0.45">
      <c r="B572" s="34" t="s">
        <v>8</v>
      </c>
      <c r="C572" s="34" t="s">
        <v>1837</v>
      </c>
      <c r="D572" s="34" t="s">
        <v>1838</v>
      </c>
      <c r="E572" s="34" t="s">
        <v>1588</v>
      </c>
      <c r="F572" s="34" t="s">
        <v>1839</v>
      </c>
      <c r="G572" s="97" t="s">
        <v>2546</v>
      </c>
      <c r="H572" s="70">
        <v>163</v>
      </c>
      <c r="I572" s="70">
        <v>412</v>
      </c>
      <c r="J572" s="70">
        <v>482</v>
      </c>
      <c r="K572" s="71">
        <f t="shared" si="9"/>
        <v>16.3</v>
      </c>
      <c r="L572" s="69">
        <v>1.1899791231732777</v>
      </c>
      <c r="M572" s="69">
        <v>1.0173697270471465</v>
      </c>
      <c r="N572" s="69">
        <v>0.75129533678756477</v>
      </c>
      <c r="O572" s="69">
        <v>1.3696060037523452</v>
      </c>
      <c r="P572" s="69">
        <v>0.92500000000000004</v>
      </c>
      <c r="Q572" s="69">
        <v>0.53173241852487141</v>
      </c>
      <c r="R572" s="34" t="s">
        <v>2574</v>
      </c>
      <c r="S572" s="34" t="s">
        <v>2577</v>
      </c>
      <c r="T572" s="34" t="s">
        <v>2571</v>
      </c>
      <c r="U572" s="34" t="s">
        <v>2571</v>
      </c>
      <c r="V572" s="34" t="s">
        <v>2571</v>
      </c>
      <c r="W572" s="34" t="s">
        <v>2571</v>
      </c>
      <c r="X572" s="34" t="s">
        <v>2571</v>
      </c>
      <c r="Y572" s="34" t="s">
        <v>2571</v>
      </c>
    </row>
    <row r="573" spans="2:25" x14ac:dyDescent="0.45">
      <c r="B573" s="34" t="s">
        <v>8</v>
      </c>
      <c r="C573" s="34" t="s">
        <v>1840</v>
      </c>
      <c r="D573" s="34" t="s">
        <v>1841</v>
      </c>
      <c r="E573" s="34" t="s">
        <v>1588</v>
      </c>
      <c r="F573" s="34" t="s">
        <v>1842</v>
      </c>
      <c r="G573" s="97" t="s">
        <v>2546</v>
      </c>
      <c r="H573" s="70">
        <v>799</v>
      </c>
      <c r="I573" s="70">
        <v>2162</v>
      </c>
      <c r="J573" s="70">
        <v>2316</v>
      </c>
      <c r="K573" s="71">
        <f t="shared" si="9"/>
        <v>79.900000000000006</v>
      </c>
      <c r="L573" s="69">
        <v>0.93588211867781768</v>
      </c>
      <c r="M573" s="69">
        <v>0.86174242424242431</v>
      </c>
      <c r="N573" s="69">
        <v>0.97222222222222221</v>
      </c>
      <c r="O573" s="69">
        <v>1.0622866894197951</v>
      </c>
      <c r="P573" s="69">
        <v>0.66329113924050631</v>
      </c>
      <c r="Q573" s="69">
        <v>-8.4581141238365039</v>
      </c>
      <c r="R573" s="34" t="s">
        <v>2574</v>
      </c>
      <c r="S573" s="34" t="s">
        <v>2577</v>
      </c>
      <c r="T573" s="34" t="s">
        <v>2571</v>
      </c>
      <c r="U573" s="34" t="s">
        <v>2571</v>
      </c>
      <c r="V573" s="34" t="s">
        <v>2571</v>
      </c>
      <c r="W573" s="34" t="s">
        <v>2571</v>
      </c>
      <c r="X573" s="34" t="s">
        <v>2571</v>
      </c>
      <c r="Y573" s="34" t="s">
        <v>2571</v>
      </c>
    </row>
    <row r="574" spans="2:25" x14ac:dyDescent="0.45">
      <c r="B574" s="34" t="s">
        <v>8</v>
      </c>
      <c r="C574" s="34" t="s">
        <v>1843</v>
      </c>
      <c r="D574" s="34" t="s">
        <v>1844</v>
      </c>
      <c r="E574" s="34" t="s">
        <v>1588</v>
      </c>
      <c r="F574" s="34" t="s">
        <v>1845</v>
      </c>
      <c r="G574" s="97" t="s">
        <v>2546</v>
      </c>
      <c r="H574" s="70">
        <v>653</v>
      </c>
      <c r="I574" s="70">
        <v>1633</v>
      </c>
      <c r="J574" s="70">
        <v>1920</v>
      </c>
      <c r="K574" s="71">
        <f t="shared" si="9"/>
        <v>65.3</v>
      </c>
      <c r="L574" s="69">
        <v>0.94223484848484851</v>
      </c>
      <c r="M574" s="69">
        <v>0.93910073989755272</v>
      </c>
      <c r="N574" s="69">
        <v>0.85764294049008161</v>
      </c>
      <c r="O574" s="69">
        <v>1.3019739605207896</v>
      </c>
      <c r="P574" s="69">
        <v>0.74354127284184002</v>
      </c>
      <c r="Q574" s="69">
        <v>-9.4357366771159867</v>
      </c>
      <c r="R574" s="34" t="s">
        <v>2574</v>
      </c>
      <c r="S574" s="34" t="s">
        <v>2577</v>
      </c>
      <c r="T574" s="34" t="s">
        <v>2571</v>
      </c>
      <c r="U574" s="34" t="s">
        <v>2571</v>
      </c>
      <c r="V574" s="34" t="s">
        <v>2571</v>
      </c>
      <c r="W574" s="34" t="s">
        <v>2571</v>
      </c>
      <c r="X574" s="34" t="s">
        <v>2571</v>
      </c>
      <c r="Y574" s="34" t="s">
        <v>2571</v>
      </c>
    </row>
    <row r="575" spans="2:25" x14ac:dyDescent="0.45">
      <c r="B575" s="34" t="s">
        <v>8</v>
      </c>
      <c r="C575" s="34" t="s">
        <v>1846</v>
      </c>
      <c r="D575" s="34" t="s">
        <v>1847</v>
      </c>
      <c r="E575" s="34" t="s">
        <v>1588</v>
      </c>
      <c r="F575" s="34" t="s">
        <v>1848</v>
      </c>
      <c r="G575" s="97" t="s">
        <v>2546</v>
      </c>
      <c r="H575" s="70">
        <v>27169</v>
      </c>
      <c r="I575" s="70">
        <v>41770</v>
      </c>
      <c r="J575" s="70">
        <v>73518</v>
      </c>
      <c r="K575" s="71">
        <f t="shared" si="9"/>
        <v>2716.9</v>
      </c>
      <c r="L575" s="69">
        <v>0.82904019190089162</v>
      </c>
      <c r="M575" s="69">
        <v>0.93986477410110603</v>
      </c>
      <c r="N575" s="69">
        <v>0.94766249673148639</v>
      </c>
      <c r="O575" s="69">
        <v>0.89151287450284189</v>
      </c>
      <c r="P575" s="69">
        <v>0.95413071301762931</v>
      </c>
      <c r="Q575" s="69">
        <v>1.0141141898811203</v>
      </c>
      <c r="R575" s="34" t="s">
        <v>2574</v>
      </c>
      <c r="S575" s="34" t="s">
        <v>2577</v>
      </c>
      <c r="T575" s="34" t="s">
        <v>2583</v>
      </c>
      <c r="U575" s="34" t="s">
        <v>2583</v>
      </c>
      <c r="V575" s="34" t="s">
        <v>2583</v>
      </c>
      <c r="W575" s="34" t="s">
        <v>2583</v>
      </c>
      <c r="X575" s="34" t="s">
        <v>2583</v>
      </c>
      <c r="Y575" s="34" t="s">
        <v>2583</v>
      </c>
    </row>
    <row r="576" spans="2:25" x14ac:dyDescent="0.45">
      <c r="B576" s="34" t="s">
        <v>16</v>
      </c>
      <c r="C576" s="34" t="s">
        <v>1850</v>
      </c>
      <c r="D576" s="34" t="s">
        <v>1850</v>
      </c>
      <c r="E576" s="34" t="s">
        <v>1588</v>
      </c>
      <c r="F576" s="34" t="s">
        <v>1851</v>
      </c>
      <c r="G576" s="97" t="s">
        <v>2546</v>
      </c>
      <c r="H576" s="70">
        <v>35890</v>
      </c>
      <c r="I576" s="70">
        <v>70015</v>
      </c>
      <c r="J576" s="70">
        <v>71010</v>
      </c>
      <c r="K576" s="71">
        <f t="shared" si="9"/>
        <v>3589</v>
      </c>
      <c r="L576" s="69">
        <v>0.98272138228941686</v>
      </c>
      <c r="M576" s="69">
        <v>0.98609823911028727</v>
      </c>
      <c r="N576" s="69">
        <v>0.90297202797202802</v>
      </c>
      <c r="O576" s="69">
        <v>1.1182965299684542</v>
      </c>
      <c r="P576" s="69">
        <v>0.91389114541023553</v>
      </c>
      <c r="Q576" s="69">
        <v>1.1901041666666667</v>
      </c>
      <c r="R576" s="34" t="s">
        <v>2569</v>
      </c>
      <c r="S576" s="34" t="s">
        <v>2576</v>
      </c>
      <c r="T576" s="34" t="s">
        <v>2571</v>
      </c>
      <c r="U576" s="34" t="s">
        <v>2571</v>
      </c>
      <c r="V576" s="34" t="s">
        <v>2571</v>
      </c>
      <c r="W576" s="34" t="s">
        <v>2571</v>
      </c>
      <c r="X576" s="34" t="s">
        <v>2571</v>
      </c>
      <c r="Y576" s="34" t="s">
        <v>2571</v>
      </c>
    </row>
    <row r="577" spans="2:25" x14ac:dyDescent="0.45">
      <c r="B577" s="34" t="s">
        <v>16</v>
      </c>
      <c r="C577" s="34" t="s">
        <v>1853</v>
      </c>
      <c r="D577" s="34" t="s">
        <v>1853</v>
      </c>
      <c r="E577" s="34" t="s">
        <v>1588</v>
      </c>
      <c r="F577" s="34" t="s">
        <v>1854</v>
      </c>
      <c r="G577" s="97" t="s">
        <v>2680</v>
      </c>
      <c r="H577" s="70">
        <v>10890</v>
      </c>
      <c r="I577" s="70">
        <v>19070</v>
      </c>
      <c r="J577" s="70">
        <v>17470</v>
      </c>
      <c r="K577" s="71">
        <f t="shared" si="9"/>
        <v>1089</v>
      </c>
      <c r="L577" s="69">
        <v>0.92899408284023666</v>
      </c>
      <c r="M577" s="69">
        <v>1.1908396946564885</v>
      </c>
      <c r="N577" s="69">
        <v>0.96666666666666667</v>
      </c>
      <c r="O577" s="69">
        <v>1</v>
      </c>
      <c r="P577" s="69">
        <v>0.98666666666666669</v>
      </c>
      <c r="Q577" s="69">
        <v>1.0666666666666667</v>
      </c>
      <c r="R577" s="34" t="s">
        <v>2569</v>
      </c>
      <c r="S577" s="34" t="s">
        <v>2576</v>
      </c>
      <c r="T577" s="34" t="s">
        <v>2571</v>
      </c>
      <c r="U577" s="34" t="s">
        <v>2571</v>
      </c>
      <c r="V577" s="34" t="s">
        <v>2571</v>
      </c>
      <c r="W577" s="34" t="s">
        <v>2571</v>
      </c>
      <c r="X577" s="34" t="s">
        <v>2571</v>
      </c>
      <c r="Y577" s="34" t="s">
        <v>2571</v>
      </c>
    </row>
    <row r="578" spans="2:25" x14ac:dyDescent="0.45">
      <c r="B578" s="34" t="s">
        <v>16</v>
      </c>
      <c r="C578" s="34" t="s">
        <v>1855</v>
      </c>
      <c r="D578" s="34" t="s">
        <v>1855</v>
      </c>
      <c r="E578" s="34" t="s">
        <v>1588</v>
      </c>
      <c r="F578" s="34" t="s">
        <v>1856</v>
      </c>
      <c r="G578" s="97" t="s">
        <v>2546</v>
      </c>
      <c r="H578" s="70">
        <v>950</v>
      </c>
      <c r="I578" s="70">
        <v>570</v>
      </c>
      <c r="J578" s="70">
        <v>930</v>
      </c>
      <c r="K578" s="71">
        <f t="shared" si="9"/>
        <v>95</v>
      </c>
      <c r="L578" s="69">
        <v>1</v>
      </c>
      <c r="M578" s="69">
        <v>0.375</v>
      </c>
      <c r="N578" s="69">
        <v>0.77777777777777779</v>
      </c>
      <c r="O578" s="69">
        <v>0.4</v>
      </c>
      <c r="P578" s="69">
        <v>0.44444444444444442</v>
      </c>
      <c r="Q578" s="69">
        <v>4.2</v>
      </c>
      <c r="R578" s="34" t="s">
        <v>2569</v>
      </c>
      <c r="S578" s="34" t="s">
        <v>2576</v>
      </c>
      <c r="T578" s="34" t="s">
        <v>2571</v>
      </c>
      <c r="U578" s="34" t="s">
        <v>2571</v>
      </c>
      <c r="V578" s="34" t="s">
        <v>2571</v>
      </c>
      <c r="W578" s="34" t="s">
        <v>2571</v>
      </c>
      <c r="X578" s="34" t="s">
        <v>2571</v>
      </c>
      <c r="Y578" s="34" t="s">
        <v>2571</v>
      </c>
    </row>
    <row r="579" spans="2:25" x14ac:dyDescent="0.45">
      <c r="B579" s="34" t="s">
        <v>8</v>
      </c>
      <c r="C579" s="34" t="s">
        <v>1858</v>
      </c>
      <c r="D579" s="34" t="s">
        <v>1858</v>
      </c>
      <c r="E579" s="34" t="s">
        <v>1588</v>
      </c>
      <c r="F579" s="34" t="s">
        <v>1859</v>
      </c>
      <c r="G579" s="97" t="s">
        <v>2550</v>
      </c>
      <c r="H579" s="70">
        <v>0</v>
      </c>
      <c r="I579" s="70">
        <v>342</v>
      </c>
      <c r="J579" s="70">
        <v>351</v>
      </c>
      <c r="K579" s="71">
        <f t="shared" si="9"/>
        <v>0</v>
      </c>
      <c r="L579" s="69">
        <v>0</v>
      </c>
      <c r="M579" s="69">
        <v>0.59233449477351918</v>
      </c>
      <c r="N579" s="69">
        <v>0.528052805280528</v>
      </c>
      <c r="O579" s="69">
        <v>0.5629139072847682</v>
      </c>
      <c r="P579" s="69">
        <v>-8.8741721854304636</v>
      </c>
      <c r="Q579" s="69">
        <v>0.52863436123348018</v>
      </c>
      <c r="R579" s="34" t="s">
        <v>2574</v>
      </c>
      <c r="S579" s="34" t="s">
        <v>2575</v>
      </c>
      <c r="T579" s="34" t="s">
        <v>2571</v>
      </c>
      <c r="U579" s="34" t="s">
        <v>2571</v>
      </c>
      <c r="V579" s="34" t="s">
        <v>2571</v>
      </c>
      <c r="W579" s="34" t="s">
        <v>2571</v>
      </c>
      <c r="X579" s="34" t="s">
        <v>2571</v>
      </c>
      <c r="Y579" s="34" t="s">
        <v>2571</v>
      </c>
    </row>
    <row r="580" spans="2:25" x14ac:dyDescent="0.45">
      <c r="B580" s="34" t="s">
        <v>8</v>
      </c>
      <c r="C580" s="34" t="s">
        <v>1860</v>
      </c>
      <c r="D580" s="34" t="s">
        <v>1860</v>
      </c>
      <c r="E580" s="34" t="s">
        <v>1588</v>
      </c>
      <c r="F580" s="34" t="s">
        <v>1861</v>
      </c>
      <c r="G580" s="97" t="s">
        <v>2550</v>
      </c>
      <c r="H580" s="70">
        <v>0</v>
      </c>
      <c r="I580" s="70">
        <v>2416</v>
      </c>
      <c r="J580" s="70">
        <v>10289</v>
      </c>
      <c r="K580" s="71">
        <f t="shared" si="9"/>
        <v>0</v>
      </c>
      <c r="L580" s="69">
        <v>0</v>
      </c>
      <c r="M580" s="69">
        <v>0.85699999999999998</v>
      </c>
      <c r="N580" s="69">
        <v>0.78700000000000003</v>
      </c>
      <c r="O580" s="69">
        <v>0.5615</v>
      </c>
      <c r="P580" s="69">
        <v>0.17299999999999999</v>
      </c>
      <c r="Q580" s="69">
        <v>0.33406524466750315</v>
      </c>
      <c r="R580" s="34" t="s">
        <v>2574</v>
      </c>
      <c r="S580" s="34" t="s">
        <v>2577</v>
      </c>
      <c r="T580" s="34" t="s">
        <v>2578</v>
      </c>
      <c r="U580" s="34" t="s">
        <v>2578</v>
      </c>
      <c r="V580" s="34" t="s">
        <v>2578</v>
      </c>
      <c r="W580" s="34" t="s">
        <v>2578</v>
      </c>
      <c r="X580" s="34" t="s">
        <v>2578</v>
      </c>
      <c r="Y580" s="34" t="s">
        <v>2578</v>
      </c>
    </row>
    <row r="581" spans="2:25" x14ac:dyDescent="0.45">
      <c r="B581" s="34" t="s">
        <v>8</v>
      </c>
      <c r="C581" s="34" t="s">
        <v>528</v>
      </c>
      <c r="D581" s="34" t="s">
        <v>1862</v>
      </c>
      <c r="E581" s="34" t="s">
        <v>1588</v>
      </c>
      <c r="F581" s="34" t="s">
        <v>1863</v>
      </c>
      <c r="G581" s="97" t="s">
        <v>2550</v>
      </c>
      <c r="H581" s="70">
        <v>0</v>
      </c>
      <c r="I581" s="70">
        <v>564</v>
      </c>
      <c r="J581" s="70">
        <v>2827</v>
      </c>
      <c r="K581" s="71">
        <f t="shared" ref="K581:K644" si="10">H581*0.1</f>
        <v>0</v>
      </c>
      <c r="L581" s="69">
        <v>0</v>
      </c>
      <c r="M581" s="69">
        <v>0.88987764182424922</v>
      </c>
      <c r="N581" s="69">
        <v>0.67677123722241805</v>
      </c>
      <c r="O581" s="69">
        <v>0.78720787207872078</v>
      </c>
      <c r="P581" s="69">
        <v>0.3942652329749104</v>
      </c>
      <c r="Q581" s="69">
        <v>0.32337089661930429</v>
      </c>
      <c r="R581" s="34" t="s">
        <v>2574</v>
      </c>
      <c r="S581" s="34" t="s">
        <v>2577</v>
      </c>
      <c r="T581" s="34" t="s">
        <v>2578</v>
      </c>
      <c r="U581" s="34" t="s">
        <v>2578</v>
      </c>
      <c r="V581" s="34" t="s">
        <v>2578</v>
      </c>
      <c r="W581" s="34" t="s">
        <v>2578</v>
      </c>
      <c r="X581" s="34" t="s">
        <v>2578</v>
      </c>
      <c r="Y581" s="34" t="s">
        <v>2578</v>
      </c>
    </row>
    <row r="582" spans="2:25" x14ac:dyDescent="0.45">
      <c r="B582" s="34" t="s">
        <v>8</v>
      </c>
      <c r="C582" s="34" t="s">
        <v>1864</v>
      </c>
      <c r="D582" s="34" t="s">
        <v>1865</v>
      </c>
      <c r="E582" s="34" t="s">
        <v>1588</v>
      </c>
      <c r="F582" s="34" t="s">
        <v>1866</v>
      </c>
      <c r="G582" s="97" t="s">
        <v>11</v>
      </c>
      <c r="H582" s="70">
        <v>0</v>
      </c>
      <c r="I582" s="70">
        <v>1283</v>
      </c>
      <c r="J582" s="70">
        <v>2069</v>
      </c>
      <c r="K582" s="71">
        <f t="shared" si="10"/>
        <v>0</v>
      </c>
      <c r="L582" s="69">
        <v>0.64617809298660356</v>
      </c>
      <c r="M582" s="69">
        <v>0.78555045871559626</v>
      </c>
      <c r="N582" s="69">
        <v>1.0228571428571429</v>
      </c>
      <c r="O582" s="69">
        <v>0.98209718670076729</v>
      </c>
      <c r="P582" s="69">
        <v>0.75117370892018787</v>
      </c>
      <c r="Q582" s="69">
        <v>0.81318681318681318</v>
      </c>
      <c r="R582" s="34" t="s">
        <v>2574</v>
      </c>
      <c r="S582" s="34" t="s">
        <v>2577</v>
      </c>
      <c r="T582" s="34" t="s">
        <v>2571</v>
      </c>
      <c r="U582" s="34" t="s">
        <v>2571</v>
      </c>
      <c r="V582" s="34" t="s">
        <v>2571</v>
      </c>
      <c r="W582" s="34" t="s">
        <v>2571</v>
      </c>
      <c r="X582" s="34" t="s">
        <v>2571</v>
      </c>
      <c r="Y582" s="34" t="s">
        <v>2571</v>
      </c>
    </row>
    <row r="583" spans="2:25" x14ac:dyDescent="0.45">
      <c r="B583" s="34" t="s">
        <v>8</v>
      </c>
      <c r="C583" s="34" t="s">
        <v>1868</v>
      </c>
      <c r="D583" s="34" t="s">
        <v>1869</v>
      </c>
      <c r="E583" s="34" t="s">
        <v>1588</v>
      </c>
      <c r="F583" s="34" t="s">
        <v>1870</v>
      </c>
      <c r="G583" s="97" t="s">
        <v>11</v>
      </c>
      <c r="H583" s="70">
        <v>0</v>
      </c>
      <c r="I583" s="70">
        <v>2071</v>
      </c>
      <c r="J583" s="70">
        <v>4722</v>
      </c>
      <c r="K583" s="71">
        <f t="shared" si="10"/>
        <v>0</v>
      </c>
      <c r="L583" s="69">
        <v>0.92763664357197839</v>
      </c>
      <c r="M583" s="69">
        <v>0.81138287864534342</v>
      </c>
      <c r="N583" s="69">
        <v>0.8195469585136167</v>
      </c>
      <c r="O583" s="69">
        <v>1.0137051039697542</v>
      </c>
      <c r="P583" s="69">
        <v>0.80334515965534714</v>
      </c>
      <c r="Q583" s="69">
        <v>0.88788762258150011</v>
      </c>
      <c r="R583" s="34" t="s">
        <v>2574</v>
      </c>
      <c r="S583" s="34" t="s">
        <v>2577</v>
      </c>
      <c r="T583" s="34" t="s">
        <v>2571</v>
      </c>
      <c r="U583" s="34" t="s">
        <v>2571</v>
      </c>
      <c r="V583" s="34" t="s">
        <v>2571</v>
      </c>
      <c r="W583" s="34" t="s">
        <v>2571</v>
      </c>
      <c r="X583" s="34" t="s">
        <v>2571</v>
      </c>
      <c r="Y583" s="34" t="s">
        <v>2571</v>
      </c>
    </row>
    <row r="584" spans="2:25" x14ac:dyDescent="0.45">
      <c r="B584" s="34" t="s">
        <v>8</v>
      </c>
      <c r="C584" s="34" t="s">
        <v>1872</v>
      </c>
      <c r="D584" s="34" t="s">
        <v>1873</v>
      </c>
      <c r="E584" s="34" t="s">
        <v>1588</v>
      </c>
      <c r="F584" s="34" t="s">
        <v>1874</v>
      </c>
      <c r="G584" s="97" t="s">
        <v>11</v>
      </c>
      <c r="H584" s="70">
        <v>0</v>
      </c>
      <c r="I584" s="70">
        <v>281</v>
      </c>
      <c r="J584" s="70">
        <v>832</v>
      </c>
      <c r="K584" s="71">
        <f t="shared" si="10"/>
        <v>0</v>
      </c>
      <c r="L584" s="69">
        <v>0</v>
      </c>
      <c r="M584" s="69">
        <v>0.86036671368124107</v>
      </c>
      <c r="N584" s="69">
        <v>0.89552238805970152</v>
      </c>
      <c r="O584" s="69">
        <v>1.1544011544011545</v>
      </c>
      <c r="P584" s="69">
        <v>0.57352941176470584</v>
      </c>
      <c r="Q584" s="69">
        <v>0.89020771513353103</v>
      </c>
      <c r="R584" s="34" t="s">
        <v>2574</v>
      </c>
      <c r="S584" s="34" t="s">
        <v>2577</v>
      </c>
      <c r="T584" s="34" t="s">
        <v>2571</v>
      </c>
      <c r="U584" s="34" t="s">
        <v>2571</v>
      </c>
      <c r="V584" s="34" t="s">
        <v>2571</v>
      </c>
      <c r="W584" s="34" t="s">
        <v>2571</v>
      </c>
      <c r="X584" s="34" t="s">
        <v>2571</v>
      </c>
      <c r="Y584" s="34" t="s">
        <v>2571</v>
      </c>
    </row>
    <row r="585" spans="2:25" x14ac:dyDescent="0.45">
      <c r="B585" s="34" t="s">
        <v>8</v>
      </c>
      <c r="C585" s="34" t="s">
        <v>1876</v>
      </c>
      <c r="D585" s="34" t="s">
        <v>1877</v>
      </c>
      <c r="E585" s="34" t="s">
        <v>1588</v>
      </c>
      <c r="F585" s="34" t="s">
        <v>1878</v>
      </c>
      <c r="G585" s="97" t="s">
        <v>11</v>
      </c>
      <c r="H585" s="70">
        <v>0</v>
      </c>
      <c r="I585" s="70">
        <v>606</v>
      </c>
      <c r="J585" s="70">
        <v>1550</v>
      </c>
      <c r="K585" s="71">
        <f t="shared" si="10"/>
        <v>0</v>
      </c>
      <c r="L585" s="69">
        <v>0</v>
      </c>
      <c r="M585" s="69">
        <v>0.78769692423105775</v>
      </c>
      <c r="N585" s="69">
        <v>0.85258964143426297</v>
      </c>
      <c r="O585" s="69">
        <v>1.203288490284006</v>
      </c>
      <c r="P585" s="69">
        <v>0.71700991609458431</v>
      </c>
      <c r="Q585" s="69">
        <v>0.85737179487179493</v>
      </c>
      <c r="R585" s="34" t="s">
        <v>2574</v>
      </c>
      <c r="S585" s="34" t="s">
        <v>2577</v>
      </c>
      <c r="T585" s="34" t="s">
        <v>2571</v>
      </c>
      <c r="U585" s="34" t="s">
        <v>2571</v>
      </c>
      <c r="V585" s="34" t="s">
        <v>2571</v>
      </c>
      <c r="W585" s="34" t="s">
        <v>2571</v>
      </c>
      <c r="X585" s="34" t="s">
        <v>2571</v>
      </c>
      <c r="Y585" s="34" t="s">
        <v>2571</v>
      </c>
    </row>
    <row r="586" spans="2:25" x14ac:dyDescent="0.45">
      <c r="B586" s="34" t="s">
        <v>8</v>
      </c>
      <c r="C586" s="34" t="s">
        <v>1879</v>
      </c>
      <c r="D586" s="34" t="s">
        <v>1880</v>
      </c>
      <c r="E586" s="34" t="s">
        <v>1588</v>
      </c>
      <c r="F586" s="34" t="s">
        <v>1881</v>
      </c>
      <c r="G586" s="97" t="s">
        <v>11</v>
      </c>
      <c r="H586" s="70">
        <v>0</v>
      </c>
      <c r="I586" s="70">
        <v>67</v>
      </c>
      <c r="J586" s="70">
        <v>220</v>
      </c>
      <c r="K586" s="71">
        <f t="shared" si="10"/>
        <v>0</v>
      </c>
      <c r="L586" s="69">
        <v>0</v>
      </c>
      <c r="M586" s="69">
        <v>1.149425287356322</v>
      </c>
      <c r="N586" s="69">
        <v>0.89385474860335201</v>
      </c>
      <c r="O586" s="69">
        <v>1.0994764397905759</v>
      </c>
      <c r="P586" s="69">
        <v>0.7978723404255319</v>
      </c>
      <c r="Q586" s="69">
        <v>0.8</v>
      </c>
      <c r="R586" s="34" t="s">
        <v>2574</v>
      </c>
      <c r="S586" s="34" t="s">
        <v>2577</v>
      </c>
      <c r="T586" s="34" t="s">
        <v>2571</v>
      </c>
      <c r="U586" s="34" t="s">
        <v>2571</v>
      </c>
      <c r="V586" s="34" t="s">
        <v>2571</v>
      </c>
      <c r="W586" s="34" t="s">
        <v>2571</v>
      </c>
      <c r="X586" s="34" t="s">
        <v>2571</v>
      </c>
      <c r="Y586" s="34" t="s">
        <v>2571</v>
      </c>
    </row>
    <row r="587" spans="2:25" x14ac:dyDescent="0.45">
      <c r="B587" s="34" t="s">
        <v>16</v>
      </c>
      <c r="C587" s="34" t="s">
        <v>1882</v>
      </c>
      <c r="D587" s="34" t="s">
        <v>1882</v>
      </c>
      <c r="E587" s="34" t="s">
        <v>1588</v>
      </c>
      <c r="F587" s="34" t="s">
        <v>1883</v>
      </c>
      <c r="G587" s="97" t="s">
        <v>2550</v>
      </c>
      <c r="H587" s="70">
        <v>0</v>
      </c>
      <c r="I587" s="70">
        <v>16850</v>
      </c>
      <c r="J587" s="70">
        <v>34570</v>
      </c>
      <c r="K587" s="71">
        <f t="shared" si="10"/>
        <v>0</v>
      </c>
      <c r="L587" s="69">
        <v>1.2514970059880239</v>
      </c>
      <c r="M587" s="69">
        <v>1.6898148148148149</v>
      </c>
      <c r="N587" s="69">
        <v>0.64031620553359681</v>
      </c>
      <c r="O587" s="69">
        <v>1.0442176870748299</v>
      </c>
      <c r="P587" s="69">
        <v>0.94136807817589574</v>
      </c>
      <c r="Q587" s="69">
        <v>0.48322147651006714</v>
      </c>
      <c r="R587" s="34" t="s">
        <v>2569</v>
      </c>
      <c r="S587" s="34" t="s">
        <v>2570</v>
      </c>
      <c r="T587" s="34" t="s">
        <v>2571</v>
      </c>
      <c r="U587" s="34" t="s">
        <v>2571</v>
      </c>
      <c r="V587" s="34" t="s">
        <v>2571</v>
      </c>
      <c r="W587" s="34" t="s">
        <v>2571</v>
      </c>
      <c r="X587" s="34" t="s">
        <v>2571</v>
      </c>
      <c r="Y587" s="34" t="s">
        <v>2571</v>
      </c>
    </row>
    <row r="588" spans="2:25" x14ac:dyDescent="0.45">
      <c r="B588" s="34" t="s">
        <v>16</v>
      </c>
      <c r="C588" s="34" t="s">
        <v>1886</v>
      </c>
      <c r="D588" s="34" t="s">
        <v>1886</v>
      </c>
      <c r="E588" s="34" t="s">
        <v>1588</v>
      </c>
      <c r="F588" s="34" t="s">
        <v>1887</v>
      </c>
      <c r="G588" s="97" t="s">
        <v>2550</v>
      </c>
      <c r="H588" s="70">
        <v>0</v>
      </c>
      <c r="I588" s="70">
        <v>99300</v>
      </c>
      <c r="J588" s="70">
        <v>260690</v>
      </c>
      <c r="K588" s="71">
        <f t="shared" si="10"/>
        <v>0</v>
      </c>
      <c r="L588" s="69">
        <v>0.89697908597986054</v>
      </c>
      <c r="M588" s="69">
        <v>1.0917266187050361</v>
      </c>
      <c r="N588" s="69">
        <v>0.83734015345268542</v>
      </c>
      <c r="O588" s="69">
        <v>1.1493930905695611</v>
      </c>
      <c r="P588" s="69">
        <v>1.0917636526410026</v>
      </c>
      <c r="Q588" s="69">
        <v>0.63285556780595364</v>
      </c>
      <c r="R588" s="34" t="s">
        <v>2569</v>
      </c>
      <c r="S588" s="34" t="s">
        <v>2570</v>
      </c>
      <c r="T588" s="34" t="s">
        <v>2571</v>
      </c>
      <c r="U588" s="34" t="s">
        <v>2571</v>
      </c>
      <c r="V588" s="34" t="s">
        <v>2571</v>
      </c>
      <c r="W588" s="34" t="s">
        <v>2571</v>
      </c>
      <c r="X588" s="34" t="s">
        <v>2571</v>
      </c>
      <c r="Y588" s="34" t="s">
        <v>2571</v>
      </c>
    </row>
    <row r="589" spans="2:25" x14ac:dyDescent="0.45">
      <c r="B589" s="34" t="s">
        <v>16</v>
      </c>
      <c r="C589" s="34" t="s">
        <v>1889</v>
      </c>
      <c r="D589" s="34" t="s">
        <v>1889</v>
      </c>
      <c r="E589" s="34" t="s">
        <v>1588</v>
      </c>
      <c r="F589" s="34" t="s">
        <v>1890</v>
      </c>
      <c r="G589" s="97" t="s">
        <v>11</v>
      </c>
      <c r="H589" s="70">
        <v>0</v>
      </c>
      <c r="I589" s="70">
        <v>1937900</v>
      </c>
      <c r="J589" s="70">
        <v>2934400</v>
      </c>
      <c r="K589" s="71">
        <f t="shared" si="10"/>
        <v>0</v>
      </c>
      <c r="L589" s="69">
        <v>1.089299171062547</v>
      </c>
      <c r="M589" s="69">
        <v>1.0229837024655244</v>
      </c>
      <c r="N589" s="69">
        <v>0.93966179861644894</v>
      </c>
      <c r="O589" s="69">
        <v>0.92928516525749427</v>
      </c>
      <c r="P589" s="69">
        <v>0.93605115907274183</v>
      </c>
      <c r="Q589" s="69">
        <v>1.0152736529486635</v>
      </c>
      <c r="R589" s="34" t="s">
        <v>2569</v>
      </c>
      <c r="S589" s="34" t="s">
        <v>2570</v>
      </c>
      <c r="T589" s="34" t="s">
        <v>2583</v>
      </c>
      <c r="U589" s="34" t="s">
        <v>2583</v>
      </c>
      <c r="V589" s="34" t="s">
        <v>2583</v>
      </c>
      <c r="W589" s="34" t="s">
        <v>2583</v>
      </c>
      <c r="X589" s="34" t="s">
        <v>2583</v>
      </c>
      <c r="Y589" s="34" t="s">
        <v>2583</v>
      </c>
    </row>
    <row r="590" spans="2:25" x14ac:dyDescent="0.45">
      <c r="B590" s="34" t="s">
        <v>8</v>
      </c>
      <c r="C590" s="34" t="s">
        <v>1466</v>
      </c>
      <c r="D590" s="34" t="s">
        <v>1892</v>
      </c>
      <c r="E590" s="34" t="s">
        <v>1588</v>
      </c>
      <c r="F590" s="34" t="s">
        <v>1893</v>
      </c>
      <c r="G590" s="97" t="s">
        <v>2550</v>
      </c>
      <c r="H590" s="70">
        <v>0</v>
      </c>
      <c r="I590" s="70">
        <v>382</v>
      </c>
      <c r="J590" s="70">
        <v>812</v>
      </c>
      <c r="K590" s="71">
        <f t="shared" si="10"/>
        <v>0</v>
      </c>
      <c r="L590" s="69">
        <v>1.3592233009708738</v>
      </c>
      <c r="M590" s="69">
        <v>1.6231884057971016</v>
      </c>
      <c r="N590" s="69">
        <v>0.57721139430284851</v>
      </c>
      <c r="O590" s="69">
        <v>0.68417415342087085</v>
      </c>
      <c r="P590" s="69">
        <v>0.49228508449669361</v>
      </c>
      <c r="Q590" s="69">
        <v>0.48286604361370716</v>
      </c>
      <c r="R590" s="34" t="s">
        <v>2574</v>
      </c>
      <c r="S590" s="34" t="s">
        <v>2579</v>
      </c>
      <c r="T590" s="34" t="s">
        <v>2571</v>
      </c>
      <c r="U590" s="34" t="s">
        <v>2571</v>
      </c>
      <c r="V590" s="34" t="s">
        <v>2571</v>
      </c>
      <c r="W590" s="34" t="s">
        <v>2571</v>
      </c>
      <c r="X590" s="34" t="s">
        <v>2571</v>
      </c>
      <c r="Y590" s="34" t="s">
        <v>2571</v>
      </c>
    </row>
    <row r="591" spans="2:25" x14ac:dyDescent="0.45">
      <c r="B591" s="34" t="s">
        <v>8</v>
      </c>
      <c r="C591" s="34" t="s">
        <v>1894</v>
      </c>
      <c r="D591" s="34" t="s">
        <v>1895</v>
      </c>
      <c r="E591" s="34" t="s">
        <v>1588</v>
      </c>
      <c r="F591" s="34" t="s">
        <v>1896</v>
      </c>
      <c r="G591" s="97" t="s">
        <v>2550</v>
      </c>
      <c r="H591" s="70">
        <v>2032</v>
      </c>
      <c r="I591" s="70">
        <v>3727</v>
      </c>
      <c r="J591" s="70">
        <v>3451</v>
      </c>
      <c r="K591" s="71">
        <f t="shared" si="10"/>
        <v>203.20000000000002</v>
      </c>
      <c r="L591" s="69">
        <v>0.79123414071510956</v>
      </c>
      <c r="M591" s="69">
        <v>1.1166965888689409</v>
      </c>
      <c r="N591" s="69">
        <v>0.8963093145869947</v>
      </c>
      <c r="O591" s="69">
        <v>0.95422535211267601</v>
      </c>
      <c r="P591" s="69">
        <v>0.89779559118236474</v>
      </c>
      <c r="Q591" s="69">
        <v>0.73333333333333328</v>
      </c>
      <c r="R591" s="34" t="s">
        <v>2574</v>
      </c>
      <c r="S591" s="34" t="s">
        <v>2585</v>
      </c>
      <c r="T591" s="34" t="s">
        <v>2571</v>
      </c>
      <c r="U591" s="34" t="s">
        <v>2571</v>
      </c>
      <c r="V591" s="34" t="s">
        <v>2571</v>
      </c>
      <c r="W591" s="34" t="s">
        <v>2571</v>
      </c>
      <c r="X591" s="34" t="s">
        <v>2571</v>
      </c>
      <c r="Y591" s="34" t="s">
        <v>2571</v>
      </c>
    </row>
    <row r="592" spans="2:25" x14ac:dyDescent="0.45">
      <c r="B592" s="34" t="s">
        <v>8</v>
      </c>
      <c r="C592" s="34" t="s">
        <v>1897</v>
      </c>
      <c r="D592" s="34" t="s">
        <v>1898</v>
      </c>
      <c r="E592" s="34" t="s">
        <v>1588</v>
      </c>
      <c r="F592" s="34" t="s">
        <v>1899</v>
      </c>
      <c r="G592" s="97" t="s">
        <v>2550</v>
      </c>
      <c r="H592" s="70">
        <v>1668</v>
      </c>
      <c r="I592" s="70">
        <v>2386</v>
      </c>
      <c r="J592" s="70">
        <v>2210</v>
      </c>
      <c r="K592" s="71">
        <f t="shared" si="10"/>
        <v>166.8</v>
      </c>
      <c r="L592" s="69">
        <v>0.70100697134004653</v>
      </c>
      <c r="M592" s="69">
        <v>0.81822889694458834</v>
      </c>
      <c r="N592" s="69">
        <v>0.52434456928838946</v>
      </c>
      <c r="O592" s="69">
        <v>0.80415754923413563</v>
      </c>
      <c r="P592" s="69">
        <v>0.71381794368041918</v>
      </c>
      <c r="Q592" s="69">
        <v>-0.86648983200707341</v>
      </c>
      <c r="R592" s="34" t="s">
        <v>2574</v>
      </c>
      <c r="S592" s="34" t="s">
        <v>2575</v>
      </c>
      <c r="T592" s="34" t="s">
        <v>2571</v>
      </c>
      <c r="U592" s="34" t="s">
        <v>2571</v>
      </c>
      <c r="V592" s="34" t="s">
        <v>2571</v>
      </c>
      <c r="W592" s="34" t="s">
        <v>2571</v>
      </c>
      <c r="X592" s="34" t="s">
        <v>2571</v>
      </c>
      <c r="Y592" s="34" t="s">
        <v>2571</v>
      </c>
    </row>
    <row r="593" spans="2:25" x14ac:dyDescent="0.45">
      <c r="B593" s="34" t="s">
        <v>8</v>
      </c>
      <c r="C593" s="34" t="s">
        <v>1901</v>
      </c>
      <c r="D593" s="34" t="s">
        <v>1901</v>
      </c>
      <c r="E593" s="34" t="s">
        <v>1588</v>
      </c>
      <c r="F593" s="34" t="s">
        <v>2621</v>
      </c>
      <c r="G593" s="97" t="s">
        <v>2550</v>
      </c>
      <c r="H593" s="70">
        <v>12186</v>
      </c>
      <c r="I593" s="70">
        <v>13071</v>
      </c>
      <c r="J593" s="70">
        <v>12861</v>
      </c>
      <c r="K593" s="71">
        <f t="shared" si="10"/>
        <v>1218.6000000000001</v>
      </c>
      <c r="L593" s="69">
        <v>1.1020807284152478</v>
      </c>
      <c r="M593" s="69">
        <v>0.84705967345759292</v>
      </c>
      <c r="N593" s="69">
        <v>0.71708937198067635</v>
      </c>
      <c r="O593" s="69">
        <v>0.80418400629850406</v>
      </c>
      <c r="P593" s="69">
        <v>0.4602502893518518</v>
      </c>
      <c r="Q593" s="69">
        <v>0.48319230591390389</v>
      </c>
      <c r="R593" s="34" t="s">
        <v>2574</v>
      </c>
      <c r="S593" s="34" t="s">
        <v>2575</v>
      </c>
      <c r="T593" s="34" t="s">
        <v>2600</v>
      </c>
      <c r="U593" s="34" t="s">
        <v>2600</v>
      </c>
      <c r="V593" s="34" t="s">
        <v>2600</v>
      </c>
      <c r="W593" s="34" t="s">
        <v>2600</v>
      </c>
      <c r="X593" s="34" t="s">
        <v>2600</v>
      </c>
      <c r="Y593" s="34" t="s">
        <v>2600</v>
      </c>
    </row>
    <row r="594" spans="2:25" x14ac:dyDescent="0.45">
      <c r="B594" s="34" t="s">
        <v>8</v>
      </c>
      <c r="C594" s="34" t="s">
        <v>1906</v>
      </c>
      <c r="D594" s="34" t="s">
        <v>1906</v>
      </c>
      <c r="E594" s="34" t="s">
        <v>1588</v>
      </c>
      <c r="F594" s="34" t="s">
        <v>1907</v>
      </c>
      <c r="G594" s="97" t="s">
        <v>2546</v>
      </c>
      <c r="H594" s="70">
        <v>1028</v>
      </c>
      <c r="I594" s="70">
        <v>7180</v>
      </c>
      <c r="J594" s="70">
        <v>8066</v>
      </c>
      <c r="K594" s="71">
        <f t="shared" si="10"/>
        <v>102.80000000000001</v>
      </c>
      <c r="L594" s="69">
        <v>0.9787661766553587</v>
      </c>
      <c r="M594" s="69">
        <v>1.016131463892658</v>
      </c>
      <c r="N594" s="69">
        <v>0.99354645054780133</v>
      </c>
      <c r="O594" s="69">
        <v>1.3987693231277203</v>
      </c>
      <c r="P594" s="69">
        <v>1.3492420831457304</v>
      </c>
      <c r="Q594" s="69">
        <v>0.94371952023197569</v>
      </c>
      <c r="R594" s="34" t="s">
        <v>2574</v>
      </c>
      <c r="S594" s="34" t="s">
        <v>2577</v>
      </c>
      <c r="T594" s="34" t="s">
        <v>2578</v>
      </c>
      <c r="U594" s="34" t="s">
        <v>2578</v>
      </c>
      <c r="V594" s="34" t="s">
        <v>2578</v>
      </c>
      <c r="W594" s="34" t="s">
        <v>2578</v>
      </c>
      <c r="X594" s="34" t="s">
        <v>2578</v>
      </c>
      <c r="Y594" s="34" t="s">
        <v>2578</v>
      </c>
    </row>
    <row r="595" spans="2:25" x14ac:dyDescent="0.45">
      <c r="B595" s="34" t="s">
        <v>8</v>
      </c>
      <c r="C595" s="34" t="s">
        <v>1909</v>
      </c>
      <c r="D595" s="34" t="s">
        <v>1909</v>
      </c>
      <c r="E595" s="34" t="s">
        <v>1588</v>
      </c>
      <c r="F595" s="34" t="s">
        <v>1910</v>
      </c>
      <c r="G595" s="97" t="s">
        <v>2546</v>
      </c>
      <c r="H595" s="70">
        <v>1174</v>
      </c>
      <c r="I595" s="70">
        <v>9141</v>
      </c>
      <c r="J595" s="70">
        <v>9833</v>
      </c>
      <c r="K595" s="71">
        <f t="shared" si="10"/>
        <v>117.4</v>
      </c>
      <c r="L595" s="69">
        <v>1.0788119526947728</v>
      </c>
      <c r="M595" s="69">
        <v>1.0749604430379747</v>
      </c>
      <c r="N595" s="69">
        <v>1.0627262941579412</v>
      </c>
      <c r="O595" s="69">
        <v>1.0673544291240948</v>
      </c>
      <c r="P595" s="69">
        <v>1.0659651174120628</v>
      </c>
      <c r="Q595" s="69">
        <v>1.0006528023873917</v>
      </c>
      <c r="R595" s="34" t="s">
        <v>2574</v>
      </c>
      <c r="S595" s="34" t="s">
        <v>2577</v>
      </c>
      <c r="T595" s="34" t="s">
        <v>2578</v>
      </c>
      <c r="U595" s="34" t="s">
        <v>2578</v>
      </c>
      <c r="V595" s="34" t="s">
        <v>2578</v>
      </c>
      <c r="W595" s="34" t="s">
        <v>2578</v>
      </c>
      <c r="X595" s="34" t="s">
        <v>2578</v>
      </c>
      <c r="Y595" s="34" t="s">
        <v>2578</v>
      </c>
    </row>
    <row r="596" spans="2:25" x14ac:dyDescent="0.45">
      <c r="B596" s="34" t="s">
        <v>8</v>
      </c>
      <c r="C596" s="34" t="s">
        <v>1912</v>
      </c>
      <c r="D596" s="34" t="s">
        <v>1913</v>
      </c>
      <c r="E596" s="34" t="s">
        <v>1588</v>
      </c>
      <c r="F596" s="34" t="s">
        <v>1914</v>
      </c>
      <c r="G596" s="97" t="s">
        <v>11</v>
      </c>
      <c r="H596" s="70">
        <v>0</v>
      </c>
      <c r="I596" s="70">
        <v>2623</v>
      </c>
      <c r="J596" s="70">
        <v>6292</v>
      </c>
      <c r="K596" s="71">
        <f t="shared" si="10"/>
        <v>0</v>
      </c>
      <c r="L596" s="69">
        <v>0</v>
      </c>
      <c r="M596" s="69">
        <v>0.90712742980561556</v>
      </c>
      <c r="N596" s="69">
        <v>0.91565829871771709</v>
      </c>
      <c r="O596" s="69">
        <v>1.2462435920098991</v>
      </c>
      <c r="P596" s="69">
        <v>0.95862948788044455</v>
      </c>
      <c r="Q596" s="69">
        <v>0.93137254901960775</v>
      </c>
      <c r="R596" s="34" t="s">
        <v>2574</v>
      </c>
      <c r="S596" s="34" t="s">
        <v>2577</v>
      </c>
      <c r="T596" s="34" t="s">
        <v>2571</v>
      </c>
      <c r="U596" s="34" t="s">
        <v>2571</v>
      </c>
      <c r="V596" s="34" t="s">
        <v>2571</v>
      </c>
      <c r="W596" s="34" t="s">
        <v>2571</v>
      </c>
      <c r="X596" s="34" t="s">
        <v>2571</v>
      </c>
      <c r="Y596" s="34" t="s">
        <v>2571</v>
      </c>
    </row>
    <row r="597" spans="2:25" x14ac:dyDescent="0.45">
      <c r="B597" s="34" t="s">
        <v>8</v>
      </c>
      <c r="C597" s="34" t="s">
        <v>1915</v>
      </c>
      <c r="D597" s="34" t="s">
        <v>1916</v>
      </c>
      <c r="E597" s="34" t="s">
        <v>1588</v>
      </c>
      <c r="F597" s="34" t="s">
        <v>1917</v>
      </c>
      <c r="G597" s="97" t="s">
        <v>11</v>
      </c>
      <c r="H597" s="70">
        <v>0</v>
      </c>
      <c r="I597" s="70">
        <v>84</v>
      </c>
      <c r="J597" s="70">
        <v>274</v>
      </c>
      <c r="K597" s="71">
        <f t="shared" si="10"/>
        <v>0</v>
      </c>
      <c r="L597" s="69">
        <v>0</v>
      </c>
      <c r="M597" s="69">
        <v>0.88983050847457623</v>
      </c>
      <c r="N597" s="69">
        <v>1.0212765957446808</v>
      </c>
      <c r="O597" s="69">
        <v>1</v>
      </c>
      <c r="P597" s="69">
        <v>0.98712446351931327</v>
      </c>
      <c r="Q597" s="69">
        <v>1</v>
      </c>
      <c r="R597" s="34" t="s">
        <v>2574</v>
      </c>
      <c r="S597" s="34" t="s">
        <v>2577</v>
      </c>
      <c r="T597" s="34" t="s">
        <v>2571</v>
      </c>
      <c r="U597" s="34" t="s">
        <v>2571</v>
      </c>
      <c r="V597" s="34" t="s">
        <v>2571</v>
      </c>
      <c r="W597" s="34" t="s">
        <v>2571</v>
      </c>
      <c r="X597" s="34" t="s">
        <v>2571</v>
      </c>
      <c r="Y597" s="34" t="s">
        <v>2571</v>
      </c>
    </row>
    <row r="598" spans="2:25" x14ac:dyDescent="0.45">
      <c r="B598" s="34" t="s">
        <v>16</v>
      </c>
      <c r="C598" s="34" t="s">
        <v>1918</v>
      </c>
      <c r="D598" s="34" t="s">
        <v>1918</v>
      </c>
      <c r="E598" s="34" t="s">
        <v>1588</v>
      </c>
      <c r="F598" s="34" t="s">
        <v>1919</v>
      </c>
      <c r="G598" s="97" t="s">
        <v>2546</v>
      </c>
      <c r="H598" s="70">
        <v>83600</v>
      </c>
      <c r="I598" s="70">
        <v>286100</v>
      </c>
      <c r="J598" s="70">
        <v>549700</v>
      </c>
      <c r="K598" s="71">
        <f t="shared" si="10"/>
        <v>8360</v>
      </c>
      <c r="L598" s="69">
        <v>0.687873844480696</v>
      </c>
      <c r="M598" s="69">
        <v>0.87586206896551722</v>
      </c>
      <c r="N598" s="69">
        <v>0.31235294117647061</v>
      </c>
      <c r="O598" s="69">
        <v>0.39111540318686627</v>
      </c>
      <c r="P598" s="69">
        <v>0.43016759776536312</v>
      </c>
      <c r="Q598" s="69">
        <v>0.58739076154806491</v>
      </c>
      <c r="R598" s="34" t="s">
        <v>2569</v>
      </c>
      <c r="S598" s="34" t="s">
        <v>2570</v>
      </c>
      <c r="T598" s="34" t="s">
        <v>2578</v>
      </c>
      <c r="U598" s="34" t="s">
        <v>2578</v>
      </c>
      <c r="V598" s="34" t="s">
        <v>2578</v>
      </c>
      <c r="W598" s="34" t="s">
        <v>2578</v>
      </c>
      <c r="X598" s="34" t="s">
        <v>2578</v>
      </c>
      <c r="Y598" s="34" t="s">
        <v>2578</v>
      </c>
    </row>
    <row r="599" spans="2:25" x14ac:dyDescent="0.45">
      <c r="B599" s="34" t="s">
        <v>16</v>
      </c>
      <c r="C599" s="34" t="s">
        <v>1920</v>
      </c>
      <c r="D599" s="34" t="s">
        <v>1920</v>
      </c>
      <c r="E599" s="34" t="s">
        <v>1588</v>
      </c>
      <c r="F599" s="34" t="s">
        <v>1921</v>
      </c>
      <c r="G599" s="97" t="s">
        <v>2546</v>
      </c>
      <c r="H599" s="70">
        <v>20870</v>
      </c>
      <c r="I599" s="70">
        <v>73620</v>
      </c>
      <c r="J599" s="70">
        <v>246200</v>
      </c>
      <c r="K599" s="71">
        <f t="shared" si="10"/>
        <v>2087</v>
      </c>
      <c r="L599" s="69">
        <v>0.33737700498719503</v>
      </c>
      <c r="M599" s="69">
        <v>0.43624161073825501</v>
      </c>
      <c r="N599" s="69">
        <v>0.53729495512225323</v>
      </c>
      <c r="O599" s="69">
        <v>1.0958817317845828</v>
      </c>
      <c r="P599" s="69">
        <v>0.88157894736842102</v>
      </c>
      <c r="Q599" s="69">
        <v>0.9215262778977682</v>
      </c>
      <c r="R599" s="34" t="s">
        <v>2569</v>
      </c>
      <c r="S599" s="34" t="s">
        <v>2570</v>
      </c>
      <c r="T599" s="34" t="s">
        <v>2571</v>
      </c>
      <c r="U599" s="34" t="s">
        <v>2571</v>
      </c>
      <c r="V599" s="34" t="s">
        <v>2571</v>
      </c>
      <c r="W599" s="34" t="s">
        <v>2571</v>
      </c>
      <c r="X599" s="34" t="s">
        <v>2571</v>
      </c>
      <c r="Y599" s="34" t="s">
        <v>2571</v>
      </c>
    </row>
    <row r="600" spans="2:25" x14ac:dyDescent="0.45">
      <c r="B600" s="34" t="s">
        <v>22</v>
      </c>
      <c r="C600" s="34" t="s">
        <v>621</v>
      </c>
      <c r="D600" s="34" t="s">
        <v>1923</v>
      </c>
      <c r="E600" s="34" t="s">
        <v>1588</v>
      </c>
      <c r="F600" s="34" t="s">
        <v>1924</v>
      </c>
      <c r="G600" s="97" t="s">
        <v>2680</v>
      </c>
      <c r="H600" s="70">
        <v>56</v>
      </c>
      <c r="I600" s="70">
        <v>82</v>
      </c>
      <c r="J600" s="70">
        <v>76</v>
      </c>
      <c r="K600" s="71">
        <f t="shared" si="10"/>
        <v>5.6000000000000005</v>
      </c>
      <c r="L600" s="69">
        <v>0.8045977011494253</v>
      </c>
      <c r="M600" s="69">
        <v>0.81081081081081074</v>
      </c>
      <c r="N600" s="69">
        <v>0.62015503875968991</v>
      </c>
      <c r="O600" s="69">
        <v>0.75757575757575757</v>
      </c>
      <c r="P600" s="69">
        <v>0.82644628099173556</v>
      </c>
      <c r="Q600" s="69">
        <v>1.1111111111111109</v>
      </c>
      <c r="R600" s="34" t="s">
        <v>2574</v>
      </c>
      <c r="S600" s="34" t="s">
        <v>2576</v>
      </c>
      <c r="T600" s="34" t="s">
        <v>2571</v>
      </c>
      <c r="U600" s="34" t="s">
        <v>2571</v>
      </c>
      <c r="V600" s="34" t="s">
        <v>2571</v>
      </c>
      <c r="W600" s="34" t="s">
        <v>2571</v>
      </c>
      <c r="X600" s="34" t="s">
        <v>2571</v>
      </c>
      <c r="Y600" s="34" t="s">
        <v>2571</v>
      </c>
    </row>
    <row r="601" spans="2:25" x14ac:dyDescent="0.45">
      <c r="B601" s="34" t="s">
        <v>22</v>
      </c>
      <c r="C601" s="34" t="s">
        <v>625</v>
      </c>
      <c r="D601" s="34" t="s">
        <v>1926</v>
      </c>
      <c r="E601" s="34" t="s">
        <v>1588</v>
      </c>
      <c r="F601" s="34" t="s">
        <v>1927</v>
      </c>
      <c r="G601" s="97" t="s">
        <v>2546</v>
      </c>
      <c r="H601" s="70">
        <v>606</v>
      </c>
      <c r="I601" s="70">
        <v>972</v>
      </c>
      <c r="J601" s="70">
        <v>1018</v>
      </c>
      <c r="K601" s="71">
        <f t="shared" si="10"/>
        <v>60.6</v>
      </c>
      <c r="L601" s="69">
        <v>0.31755725190839695</v>
      </c>
      <c r="M601" s="69">
        <v>0.77555816686251478</v>
      </c>
      <c r="N601" s="69">
        <v>0.78431372549019607</v>
      </c>
      <c r="O601" s="69">
        <v>0.8379544054220579</v>
      </c>
      <c r="P601" s="69">
        <v>0.80243161094224924</v>
      </c>
      <c r="Q601" s="69">
        <v>0.97841726618705038</v>
      </c>
      <c r="R601" s="34" t="s">
        <v>2574</v>
      </c>
      <c r="S601" s="34" t="s">
        <v>2576</v>
      </c>
      <c r="T601" s="34" t="s">
        <v>2571</v>
      </c>
      <c r="U601" s="34" t="s">
        <v>2571</v>
      </c>
      <c r="V601" s="34" t="s">
        <v>2571</v>
      </c>
      <c r="W601" s="34" t="s">
        <v>2571</v>
      </c>
      <c r="X601" s="34" t="s">
        <v>2571</v>
      </c>
      <c r="Y601" s="34" t="s">
        <v>2571</v>
      </c>
    </row>
    <row r="602" spans="2:25" x14ac:dyDescent="0.45">
      <c r="B602" s="34" t="s">
        <v>22</v>
      </c>
      <c r="C602" s="34" t="s">
        <v>629</v>
      </c>
      <c r="D602" s="34" t="s">
        <v>1928</v>
      </c>
      <c r="E602" s="34" t="s">
        <v>1588</v>
      </c>
      <c r="F602" s="34" t="s">
        <v>1929</v>
      </c>
      <c r="G602" s="97" t="s">
        <v>2546</v>
      </c>
      <c r="H602" s="70">
        <v>936</v>
      </c>
      <c r="I602" s="70">
        <v>1482</v>
      </c>
      <c r="J602" s="70">
        <v>1487</v>
      </c>
      <c r="K602" s="71">
        <f t="shared" si="10"/>
        <v>93.600000000000009</v>
      </c>
      <c r="L602" s="69">
        <v>0.72589153829921926</v>
      </c>
      <c r="M602" s="69">
        <v>0.75471698113207542</v>
      </c>
      <c r="N602" s="69">
        <v>0.97641704592470013</v>
      </c>
      <c r="O602" s="69">
        <v>1.0882708585247884</v>
      </c>
      <c r="P602" s="69">
        <v>0.77167859984089104</v>
      </c>
      <c r="Q602" s="69">
        <v>0.90515545060999614</v>
      </c>
      <c r="R602" s="34" t="s">
        <v>2574</v>
      </c>
      <c r="S602" s="34" t="s">
        <v>2576</v>
      </c>
      <c r="T602" s="34" t="s">
        <v>2571</v>
      </c>
      <c r="U602" s="34" t="s">
        <v>2571</v>
      </c>
      <c r="V602" s="34" t="s">
        <v>2571</v>
      </c>
      <c r="W602" s="34" t="s">
        <v>2571</v>
      </c>
      <c r="X602" s="34" t="s">
        <v>2571</v>
      </c>
      <c r="Y602" s="34" t="s">
        <v>2571</v>
      </c>
    </row>
    <row r="603" spans="2:25" x14ac:dyDescent="0.45">
      <c r="B603" s="34" t="s">
        <v>8</v>
      </c>
      <c r="C603" s="34" t="s">
        <v>1930</v>
      </c>
      <c r="D603" s="34" t="s">
        <v>1931</v>
      </c>
      <c r="E603" s="34" t="s">
        <v>1588</v>
      </c>
      <c r="F603" s="34" t="s">
        <v>1932</v>
      </c>
      <c r="G603" s="97" t="s">
        <v>11</v>
      </c>
      <c r="H603" s="70">
        <v>0</v>
      </c>
      <c r="I603" s="70">
        <v>4036</v>
      </c>
      <c r="J603" s="70">
        <v>9076</v>
      </c>
      <c r="K603" s="71">
        <f t="shared" si="10"/>
        <v>0</v>
      </c>
      <c r="L603" s="69">
        <v>1.0142630744849446</v>
      </c>
      <c r="M603" s="69">
        <v>0.84700772200772201</v>
      </c>
      <c r="N603" s="69">
        <v>0.94349142280524723</v>
      </c>
      <c r="O603" s="69">
        <v>1.0050017447946957</v>
      </c>
      <c r="P603" s="69">
        <v>0.94070278184480227</v>
      </c>
      <c r="Q603" s="69">
        <v>1.0970139689862874</v>
      </c>
      <c r="R603" s="34" t="s">
        <v>2574</v>
      </c>
      <c r="S603" s="34" t="s">
        <v>2577</v>
      </c>
      <c r="T603" s="34" t="s">
        <v>2571</v>
      </c>
      <c r="U603" s="34" t="s">
        <v>2571</v>
      </c>
      <c r="V603" s="34" t="s">
        <v>2571</v>
      </c>
      <c r="W603" s="34" t="s">
        <v>2571</v>
      </c>
      <c r="X603" s="34" t="s">
        <v>2571</v>
      </c>
      <c r="Y603" s="34" t="s">
        <v>2571</v>
      </c>
    </row>
    <row r="604" spans="2:25" x14ac:dyDescent="0.45">
      <c r="B604" s="34" t="s">
        <v>8</v>
      </c>
      <c r="C604" s="34" t="s">
        <v>1933</v>
      </c>
      <c r="D604" s="34" t="s">
        <v>1934</v>
      </c>
      <c r="E604" s="34" t="s">
        <v>1588</v>
      </c>
      <c r="F604" s="34" t="s">
        <v>1935</v>
      </c>
      <c r="G604" s="97" t="s">
        <v>2546</v>
      </c>
      <c r="H604" s="70">
        <v>3138</v>
      </c>
      <c r="I604" s="70">
        <v>8170</v>
      </c>
      <c r="J604" s="70">
        <v>8650</v>
      </c>
      <c r="K604" s="71">
        <f t="shared" si="10"/>
        <v>313.8</v>
      </c>
      <c r="L604" s="69">
        <v>1.121997849205401</v>
      </c>
      <c r="M604" s="69">
        <v>0.89080866732757402</v>
      </c>
      <c r="N604" s="69">
        <v>1.086261980830671</v>
      </c>
      <c r="O604" s="69">
        <v>0.94436392016947268</v>
      </c>
      <c r="P604" s="69">
        <v>1.1432232346241458</v>
      </c>
      <c r="Q604" s="69">
        <v>1.0505410217778386</v>
      </c>
      <c r="R604" s="34" t="s">
        <v>2574</v>
      </c>
      <c r="S604" s="34" t="s">
        <v>2577</v>
      </c>
      <c r="T604" s="34" t="s">
        <v>2571</v>
      </c>
      <c r="U604" s="34" t="s">
        <v>2571</v>
      </c>
      <c r="V604" s="34" t="s">
        <v>2571</v>
      </c>
      <c r="W604" s="34" t="s">
        <v>2571</v>
      </c>
      <c r="X604" s="34" t="s">
        <v>2571</v>
      </c>
      <c r="Y604" s="34" t="s">
        <v>2571</v>
      </c>
    </row>
    <row r="605" spans="2:25" x14ac:dyDescent="0.45">
      <c r="B605" s="34" t="s">
        <v>16</v>
      </c>
      <c r="C605" s="34" t="s">
        <v>1936</v>
      </c>
      <c r="D605" s="34" t="s">
        <v>1936</v>
      </c>
      <c r="E605" s="34" t="s">
        <v>1588</v>
      </c>
      <c r="F605" s="34" t="s">
        <v>1937</v>
      </c>
      <c r="G605" s="97" t="s">
        <v>2680</v>
      </c>
      <c r="H605" s="70">
        <v>41552</v>
      </c>
      <c r="I605" s="70">
        <v>63203</v>
      </c>
      <c r="J605" s="70">
        <v>61988</v>
      </c>
      <c r="K605" s="71">
        <f t="shared" si="10"/>
        <v>4155.2</v>
      </c>
      <c r="L605" s="69">
        <v>0.9285714285714286</v>
      </c>
      <c r="M605" s="69">
        <v>1.0056740363920955</v>
      </c>
      <c r="N605" s="69">
        <v>0.89554762352057116</v>
      </c>
      <c r="O605" s="69">
        <v>1.1011152416356877</v>
      </c>
      <c r="P605" s="69">
        <v>0.90976514215080351</v>
      </c>
      <c r="Q605" s="69">
        <v>0.93552866494743103</v>
      </c>
      <c r="R605" s="34" t="s">
        <v>2569</v>
      </c>
      <c r="S605" s="34" t="s">
        <v>2570</v>
      </c>
      <c r="T605" s="34" t="s">
        <v>2571</v>
      </c>
      <c r="U605" s="34" t="s">
        <v>2571</v>
      </c>
      <c r="V605" s="34" t="s">
        <v>2571</v>
      </c>
      <c r="W605" s="34" t="s">
        <v>2571</v>
      </c>
      <c r="X605" s="34" t="s">
        <v>2571</v>
      </c>
      <c r="Y605" s="34" t="s">
        <v>2571</v>
      </c>
    </row>
    <row r="606" spans="2:25" x14ac:dyDescent="0.45">
      <c r="B606" s="34" t="s">
        <v>16</v>
      </c>
      <c r="C606" s="34" t="s">
        <v>1938</v>
      </c>
      <c r="D606" s="34" t="s">
        <v>1938</v>
      </c>
      <c r="E606" s="34" t="s">
        <v>1588</v>
      </c>
      <c r="F606" s="34" t="s">
        <v>1939</v>
      </c>
      <c r="G606" s="97" t="s">
        <v>2680</v>
      </c>
      <c r="H606" s="70">
        <v>24283</v>
      </c>
      <c r="I606" s="70">
        <v>38120</v>
      </c>
      <c r="J606" s="70">
        <v>37015</v>
      </c>
      <c r="K606" s="71">
        <f t="shared" si="10"/>
        <v>2428.3000000000002</v>
      </c>
      <c r="L606" s="69">
        <v>0.94239250275633957</v>
      </c>
      <c r="M606" s="69">
        <v>0.79009209272785008</v>
      </c>
      <c r="N606" s="69">
        <v>0.91724376731301938</v>
      </c>
      <c r="O606" s="69">
        <v>1.1216586703221385</v>
      </c>
      <c r="P606" s="69">
        <v>0.84342447916666663</v>
      </c>
      <c r="Q606" s="69">
        <v>1.0352011494252873</v>
      </c>
      <c r="R606" s="34" t="s">
        <v>2569</v>
      </c>
      <c r="S606" s="34" t="s">
        <v>2570</v>
      </c>
      <c r="T606" s="34" t="s">
        <v>2571</v>
      </c>
      <c r="U606" s="34" t="s">
        <v>2571</v>
      </c>
      <c r="V606" s="34" t="s">
        <v>2571</v>
      </c>
      <c r="W606" s="34" t="s">
        <v>2571</v>
      </c>
      <c r="X606" s="34" t="s">
        <v>2571</v>
      </c>
      <c r="Y606" s="34" t="s">
        <v>2571</v>
      </c>
    </row>
    <row r="607" spans="2:25" x14ac:dyDescent="0.45">
      <c r="B607" s="34" t="s">
        <v>8</v>
      </c>
      <c r="C607" s="34" t="s">
        <v>1940</v>
      </c>
      <c r="D607" s="34" t="s">
        <v>1941</v>
      </c>
      <c r="E607" s="34" t="s">
        <v>1588</v>
      </c>
      <c r="F607" s="34" t="s">
        <v>1942</v>
      </c>
      <c r="G607" s="97" t="s">
        <v>2546</v>
      </c>
      <c r="H607" s="70">
        <v>9544</v>
      </c>
      <c r="I607" s="70">
        <v>62618</v>
      </c>
      <c r="J607" s="70">
        <v>80246</v>
      </c>
      <c r="K607" s="71">
        <f t="shared" si="10"/>
        <v>954.40000000000009</v>
      </c>
      <c r="L607" s="69">
        <v>1.0277938621887666</v>
      </c>
      <c r="M607" s="69">
        <v>0.91194048564383323</v>
      </c>
      <c r="N607" s="69">
        <v>1.029068016577517</v>
      </c>
      <c r="O607" s="69">
        <v>1.0525774785424269</v>
      </c>
      <c r="P607" s="69">
        <v>0.91539954481352714</v>
      </c>
      <c r="Q607" s="69">
        <v>0.96702629181137512</v>
      </c>
      <c r="R607" s="34" t="s">
        <v>2574</v>
      </c>
      <c r="S607" s="34" t="s">
        <v>2577</v>
      </c>
      <c r="T607" s="34" t="s">
        <v>2571</v>
      </c>
      <c r="U607" s="34" t="s">
        <v>2571</v>
      </c>
      <c r="V607" s="34" t="s">
        <v>2571</v>
      </c>
      <c r="W607" s="34" t="s">
        <v>2571</v>
      </c>
      <c r="X607" s="34" t="s">
        <v>2571</v>
      </c>
      <c r="Y607" s="34" t="s">
        <v>2571</v>
      </c>
    </row>
    <row r="608" spans="2:25" x14ac:dyDescent="0.45">
      <c r="B608" s="34" t="s">
        <v>8</v>
      </c>
      <c r="C608" s="34" t="s">
        <v>1943</v>
      </c>
      <c r="D608" s="34" t="s">
        <v>1944</v>
      </c>
      <c r="E608" s="34" t="s">
        <v>1588</v>
      </c>
      <c r="F608" s="34" t="s">
        <v>1945</v>
      </c>
      <c r="G608" s="97" t="s">
        <v>11</v>
      </c>
      <c r="H608" s="70">
        <v>0</v>
      </c>
      <c r="I608" s="70">
        <v>1600</v>
      </c>
      <c r="J608" s="70">
        <v>7221</v>
      </c>
      <c r="K608" s="71">
        <f t="shared" si="10"/>
        <v>0</v>
      </c>
      <c r="L608" s="69">
        <v>0.93123861566484523</v>
      </c>
      <c r="M608" s="69">
        <v>1.1823003908431045</v>
      </c>
      <c r="N608" s="69">
        <v>1.1013425210882737</v>
      </c>
      <c r="O608" s="69">
        <v>1.1555609109531269</v>
      </c>
      <c r="P608" s="69">
        <v>1.1285266457680252</v>
      </c>
      <c r="Q608" s="69">
        <v>0.98589973142345566</v>
      </c>
      <c r="R608" s="34" t="s">
        <v>2574</v>
      </c>
      <c r="S608" s="34" t="s">
        <v>2577</v>
      </c>
      <c r="T608" s="34" t="s">
        <v>2578</v>
      </c>
      <c r="U608" s="34" t="s">
        <v>2578</v>
      </c>
      <c r="V608" s="34" t="s">
        <v>2578</v>
      </c>
      <c r="W608" s="34" t="s">
        <v>2578</v>
      </c>
      <c r="X608" s="34" t="s">
        <v>2578</v>
      </c>
      <c r="Y608" s="34" t="s">
        <v>2578</v>
      </c>
    </row>
    <row r="609" spans="2:25" x14ac:dyDescent="0.45">
      <c r="B609" s="34" t="s">
        <v>8</v>
      </c>
      <c r="C609" s="34" t="s">
        <v>1947</v>
      </c>
      <c r="D609" s="34" t="s">
        <v>1948</v>
      </c>
      <c r="E609" s="34" t="s">
        <v>1588</v>
      </c>
      <c r="F609" s="34" t="s">
        <v>1949</v>
      </c>
      <c r="G609" s="97" t="s">
        <v>11</v>
      </c>
      <c r="H609" s="70">
        <v>0</v>
      </c>
      <c r="I609" s="70">
        <v>478</v>
      </c>
      <c r="J609" s="70">
        <v>1460</v>
      </c>
      <c r="K609" s="71">
        <f t="shared" si="10"/>
        <v>0</v>
      </c>
      <c r="L609" s="69">
        <v>1.0107816711590296</v>
      </c>
      <c r="M609" s="69">
        <v>0.9738503155996393</v>
      </c>
      <c r="N609" s="69">
        <v>1.2101910828025477</v>
      </c>
      <c r="O609" s="69">
        <v>1.5887850467289719</v>
      </c>
      <c r="P609" s="69">
        <v>1.1424219345011424</v>
      </c>
      <c r="Q609" s="69">
        <v>1.0602759622367466</v>
      </c>
      <c r="R609" s="34" t="s">
        <v>2574</v>
      </c>
      <c r="S609" s="34" t="s">
        <v>2577</v>
      </c>
      <c r="T609" s="34" t="s">
        <v>2571</v>
      </c>
      <c r="U609" s="34" t="s">
        <v>2571</v>
      </c>
      <c r="V609" s="34" t="s">
        <v>2571</v>
      </c>
      <c r="W609" s="34" t="s">
        <v>2571</v>
      </c>
      <c r="X609" s="34" t="s">
        <v>2571</v>
      </c>
      <c r="Y609" s="34" t="s">
        <v>2571</v>
      </c>
    </row>
    <row r="610" spans="2:25" x14ac:dyDescent="0.45">
      <c r="B610" s="34" t="s">
        <v>8</v>
      </c>
      <c r="C610" s="34" t="s">
        <v>1951</v>
      </c>
      <c r="D610" s="34" t="s">
        <v>1952</v>
      </c>
      <c r="E610" s="34" t="s">
        <v>1588</v>
      </c>
      <c r="F610" s="34" t="s">
        <v>1953</v>
      </c>
      <c r="G610" s="97" t="s">
        <v>11</v>
      </c>
      <c r="H610" s="70">
        <v>0</v>
      </c>
      <c r="I610" s="70">
        <v>1300</v>
      </c>
      <c r="J610" s="70">
        <v>3830</v>
      </c>
      <c r="K610" s="71">
        <f t="shared" si="10"/>
        <v>0</v>
      </c>
      <c r="L610" s="69">
        <v>0.80894215256971658</v>
      </c>
      <c r="M610" s="69">
        <v>1.0553410553410554</v>
      </c>
      <c r="N610" s="69">
        <v>1.3006923837784372</v>
      </c>
      <c r="O610" s="69">
        <v>1.2485248996931793</v>
      </c>
      <c r="P610" s="69">
        <v>1.1268620855358</v>
      </c>
      <c r="Q610" s="69">
        <v>0.97345132743362839</v>
      </c>
      <c r="R610" s="34" t="s">
        <v>2574</v>
      </c>
      <c r="S610" s="34" t="s">
        <v>2577</v>
      </c>
      <c r="T610" s="34" t="s">
        <v>2578</v>
      </c>
      <c r="U610" s="34" t="s">
        <v>2578</v>
      </c>
      <c r="V610" s="34" t="s">
        <v>2578</v>
      </c>
      <c r="W610" s="34" t="s">
        <v>2578</v>
      </c>
      <c r="X610" s="34" t="s">
        <v>2578</v>
      </c>
      <c r="Y610" s="34" t="s">
        <v>2578</v>
      </c>
    </row>
    <row r="611" spans="2:25" x14ac:dyDescent="0.45">
      <c r="B611" s="34" t="s">
        <v>8</v>
      </c>
      <c r="C611" s="34" t="s">
        <v>658</v>
      </c>
      <c r="D611" s="34" t="s">
        <v>1954</v>
      </c>
      <c r="E611" s="34" t="s">
        <v>1588</v>
      </c>
      <c r="F611" s="34" t="s">
        <v>1955</v>
      </c>
      <c r="G611" s="97" t="s">
        <v>11</v>
      </c>
      <c r="H611" s="70">
        <v>0</v>
      </c>
      <c r="I611" s="70">
        <v>1929</v>
      </c>
      <c r="J611" s="70">
        <v>4547</v>
      </c>
      <c r="K611" s="71">
        <f t="shared" si="10"/>
        <v>0</v>
      </c>
      <c r="L611" s="69">
        <v>0.9016028495102405</v>
      </c>
      <c r="M611" s="69">
        <v>0.93167701863354035</v>
      </c>
      <c r="N611" s="69">
        <v>0.93049645390070923</v>
      </c>
      <c r="O611" s="69">
        <v>0.95238095238095233</v>
      </c>
      <c r="P611" s="69">
        <v>0.85846237435479489</v>
      </c>
      <c r="Q611" s="69">
        <v>0.99533437013996895</v>
      </c>
      <c r="R611" s="34" t="s">
        <v>2574</v>
      </c>
      <c r="S611" s="34" t="s">
        <v>2577</v>
      </c>
      <c r="T611" s="34" t="s">
        <v>2571</v>
      </c>
      <c r="U611" s="34" t="s">
        <v>2571</v>
      </c>
      <c r="V611" s="34" t="s">
        <v>2571</v>
      </c>
      <c r="W611" s="34" t="s">
        <v>2571</v>
      </c>
      <c r="X611" s="34" t="s">
        <v>2571</v>
      </c>
      <c r="Y611" s="34" t="s">
        <v>2571</v>
      </c>
    </row>
    <row r="612" spans="2:25" x14ac:dyDescent="0.45">
      <c r="B612" s="34" t="s">
        <v>8</v>
      </c>
      <c r="C612" s="34" t="s">
        <v>661</v>
      </c>
      <c r="D612" s="34" t="s">
        <v>1956</v>
      </c>
      <c r="E612" s="34" t="s">
        <v>1588</v>
      </c>
      <c r="F612" s="34" t="s">
        <v>1957</v>
      </c>
      <c r="G612" s="97" t="s">
        <v>11</v>
      </c>
      <c r="H612" s="70">
        <v>0</v>
      </c>
      <c r="I612" s="70">
        <v>796</v>
      </c>
      <c r="J612" s="70">
        <v>1673</v>
      </c>
      <c r="K612" s="71">
        <f t="shared" si="10"/>
        <v>0</v>
      </c>
      <c r="L612" s="69">
        <v>0.94990240728692266</v>
      </c>
      <c r="M612" s="69">
        <v>1.0321489001692048</v>
      </c>
      <c r="N612" s="69">
        <v>1.0262934690415606</v>
      </c>
      <c r="O612" s="69">
        <v>1.1745244003308519</v>
      </c>
      <c r="P612" s="69">
        <v>0.9874476987447699</v>
      </c>
      <c r="Q612" s="69">
        <v>0.92667203867848513</v>
      </c>
      <c r="R612" s="34" t="s">
        <v>2574</v>
      </c>
      <c r="S612" s="34" t="s">
        <v>2577</v>
      </c>
      <c r="T612" s="34" t="s">
        <v>2571</v>
      </c>
      <c r="U612" s="34" t="s">
        <v>2571</v>
      </c>
      <c r="V612" s="34" t="s">
        <v>2571</v>
      </c>
      <c r="W612" s="34" t="s">
        <v>2571</v>
      </c>
      <c r="X612" s="34" t="s">
        <v>2571</v>
      </c>
      <c r="Y612" s="34" t="s">
        <v>2571</v>
      </c>
    </row>
    <row r="613" spans="2:25" x14ac:dyDescent="0.45">
      <c r="B613" s="34" t="s">
        <v>8</v>
      </c>
      <c r="C613" s="34" t="s">
        <v>1958</v>
      </c>
      <c r="D613" s="34" t="s">
        <v>1959</v>
      </c>
      <c r="E613" s="34" t="s">
        <v>1588</v>
      </c>
      <c r="F613" s="34" t="s">
        <v>1960</v>
      </c>
      <c r="G613" s="97" t="s">
        <v>2546</v>
      </c>
      <c r="H613" s="70">
        <v>23930</v>
      </c>
      <c r="I613" s="70">
        <v>63474</v>
      </c>
      <c r="J613" s="70">
        <v>77426</v>
      </c>
      <c r="K613" s="71">
        <f t="shared" si="10"/>
        <v>2393</v>
      </c>
      <c r="L613" s="69">
        <v>0.98951843436194387</v>
      </c>
      <c r="M613" s="69">
        <v>0.8810135093832141</v>
      </c>
      <c r="N613" s="69">
        <v>0.9475119291070212</v>
      </c>
      <c r="O613" s="69">
        <v>1.0098219766728054</v>
      </c>
      <c r="P613" s="69">
        <v>0.83325454602754412</v>
      </c>
      <c r="Q613" s="69">
        <v>0.99888392857142849</v>
      </c>
      <c r="R613" s="34" t="s">
        <v>2574</v>
      </c>
      <c r="S613" s="34" t="s">
        <v>2585</v>
      </c>
      <c r="T613" s="34" t="s">
        <v>2571</v>
      </c>
      <c r="U613" s="34" t="s">
        <v>2571</v>
      </c>
      <c r="V613" s="34" t="s">
        <v>2571</v>
      </c>
      <c r="W613" s="34" t="s">
        <v>2571</v>
      </c>
      <c r="X613" s="34" t="s">
        <v>2571</v>
      </c>
      <c r="Y613" s="34" t="s">
        <v>2571</v>
      </c>
    </row>
    <row r="614" spans="2:25" x14ac:dyDescent="0.45">
      <c r="B614" s="34" t="s">
        <v>8</v>
      </c>
      <c r="C614" s="34" t="s">
        <v>1963</v>
      </c>
      <c r="D614" s="34" t="s">
        <v>1964</v>
      </c>
      <c r="E614" s="34" t="s">
        <v>1588</v>
      </c>
      <c r="F614" s="34" t="s">
        <v>1965</v>
      </c>
      <c r="G614" s="97" t="s">
        <v>2550</v>
      </c>
      <c r="H614" s="70">
        <v>1689</v>
      </c>
      <c r="I614" s="70">
        <v>9617</v>
      </c>
      <c r="J614" s="70">
        <v>10316</v>
      </c>
      <c r="K614" s="71">
        <f t="shared" si="10"/>
        <v>168.9</v>
      </c>
      <c r="L614" s="69">
        <v>1.0331094799312823</v>
      </c>
      <c r="M614" s="69">
        <v>0.68848072010704287</v>
      </c>
      <c r="N614" s="69">
        <v>0.79572298893447724</v>
      </c>
      <c r="O614" s="69">
        <v>1.1145165784341042</v>
      </c>
      <c r="P614" s="69">
        <v>0.92521430682825889</v>
      </c>
      <c r="Q614" s="69">
        <v>1.0703834899122133</v>
      </c>
      <c r="R614" s="34" t="s">
        <v>2574</v>
      </c>
      <c r="S614" s="34" t="s">
        <v>2577</v>
      </c>
      <c r="T614" s="34" t="s">
        <v>2571</v>
      </c>
      <c r="U614" s="34" t="s">
        <v>2571</v>
      </c>
      <c r="V614" s="34" t="s">
        <v>2571</v>
      </c>
      <c r="W614" s="34" t="s">
        <v>2571</v>
      </c>
      <c r="X614" s="34" t="s">
        <v>2571</v>
      </c>
      <c r="Y614" s="34" t="s">
        <v>2571</v>
      </c>
    </row>
    <row r="615" spans="2:25" x14ac:dyDescent="0.45">
      <c r="B615" s="34" t="s">
        <v>8</v>
      </c>
      <c r="C615" s="34" t="s">
        <v>1966</v>
      </c>
      <c r="D615" s="34" t="s">
        <v>1967</v>
      </c>
      <c r="E615" s="34" t="s">
        <v>1588</v>
      </c>
      <c r="F615" s="34" t="s">
        <v>1968</v>
      </c>
      <c r="G615" s="97" t="s">
        <v>2550</v>
      </c>
      <c r="H615" s="70">
        <v>300</v>
      </c>
      <c r="I615" s="70">
        <v>1588</v>
      </c>
      <c r="J615" s="70">
        <v>1613</v>
      </c>
      <c r="K615" s="71">
        <f t="shared" si="10"/>
        <v>30</v>
      </c>
      <c r="L615" s="69">
        <v>0.76415094339622647</v>
      </c>
      <c r="M615" s="69">
        <v>0.62805303558967196</v>
      </c>
      <c r="N615" s="69">
        <v>0.71368597816960544</v>
      </c>
      <c r="O615" s="69">
        <v>1.1977715877437325</v>
      </c>
      <c r="P615" s="69">
        <v>0.8571428571428571</v>
      </c>
      <c r="Q615" s="69">
        <v>0.77936333699231619</v>
      </c>
      <c r="R615" s="34" t="s">
        <v>2574</v>
      </c>
      <c r="S615" s="34" t="s">
        <v>2577</v>
      </c>
      <c r="T615" s="34" t="s">
        <v>2571</v>
      </c>
      <c r="U615" s="34" t="s">
        <v>2571</v>
      </c>
      <c r="V615" s="34" t="s">
        <v>2571</v>
      </c>
      <c r="W615" s="34" t="s">
        <v>2571</v>
      </c>
      <c r="X615" s="34" t="s">
        <v>2571</v>
      </c>
      <c r="Y615" s="34" t="s">
        <v>2571</v>
      </c>
    </row>
    <row r="616" spans="2:25" x14ac:dyDescent="0.45">
      <c r="B616" s="34" t="s">
        <v>8</v>
      </c>
      <c r="C616" s="34" t="s">
        <v>1969</v>
      </c>
      <c r="D616" s="34" t="s">
        <v>1970</v>
      </c>
      <c r="E616" s="34" t="s">
        <v>1588</v>
      </c>
      <c r="F616" s="34" t="s">
        <v>1971</v>
      </c>
      <c r="G616" s="97" t="s">
        <v>11</v>
      </c>
      <c r="H616" s="70">
        <v>0</v>
      </c>
      <c r="I616" s="70">
        <v>1620</v>
      </c>
      <c r="J616" s="70">
        <v>4978</v>
      </c>
      <c r="K616" s="71">
        <f t="shared" si="10"/>
        <v>0</v>
      </c>
      <c r="L616" s="69">
        <v>0</v>
      </c>
      <c r="M616" s="69">
        <v>0.85594013096351729</v>
      </c>
      <c r="N616" s="69">
        <v>0.99071983947830455</v>
      </c>
      <c r="O616" s="69">
        <v>1.047061472641297</v>
      </c>
      <c r="P616" s="69">
        <v>0.98154981549815501</v>
      </c>
      <c r="Q616" s="69">
        <v>1.00802407221665</v>
      </c>
      <c r="R616" s="34" t="s">
        <v>2574</v>
      </c>
      <c r="S616" s="34" t="s">
        <v>2577</v>
      </c>
      <c r="T616" s="34" t="s">
        <v>2571</v>
      </c>
      <c r="U616" s="34" t="s">
        <v>2571</v>
      </c>
      <c r="V616" s="34" t="s">
        <v>2571</v>
      </c>
      <c r="W616" s="34" t="s">
        <v>2571</v>
      </c>
      <c r="X616" s="34" t="s">
        <v>2571</v>
      </c>
      <c r="Y616" s="34" t="s">
        <v>2571</v>
      </c>
    </row>
    <row r="617" spans="2:25" x14ac:dyDescent="0.45">
      <c r="B617" s="34" t="s">
        <v>8</v>
      </c>
      <c r="C617" s="34" t="s">
        <v>1972</v>
      </c>
      <c r="D617" s="34" t="s">
        <v>1973</v>
      </c>
      <c r="E617" s="34" t="s">
        <v>1588</v>
      </c>
      <c r="F617" s="34" t="s">
        <v>1974</v>
      </c>
      <c r="G617" s="97" t="s">
        <v>11</v>
      </c>
      <c r="H617" s="70">
        <v>0</v>
      </c>
      <c r="I617" s="70">
        <v>1331</v>
      </c>
      <c r="J617" s="70">
        <v>3323</v>
      </c>
      <c r="K617" s="71">
        <f t="shared" si="10"/>
        <v>0</v>
      </c>
      <c r="L617" s="69">
        <v>0</v>
      </c>
      <c r="M617" s="69">
        <v>0.91009988901220862</v>
      </c>
      <c r="N617" s="69">
        <v>0.9168443496801707</v>
      </c>
      <c r="O617" s="69">
        <v>1.103448275862069</v>
      </c>
      <c r="P617" s="69">
        <v>0.85321764280549528</v>
      </c>
      <c r="Q617" s="69">
        <v>0.92376373626373631</v>
      </c>
      <c r="R617" s="34" t="s">
        <v>2574</v>
      </c>
      <c r="S617" s="34" t="s">
        <v>2577</v>
      </c>
      <c r="T617" s="34" t="s">
        <v>2571</v>
      </c>
      <c r="U617" s="34" t="s">
        <v>2571</v>
      </c>
      <c r="V617" s="34" t="s">
        <v>2571</v>
      </c>
      <c r="W617" s="34" t="s">
        <v>2571</v>
      </c>
      <c r="X617" s="34" t="s">
        <v>2571</v>
      </c>
      <c r="Y617" s="34" t="s">
        <v>2571</v>
      </c>
    </row>
    <row r="618" spans="2:25" x14ac:dyDescent="0.45">
      <c r="B618" s="34" t="s">
        <v>8</v>
      </c>
      <c r="C618" s="34" t="s">
        <v>1975</v>
      </c>
      <c r="D618" s="34" t="s">
        <v>1976</v>
      </c>
      <c r="E618" s="34" t="s">
        <v>1588</v>
      </c>
      <c r="F618" s="34" t="s">
        <v>1977</v>
      </c>
      <c r="G618" s="97" t="s">
        <v>2546</v>
      </c>
      <c r="H618" s="70">
        <v>69391</v>
      </c>
      <c r="I618" s="70">
        <v>141365</v>
      </c>
      <c r="J618" s="70">
        <v>143461</v>
      </c>
      <c r="K618" s="71">
        <f t="shared" si="10"/>
        <v>6939.1</v>
      </c>
      <c r="L618" s="69">
        <v>0.93019562167456393</v>
      </c>
      <c r="M618" s="69">
        <v>0.84875048842226863</v>
      </c>
      <c r="N618" s="69">
        <v>0.88570233710250756</v>
      </c>
      <c r="O618" s="69">
        <v>1.091593269357171</v>
      </c>
      <c r="P618" s="69">
        <v>0.82566059693318727</v>
      </c>
      <c r="Q618" s="69">
        <v>0.95418850446622894</v>
      </c>
      <c r="R618" s="34" t="s">
        <v>2574</v>
      </c>
      <c r="S618" s="34" t="s">
        <v>2577</v>
      </c>
      <c r="T618" s="34" t="s">
        <v>2571</v>
      </c>
      <c r="U618" s="34" t="s">
        <v>2571</v>
      </c>
      <c r="V618" s="34" t="s">
        <v>2571</v>
      </c>
      <c r="W618" s="34" t="s">
        <v>2571</v>
      </c>
      <c r="X618" s="34" t="s">
        <v>2571</v>
      </c>
      <c r="Y618" s="34" t="s">
        <v>2571</v>
      </c>
    </row>
    <row r="619" spans="2:25" x14ac:dyDescent="0.45">
      <c r="B619" s="34" t="s">
        <v>8</v>
      </c>
      <c r="C619" s="34" t="s">
        <v>1979</v>
      </c>
      <c r="D619" s="34" t="s">
        <v>1979</v>
      </c>
      <c r="E619" s="34" t="s">
        <v>1588</v>
      </c>
      <c r="F619" s="34" t="s">
        <v>1980</v>
      </c>
      <c r="G619" s="97" t="s">
        <v>2546</v>
      </c>
      <c r="H619" s="70">
        <v>544</v>
      </c>
      <c r="I619" s="70">
        <v>3808</v>
      </c>
      <c r="J619" s="70">
        <v>3886</v>
      </c>
      <c r="K619" s="71">
        <f t="shared" si="10"/>
        <v>54.400000000000006</v>
      </c>
      <c r="L619" s="69">
        <v>1.1731150793650793</v>
      </c>
      <c r="M619" s="69">
        <v>0.90909090909090906</v>
      </c>
      <c r="N619" s="69">
        <v>1.0014992503748126</v>
      </c>
      <c r="O619" s="69">
        <v>1.0663822980538522</v>
      </c>
      <c r="P619" s="69">
        <v>0.98175499565595137</v>
      </c>
      <c r="Q619" s="69">
        <v>0.81309994353472614</v>
      </c>
      <c r="R619" s="34" t="s">
        <v>2574</v>
      </c>
      <c r="S619" s="34" t="s">
        <v>2577</v>
      </c>
      <c r="T619" s="34" t="s">
        <v>2571</v>
      </c>
      <c r="U619" s="34" t="s">
        <v>2571</v>
      </c>
      <c r="V619" s="34" t="s">
        <v>2571</v>
      </c>
      <c r="W619" s="34" t="s">
        <v>2571</v>
      </c>
      <c r="X619" s="34" t="s">
        <v>2571</v>
      </c>
      <c r="Y619" s="34" t="s">
        <v>2571</v>
      </c>
    </row>
    <row r="620" spans="2:25" x14ac:dyDescent="0.45">
      <c r="B620" s="34" t="s">
        <v>8</v>
      </c>
      <c r="C620" s="34" t="s">
        <v>1982</v>
      </c>
      <c r="D620" s="34" t="s">
        <v>1983</v>
      </c>
      <c r="E620" s="34" t="s">
        <v>1588</v>
      </c>
      <c r="F620" s="34" t="s">
        <v>1984</v>
      </c>
      <c r="G620" s="97" t="s">
        <v>2546</v>
      </c>
      <c r="H620" s="70">
        <v>591</v>
      </c>
      <c r="I620" s="70">
        <v>7386</v>
      </c>
      <c r="J620" s="70">
        <v>7865</v>
      </c>
      <c r="K620" s="71">
        <f t="shared" si="10"/>
        <v>59.1</v>
      </c>
      <c r="L620" s="69">
        <v>1.0053720253037453</v>
      </c>
      <c r="M620" s="69">
        <v>0.95716783216783219</v>
      </c>
      <c r="N620" s="69">
        <v>0.97949188858279768</v>
      </c>
      <c r="O620" s="69">
        <v>1.087457627118644</v>
      </c>
      <c r="P620" s="69">
        <v>0.85579128440366969</v>
      </c>
      <c r="Q620" s="69">
        <v>0.95908299477655246</v>
      </c>
      <c r="R620" s="34" t="s">
        <v>2574</v>
      </c>
      <c r="S620" s="34" t="s">
        <v>2577</v>
      </c>
      <c r="T620" s="34" t="s">
        <v>2571</v>
      </c>
      <c r="U620" s="34" t="s">
        <v>2571</v>
      </c>
      <c r="V620" s="34" t="s">
        <v>2571</v>
      </c>
      <c r="W620" s="34" t="s">
        <v>2571</v>
      </c>
      <c r="X620" s="34" t="s">
        <v>2571</v>
      </c>
      <c r="Y620" s="34" t="s">
        <v>2571</v>
      </c>
    </row>
    <row r="621" spans="2:25" x14ac:dyDescent="0.45">
      <c r="B621" s="34" t="s">
        <v>16</v>
      </c>
      <c r="C621" s="34" t="s">
        <v>1985</v>
      </c>
      <c r="D621" s="34" t="s">
        <v>1985</v>
      </c>
      <c r="E621" s="34" t="s">
        <v>1588</v>
      </c>
      <c r="F621" s="34" t="s">
        <v>1986</v>
      </c>
      <c r="G621" s="97" t="s">
        <v>2546</v>
      </c>
      <c r="H621" s="70">
        <v>311</v>
      </c>
      <c r="I621" s="70">
        <v>350</v>
      </c>
      <c r="J621" s="70">
        <v>679</v>
      </c>
      <c r="K621" s="71">
        <f t="shared" si="10"/>
        <v>31.1</v>
      </c>
      <c r="L621" s="69">
        <v>0.90769230769230769</v>
      </c>
      <c r="M621" s="69">
        <v>1.2884615384615385</v>
      </c>
      <c r="N621" s="69">
        <v>1</v>
      </c>
      <c r="O621" s="69">
        <v>1.0727272727272728</v>
      </c>
      <c r="P621" s="69">
        <v>0.9464285714285714</v>
      </c>
      <c r="Q621" s="69">
        <v>1.0535714285714286</v>
      </c>
      <c r="R621" s="34" t="s">
        <v>2569</v>
      </c>
      <c r="S621" s="34" t="s">
        <v>2570</v>
      </c>
      <c r="T621" s="34" t="s">
        <v>2571</v>
      </c>
      <c r="U621" s="34" t="s">
        <v>2571</v>
      </c>
      <c r="V621" s="34" t="s">
        <v>2571</v>
      </c>
      <c r="W621" s="34" t="s">
        <v>2571</v>
      </c>
      <c r="X621" s="34" t="s">
        <v>2571</v>
      </c>
      <c r="Y621" s="34" t="s">
        <v>2571</v>
      </c>
    </row>
    <row r="622" spans="2:25" x14ac:dyDescent="0.45">
      <c r="B622" s="34" t="s">
        <v>16</v>
      </c>
      <c r="C622" s="34" t="s">
        <v>2675</v>
      </c>
      <c r="D622" s="34" t="s">
        <v>1989</v>
      </c>
      <c r="E622" s="34" t="s">
        <v>1588</v>
      </c>
      <c r="F622" s="34" t="s">
        <v>2622</v>
      </c>
      <c r="G622" s="97" t="s">
        <v>2546</v>
      </c>
      <c r="H622" s="70">
        <v>50500</v>
      </c>
      <c r="I622" s="70">
        <v>54000</v>
      </c>
      <c r="J622" s="70">
        <v>136500</v>
      </c>
      <c r="K622" s="71">
        <f t="shared" si="10"/>
        <v>5050</v>
      </c>
      <c r="L622" s="69">
        <v>0.57499999999999996</v>
      </c>
      <c r="M622" s="69">
        <v>0.42666666666666669</v>
      </c>
      <c r="N622" s="69">
        <v>0.27200000000000002</v>
      </c>
      <c r="O622" s="69">
        <v>0.48936170212765956</v>
      </c>
      <c r="P622" s="69">
        <v>0.60227272727272729</v>
      </c>
      <c r="Q622" s="69">
        <v>0.21212121212121213</v>
      </c>
      <c r="R622" s="34" t="s">
        <v>2569</v>
      </c>
      <c r="S622" s="34" t="s">
        <v>2570</v>
      </c>
      <c r="T622" s="34" t="s">
        <v>2578</v>
      </c>
      <c r="U622" s="34" t="s">
        <v>2578</v>
      </c>
      <c r="V622" s="34" t="s">
        <v>2578</v>
      </c>
      <c r="W622" s="34" t="s">
        <v>2578</v>
      </c>
      <c r="X622" s="34" t="s">
        <v>2578</v>
      </c>
      <c r="Y622" s="34" t="s">
        <v>2578</v>
      </c>
    </row>
    <row r="623" spans="2:25" x14ac:dyDescent="0.45">
      <c r="B623" s="34" t="s">
        <v>16</v>
      </c>
      <c r="C623" s="34" t="s">
        <v>1994</v>
      </c>
      <c r="D623" s="34" t="s">
        <v>1995</v>
      </c>
      <c r="E623" s="34" t="s">
        <v>1588</v>
      </c>
      <c r="F623" s="34" t="s">
        <v>2623</v>
      </c>
      <c r="G623" s="97" t="s">
        <v>2546</v>
      </c>
      <c r="H623" s="70">
        <v>191600</v>
      </c>
      <c r="I623" s="70">
        <v>189000</v>
      </c>
      <c r="J623" s="70">
        <v>221200</v>
      </c>
      <c r="K623" s="71">
        <f t="shared" si="10"/>
        <v>19160</v>
      </c>
      <c r="L623" s="69">
        <v>0.86250000000000004</v>
      </c>
      <c r="M623" s="69">
        <v>0.75221238938053092</v>
      </c>
      <c r="N623" s="69">
        <v>0.94736842105263153</v>
      </c>
      <c r="O623" s="69">
        <v>0.82722513089005234</v>
      </c>
      <c r="P623" s="69">
        <v>0.73743016759776536</v>
      </c>
      <c r="Q623" s="69">
        <v>0.63507109004739337</v>
      </c>
      <c r="R623" s="34" t="s">
        <v>2569</v>
      </c>
      <c r="S623" s="34" t="s">
        <v>2570</v>
      </c>
      <c r="T623" s="34" t="s">
        <v>2578</v>
      </c>
      <c r="U623" s="34" t="s">
        <v>2578</v>
      </c>
      <c r="V623" s="34" t="s">
        <v>2578</v>
      </c>
      <c r="W623" s="34" t="s">
        <v>2578</v>
      </c>
      <c r="X623" s="34" t="s">
        <v>2578</v>
      </c>
      <c r="Y623" s="34" t="s">
        <v>2578</v>
      </c>
    </row>
    <row r="624" spans="2:25" x14ac:dyDescent="0.45">
      <c r="B624" s="34" t="s">
        <v>8</v>
      </c>
      <c r="C624" s="34" t="s">
        <v>2000</v>
      </c>
      <c r="D624" s="34" t="s">
        <v>2000</v>
      </c>
      <c r="E624" s="34" t="s">
        <v>1588</v>
      </c>
      <c r="F624" s="34" t="s">
        <v>2001</v>
      </c>
      <c r="G624" s="97" t="s">
        <v>11</v>
      </c>
      <c r="H624" s="70">
        <v>0</v>
      </c>
      <c r="I624" s="70">
        <v>27</v>
      </c>
      <c r="J624" s="70">
        <v>101</v>
      </c>
      <c r="K624" s="71">
        <f t="shared" si="10"/>
        <v>0</v>
      </c>
      <c r="L624" s="69">
        <v>0</v>
      </c>
      <c r="M624" s="69">
        <v>0.77922077922077926</v>
      </c>
      <c r="N624" s="69">
        <v>1.0582010582010584</v>
      </c>
      <c r="O624" s="69">
        <v>0.73891625615763556</v>
      </c>
      <c r="P624" s="69">
        <v>0.67385444743935308</v>
      </c>
      <c r="Q624" s="69">
        <v>0.4520795660036166</v>
      </c>
      <c r="R624" s="34" t="s">
        <v>2574</v>
      </c>
      <c r="S624" s="34" t="s">
        <v>2579</v>
      </c>
      <c r="T624" s="34" t="s">
        <v>2571</v>
      </c>
      <c r="U624" s="34" t="s">
        <v>2571</v>
      </c>
      <c r="V624" s="34" t="s">
        <v>2571</v>
      </c>
      <c r="W624" s="34" t="s">
        <v>2571</v>
      </c>
      <c r="X624" s="34" t="s">
        <v>2571</v>
      </c>
      <c r="Y624" s="34" t="s">
        <v>2571</v>
      </c>
    </row>
    <row r="625" spans="2:25" x14ac:dyDescent="0.45">
      <c r="B625" s="34" t="s">
        <v>8</v>
      </c>
      <c r="C625" s="34" t="s">
        <v>2002</v>
      </c>
      <c r="D625" s="34" t="s">
        <v>2002</v>
      </c>
      <c r="E625" s="34" t="s">
        <v>1588</v>
      </c>
      <c r="F625" s="34" t="s">
        <v>2003</v>
      </c>
      <c r="G625" s="97" t="s">
        <v>11</v>
      </c>
      <c r="H625" s="70">
        <v>0</v>
      </c>
      <c r="I625" s="70">
        <v>592</v>
      </c>
      <c r="J625" s="70">
        <v>904</v>
      </c>
      <c r="K625" s="71">
        <f t="shared" si="10"/>
        <v>0</v>
      </c>
      <c r="L625" s="69">
        <v>0</v>
      </c>
      <c r="M625" s="69">
        <v>1.4285714285714286</v>
      </c>
      <c r="N625" s="69">
        <v>0.81755593803786586</v>
      </c>
      <c r="O625" s="69">
        <v>1.0513765445480163</v>
      </c>
      <c r="P625" s="69">
        <v>0.7069001899134838</v>
      </c>
      <c r="Q625" s="69">
        <v>0.51461506792918899</v>
      </c>
      <c r="R625" s="34" t="s">
        <v>2574</v>
      </c>
      <c r="S625" s="34" t="s">
        <v>2579</v>
      </c>
      <c r="T625" s="34" t="s">
        <v>2571</v>
      </c>
      <c r="U625" s="34" t="s">
        <v>2571</v>
      </c>
      <c r="V625" s="34" t="s">
        <v>2571</v>
      </c>
      <c r="W625" s="34" t="s">
        <v>2571</v>
      </c>
      <c r="X625" s="34" t="s">
        <v>2571</v>
      </c>
      <c r="Y625" s="34" t="s">
        <v>2571</v>
      </c>
    </row>
    <row r="626" spans="2:25" x14ac:dyDescent="0.45">
      <c r="B626" s="34" t="s">
        <v>8</v>
      </c>
      <c r="C626" s="34" t="s">
        <v>1513</v>
      </c>
      <c r="D626" s="34" t="s">
        <v>2004</v>
      </c>
      <c r="E626" s="34" t="s">
        <v>1588</v>
      </c>
      <c r="F626" s="34" t="s">
        <v>2005</v>
      </c>
      <c r="G626" s="97" t="s">
        <v>2546</v>
      </c>
      <c r="H626" s="70">
        <v>1961</v>
      </c>
      <c r="I626" s="70">
        <v>9522</v>
      </c>
      <c r="J626" s="70">
        <v>13851</v>
      </c>
      <c r="K626" s="71">
        <f t="shared" si="10"/>
        <v>196.10000000000002</v>
      </c>
      <c r="L626" s="69">
        <v>0.90933476394849788</v>
      </c>
      <c r="M626" s="69">
        <v>0.91768731988472618</v>
      </c>
      <c r="N626" s="69">
        <v>0.89661164205039101</v>
      </c>
      <c r="O626" s="69">
        <v>1.0850148858749586</v>
      </c>
      <c r="P626" s="69">
        <v>0.78485370051635117</v>
      </c>
      <c r="Q626" s="69">
        <v>0.94438058183747453</v>
      </c>
      <c r="R626" s="34" t="s">
        <v>2574</v>
      </c>
      <c r="S626" s="34" t="s">
        <v>2577</v>
      </c>
      <c r="T626" s="34" t="s">
        <v>2571</v>
      </c>
      <c r="U626" s="34" t="s">
        <v>2571</v>
      </c>
      <c r="V626" s="34" t="s">
        <v>2571</v>
      </c>
      <c r="W626" s="34" t="s">
        <v>2571</v>
      </c>
      <c r="X626" s="34" t="s">
        <v>2571</v>
      </c>
      <c r="Y626" s="34" t="s">
        <v>2571</v>
      </c>
    </row>
    <row r="627" spans="2:25" x14ac:dyDescent="0.45">
      <c r="B627" s="34" t="s">
        <v>8</v>
      </c>
      <c r="C627" s="34" t="s">
        <v>1514</v>
      </c>
      <c r="D627" s="34" t="s">
        <v>2006</v>
      </c>
      <c r="E627" s="34" t="s">
        <v>1588</v>
      </c>
      <c r="F627" s="34" t="s">
        <v>2007</v>
      </c>
      <c r="G627" s="97" t="s">
        <v>2546</v>
      </c>
      <c r="H627" s="70">
        <v>145</v>
      </c>
      <c r="I627" s="70">
        <v>979</v>
      </c>
      <c r="J627" s="70">
        <v>1262</v>
      </c>
      <c r="K627" s="71">
        <f t="shared" si="10"/>
        <v>14.5</v>
      </c>
      <c r="L627" s="69">
        <v>1.0631494804156676</v>
      </c>
      <c r="M627" s="69">
        <v>1.164021164021164</v>
      </c>
      <c r="N627" s="69">
        <v>0.89852008456659627</v>
      </c>
      <c r="O627" s="69">
        <v>1.0687022900763359</v>
      </c>
      <c r="P627" s="69">
        <v>0.91542288557213936</v>
      </c>
      <c r="Q627" s="69">
        <v>0.84427767354596628</v>
      </c>
      <c r="R627" s="34" t="s">
        <v>2574</v>
      </c>
      <c r="S627" s="34" t="s">
        <v>2577</v>
      </c>
      <c r="T627" s="34" t="s">
        <v>2571</v>
      </c>
      <c r="U627" s="34" t="s">
        <v>2571</v>
      </c>
      <c r="V627" s="34" t="s">
        <v>2571</v>
      </c>
      <c r="W627" s="34" t="s">
        <v>2571</v>
      </c>
      <c r="X627" s="34" t="s">
        <v>2571</v>
      </c>
      <c r="Y627" s="34" t="s">
        <v>2571</v>
      </c>
    </row>
    <row r="628" spans="2:25" x14ac:dyDescent="0.45">
      <c r="B628" s="34" t="s">
        <v>8</v>
      </c>
      <c r="C628" s="34" t="s">
        <v>778</v>
      </c>
      <c r="D628" s="34" t="s">
        <v>2008</v>
      </c>
      <c r="E628" s="34" t="s">
        <v>1588</v>
      </c>
      <c r="F628" s="34" t="s">
        <v>2009</v>
      </c>
      <c r="G628" s="97" t="s">
        <v>11</v>
      </c>
      <c r="H628" s="70">
        <v>0</v>
      </c>
      <c r="I628" s="70">
        <v>3711</v>
      </c>
      <c r="J628" s="70">
        <v>11304</v>
      </c>
      <c r="K628" s="71">
        <f t="shared" si="10"/>
        <v>0</v>
      </c>
      <c r="L628" s="69">
        <v>1.0791666666666666</v>
      </c>
      <c r="M628" s="69">
        <v>0.76354166666666667</v>
      </c>
      <c r="N628" s="69">
        <v>2.66</v>
      </c>
      <c r="O628" s="69">
        <v>1.2</v>
      </c>
      <c r="P628" s="69">
        <v>0.628</v>
      </c>
      <c r="Q628" s="69">
        <v>0</v>
      </c>
      <c r="R628" s="34" t="s">
        <v>2574</v>
      </c>
      <c r="S628" s="34" t="s">
        <v>2577</v>
      </c>
      <c r="T628" s="34" t="s">
        <v>2571</v>
      </c>
      <c r="U628" s="34" t="s">
        <v>2571</v>
      </c>
      <c r="V628" s="34" t="s">
        <v>2571</v>
      </c>
      <c r="W628" s="34" t="s">
        <v>2571</v>
      </c>
      <c r="X628" s="34" t="s">
        <v>2571</v>
      </c>
      <c r="Y628" s="34" t="s">
        <v>2571</v>
      </c>
    </row>
    <row r="629" spans="2:25" x14ac:dyDescent="0.45">
      <c r="B629" s="34" t="s">
        <v>8</v>
      </c>
      <c r="C629" s="34" t="s">
        <v>2700</v>
      </c>
      <c r="D629" s="34" t="s">
        <v>2700</v>
      </c>
      <c r="E629" s="34" t="s">
        <v>1588</v>
      </c>
      <c r="F629" s="34" t="s">
        <v>2701</v>
      </c>
      <c r="G629" s="97" t="s">
        <v>34</v>
      </c>
      <c r="H629" s="70">
        <v>0</v>
      </c>
      <c r="I629" s="70">
        <v>0</v>
      </c>
      <c r="J629" s="70">
        <v>0</v>
      </c>
      <c r="K629" s="71">
        <f t="shared" si="10"/>
        <v>0</v>
      </c>
      <c r="L629" s="69">
        <v>0</v>
      </c>
      <c r="M629" s="69">
        <v>0</v>
      </c>
      <c r="N629" s="69">
        <v>0</v>
      </c>
      <c r="O629" s="69">
        <v>0</v>
      </c>
      <c r="P629" s="69" t="e">
        <v>#N/A</v>
      </c>
      <c r="Q629" s="69">
        <v>0.96789883268482491</v>
      </c>
      <c r="R629" s="34" t="s">
        <v>2574</v>
      </c>
      <c r="S629" s="34" t="s">
        <v>2577</v>
      </c>
      <c r="T629" s="34" t="s">
        <v>2741</v>
      </c>
      <c r="U629" s="34" t="s">
        <v>2741</v>
      </c>
      <c r="V629" s="34" t="s">
        <v>2741</v>
      </c>
      <c r="W629" s="34" t="s">
        <v>2741</v>
      </c>
      <c r="X629" s="34" t="s">
        <v>2741</v>
      </c>
      <c r="Y629" s="34" t="s">
        <v>2741</v>
      </c>
    </row>
    <row r="630" spans="2:25" x14ac:dyDescent="0.45">
      <c r="B630" s="34" t="s">
        <v>8</v>
      </c>
      <c r="C630" s="34" t="s">
        <v>2702</v>
      </c>
      <c r="D630" s="34" t="s">
        <v>2702</v>
      </c>
      <c r="E630" s="34" t="s">
        <v>1588</v>
      </c>
      <c r="F630" s="34" t="s">
        <v>2703</v>
      </c>
      <c r="G630" s="97" t="s">
        <v>34</v>
      </c>
      <c r="H630" s="70">
        <v>0</v>
      </c>
      <c r="I630" s="70">
        <v>0</v>
      </c>
      <c r="J630" s="70">
        <v>0</v>
      </c>
      <c r="K630" s="71">
        <f t="shared" si="10"/>
        <v>0</v>
      </c>
      <c r="L630" s="69">
        <v>0</v>
      </c>
      <c r="M630" s="69">
        <v>0</v>
      </c>
      <c r="N630" s="69">
        <v>0</v>
      </c>
      <c r="O630" s="69">
        <v>0</v>
      </c>
      <c r="P630" s="69">
        <v>0.64128569199563112</v>
      </c>
      <c r="Q630" s="69">
        <v>1.0368011323425337</v>
      </c>
      <c r="R630" s="34" t="s">
        <v>2574</v>
      </c>
      <c r="S630" s="34" t="s">
        <v>2577</v>
      </c>
      <c r="T630" s="34" t="s">
        <v>2741</v>
      </c>
      <c r="U630" s="34" t="s">
        <v>2741</v>
      </c>
      <c r="V630" s="34" t="s">
        <v>2741</v>
      </c>
      <c r="W630" s="34" t="s">
        <v>2741</v>
      </c>
      <c r="X630" s="34" t="s">
        <v>2741</v>
      </c>
      <c r="Y630" s="34" t="s">
        <v>2741</v>
      </c>
    </row>
    <row r="631" spans="2:25" x14ac:dyDescent="0.45">
      <c r="B631" s="34" t="s">
        <v>8</v>
      </c>
      <c r="C631" s="34" t="s">
        <v>2705</v>
      </c>
      <c r="D631" s="34" t="s">
        <v>2705</v>
      </c>
      <c r="E631" s="34" t="s">
        <v>1588</v>
      </c>
      <c r="F631" s="34" t="s">
        <v>2706</v>
      </c>
      <c r="G631" s="97" t="s">
        <v>34</v>
      </c>
      <c r="H631" s="70">
        <v>0</v>
      </c>
      <c r="I631" s="70">
        <v>0</v>
      </c>
      <c r="J631" s="70">
        <v>0</v>
      </c>
      <c r="K631" s="71">
        <f t="shared" si="10"/>
        <v>0</v>
      </c>
      <c r="L631" s="69">
        <v>0</v>
      </c>
      <c r="M631" s="69">
        <v>0</v>
      </c>
      <c r="N631" s="69">
        <v>0</v>
      </c>
      <c r="O631" s="69">
        <v>0</v>
      </c>
      <c r="P631" s="69" t="e">
        <v>#N/A</v>
      </c>
      <c r="Q631" s="69">
        <v>1.0714089686590922</v>
      </c>
      <c r="R631" s="34" t="s">
        <v>2574</v>
      </c>
      <c r="S631" s="34" t="s">
        <v>2577</v>
      </c>
      <c r="T631" s="34" t="s">
        <v>2741</v>
      </c>
      <c r="U631" s="34" t="s">
        <v>2741</v>
      </c>
      <c r="V631" s="34" t="s">
        <v>2741</v>
      </c>
      <c r="W631" s="34" t="s">
        <v>2741</v>
      </c>
      <c r="X631" s="34" t="s">
        <v>2741</v>
      </c>
      <c r="Y631" s="34" t="s">
        <v>2741</v>
      </c>
    </row>
    <row r="632" spans="2:25" x14ac:dyDescent="0.45">
      <c r="B632" s="34" t="s">
        <v>8</v>
      </c>
      <c r="C632" s="34" t="s">
        <v>2707</v>
      </c>
      <c r="D632" s="34" t="s">
        <v>2707</v>
      </c>
      <c r="E632" s="34" t="s">
        <v>1588</v>
      </c>
      <c r="F632" s="34" t="s">
        <v>2708</v>
      </c>
      <c r="G632" s="97" t="s">
        <v>34</v>
      </c>
      <c r="H632" s="70">
        <v>0</v>
      </c>
      <c r="I632" s="70">
        <v>0</v>
      </c>
      <c r="J632" s="70">
        <v>0</v>
      </c>
      <c r="K632" s="71">
        <f t="shared" si="10"/>
        <v>0</v>
      </c>
      <c r="L632" s="69">
        <v>0</v>
      </c>
      <c r="M632" s="69">
        <v>0</v>
      </c>
      <c r="N632" s="69">
        <v>0</v>
      </c>
      <c r="O632" s="69">
        <v>0</v>
      </c>
      <c r="P632" s="69">
        <v>0.93688023904593165</v>
      </c>
      <c r="Q632" s="69">
        <v>1.4895928236036162</v>
      </c>
      <c r="R632" s="34" t="s">
        <v>2574</v>
      </c>
      <c r="S632" s="34" t="s">
        <v>2577</v>
      </c>
      <c r="T632" s="34" t="s">
        <v>2741</v>
      </c>
      <c r="U632" s="34" t="s">
        <v>2741</v>
      </c>
      <c r="V632" s="34" t="s">
        <v>2741</v>
      </c>
      <c r="W632" s="34" t="s">
        <v>2741</v>
      </c>
      <c r="X632" s="34" t="s">
        <v>2741</v>
      </c>
      <c r="Y632" s="34" t="s">
        <v>2741</v>
      </c>
    </row>
    <row r="633" spans="2:25" x14ac:dyDescent="0.45">
      <c r="B633" s="34" t="s">
        <v>8</v>
      </c>
      <c r="C633" s="34" t="s">
        <v>2709</v>
      </c>
      <c r="D633" s="34" t="s">
        <v>2709</v>
      </c>
      <c r="E633" s="34" t="s">
        <v>1588</v>
      </c>
      <c r="F633" s="34" t="s">
        <v>2710</v>
      </c>
      <c r="G633" s="97" t="s">
        <v>34</v>
      </c>
      <c r="H633" s="70">
        <v>0</v>
      </c>
      <c r="I633" s="70">
        <v>0</v>
      </c>
      <c r="J633" s="70">
        <v>0</v>
      </c>
      <c r="K633" s="71">
        <f t="shared" si="10"/>
        <v>0</v>
      </c>
      <c r="L633" s="69">
        <v>0</v>
      </c>
      <c r="M633" s="69">
        <v>0</v>
      </c>
      <c r="N633" s="69">
        <v>0</v>
      </c>
      <c r="O633" s="69">
        <v>0</v>
      </c>
      <c r="P633" s="69">
        <v>0.96744574290484142</v>
      </c>
      <c r="Q633" s="69">
        <v>1.3491506739489905</v>
      </c>
      <c r="R633" s="34" t="s">
        <v>2574</v>
      </c>
      <c r="S633" s="34" t="s">
        <v>2693</v>
      </c>
      <c r="T633" s="34" t="s">
        <v>2741</v>
      </c>
      <c r="U633" s="34" t="s">
        <v>2741</v>
      </c>
      <c r="V633" s="34" t="s">
        <v>2741</v>
      </c>
      <c r="W633" s="34" t="s">
        <v>2741</v>
      </c>
      <c r="X633" s="34" t="s">
        <v>2741</v>
      </c>
      <c r="Y633" s="34" t="s">
        <v>2741</v>
      </c>
    </row>
    <row r="634" spans="2:25" x14ac:dyDescent="0.45">
      <c r="B634" s="34" t="s">
        <v>8</v>
      </c>
      <c r="C634" s="34" t="s">
        <v>2711</v>
      </c>
      <c r="D634" s="34" t="s">
        <v>2711</v>
      </c>
      <c r="E634" s="34" t="s">
        <v>1588</v>
      </c>
      <c r="F634" s="34" t="s">
        <v>2712</v>
      </c>
      <c r="G634" s="97" t="s">
        <v>34</v>
      </c>
      <c r="H634" s="70">
        <v>0</v>
      </c>
      <c r="I634" s="70">
        <v>0</v>
      </c>
      <c r="J634" s="70">
        <v>0</v>
      </c>
      <c r="K634" s="71">
        <f t="shared" si="10"/>
        <v>0</v>
      </c>
      <c r="L634" s="69">
        <v>0</v>
      </c>
      <c r="M634" s="69">
        <v>0</v>
      </c>
      <c r="N634" s="69">
        <v>0</v>
      </c>
      <c r="O634" s="69">
        <v>0</v>
      </c>
      <c r="P634" s="69">
        <v>0.75656550088120789</v>
      </c>
      <c r="Q634" s="69">
        <v>1.1850579647917561</v>
      </c>
      <c r="R634" s="34" t="s">
        <v>2574</v>
      </c>
      <c r="S634" s="34" t="s">
        <v>2736</v>
      </c>
      <c r="T634" s="34" t="s">
        <v>2741</v>
      </c>
      <c r="U634" s="34" t="s">
        <v>2741</v>
      </c>
      <c r="V634" s="34" t="s">
        <v>2741</v>
      </c>
      <c r="W634" s="34" t="s">
        <v>2741</v>
      </c>
      <c r="X634" s="34" t="s">
        <v>2741</v>
      </c>
      <c r="Y634" s="34" t="s">
        <v>2741</v>
      </c>
    </row>
    <row r="635" spans="2:25" x14ac:dyDescent="0.45">
      <c r="B635" s="34" t="s">
        <v>8</v>
      </c>
      <c r="C635" s="34" t="s">
        <v>2737</v>
      </c>
      <c r="D635" s="34" t="s">
        <v>2738</v>
      </c>
      <c r="E635" s="34" t="s">
        <v>1588</v>
      </c>
      <c r="F635" s="34" t="s">
        <v>2739</v>
      </c>
      <c r="G635" s="97" t="s">
        <v>2538</v>
      </c>
      <c r="H635" s="70">
        <v>370</v>
      </c>
      <c r="I635" s="70">
        <v>217</v>
      </c>
      <c r="J635" s="70">
        <v>0</v>
      </c>
      <c r="K635" s="71">
        <f t="shared" si="10"/>
        <v>37</v>
      </c>
      <c r="L635" s="69">
        <v>0</v>
      </c>
      <c r="M635" s="69">
        <v>0</v>
      </c>
      <c r="N635" s="69">
        <v>0</v>
      </c>
      <c r="O635" s="69">
        <v>0</v>
      </c>
      <c r="P635" s="69">
        <v>0</v>
      </c>
      <c r="Q635" s="69">
        <v>0</v>
      </c>
      <c r="R635" s="34" t="s">
        <v>2574</v>
      </c>
      <c r="S635" s="34" t="s">
        <v>2579</v>
      </c>
      <c r="T635" s="34" t="s">
        <v>2572</v>
      </c>
      <c r="U635" s="34" t="s">
        <v>2572</v>
      </c>
      <c r="V635" s="34" t="s">
        <v>2572</v>
      </c>
      <c r="W635" s="34" t="s">
        <v>2572</v>
      </c>
      <c r="X635" s="34" t="s">
        <v>2572</v>
      </c>
      <c r="Y635" s="34" t="s">
        <v>2572</v>
      </c>
    </row>
    <row r="636" spans="2:25" x14ac:dyDescent="0.45">
      <c r="B636" s="34" t="s">
        <v>8</v>
      </c>
      <c r="C636" s="34" t="s">
        <v>2014</v>
      </c>
      <c r="D636" s="34" t="s">
        <v>2015</v>
      </c>
      <c r="E636" s="34" t="s">
        <v>1588</v>
      </c>
      <c r="F636" s="34" t="s">
        <v>2740</v>
      </c>
      <c r="G636" s="97" t="s">
        <v>2538</v>
      </c>
      <c r="H636" s="70">
        <v>88</v>
      </c>
      <c r="I636" s="70">
        <v>38</v>
      </c>
      <c r="J636" s="70">
        <v>0</v>
      </c>
      <c r="K636" s="71">
        <f t="shared" si="10"/>
        <v>8.8000000000000007</v>
      </c>
      <c r="L636" s="69">
        <v>0</v>
      </c>
      <c r="M636" s="69">
        <v>0</v>
      </c>
      <c r="N636" s="69">
        <v>0</v>
      </c>
      <c r="O636" s="69">
        <v>0</v>
      </c>
      <c r="P636" s="69">
        <v>0</v>
      </c>
      <c r="Q636" s="69">
        <v>0</v>
      </c>
      <c r="R636" s="34" t="s">
        <v>2574</v>
      </c>
      <c r="S636" s="34" t="s">
        <v>2579</v>
      </c>
      <c r="T636" s="34" t="s">
        <v>2572</v>
      </c>
      <c r="U636" s="34" t="s">
        <v>2572</v>
      </c>
      <c r="V636" s="34" t="s">
        <v>2572</v>
      </c>
      <c r="W636" s="34" t="s">
        <v>2572</v>
      </c>
      <c r="X636" s="34" t="s">
        <v>2572</v>
      </c>
      <c r="Y636" s="34" t="s">
        <v>2572</v>
      </c>
    </row>
    <row r="637" spans="2:25" x14ac:dyDescent="0.45">
      <c r="B637" s="34" t="s">
        <v>8</v>
      </c>
      <c r="C637" s="34" t="s">
        <v>2018</v>
      </c>
      <c r="D637" s="34" t="s">
        <v>2018</v>
      </c>
      <c r="E637" s="34" t="s">
        <v>1588</v>
      </c>
      <c r="F637" s="34" t="s">
        <v>2624</v>
      </c>
      <c r="G637" s="97" t="s">
        <v>2546</v>
      </c>
      <c r="H637" s="70">
        <v>1251</v>
      </c>
      <c r="I637" s="70">
        <v>1493</v>
      </c>
      <c r="J637" s="70">
        <v>1560</v>
      </c>
      <c r="K637" s="71">
        <f t="shared" si="10"/>
        <v>125.10000000000001</v>
      </c>
      <c r="L637" s="69">
        <v>1.2510154346060114</v>
      </c>
      <c r="M637" s="69">
        <v>2.1692169216921693</v>
      </c>
      <c r="N637" s="69">
        <v>1.6216216216216217</v>
      </c>
      <c r="O637" s="69">
        <v>1.4938828074694139</v>
      </c>
      <c r="P637" s="69">
        <v>1.0806618407445707</v>
      </c>
      <c r="Q637" s="69">
        <v>1.0454783063251436</v>
      </c>
      <c r="R637" s="34" t="s">
        <v>2574</v>
      </c>
      <c r="S637" s="34" t="s">
        <v>2577</v>
      </c>
      <c r="T637" s="34" t="s">
        <v>2571</v>
      </c>
      <c r="U637" s="34" t="s">
        <v>2571</v>
      </c>
      <c r="V637" s="34" t="s">
        <v>2571</v>
      </c>
      <c r="W637" s="34" t="s">
        <v>2571</v>
      </c>
      <c r="X637" s="34" t="s">
        <v>2571</v>
      </c>
      <c r="Y637" s="34" t="s">
        <v>2571</v>
      </c>
    </row>
    <row r="638" spans="2:25" x14ac:dyDescent="0.45">
      <c r="B638" s="34" t="s">
        <v>8</v>
      </c>
      <c r="C638" s="34" t="s">
        <v>2022</v>
      </c>
      <c r="D638" s="34" t="s">
        <v>2022</v>
      </c>
      <c r="E638" s="34" t="s">
        <v>1588</v>
      </c>
      <c r="F638" s="34" t="s">
        <v>2625</v>
      </c>
      <c r="G638" s="97" t="s">
        <v>2546</v>
      </c>
      <c r="H638" s="70">
        <v>339</v>
      </c>
      <c r="I638" s="70">
        <v>388</v>
      </c>
      <c r="J638" s="70">
        <v>445</v>
      </c>
      <c r="K638" s="71">
        <f t="shared" si="10"/>
        <v>33.9</v>
      </c>
      <c r="L638" s="69">
        <v>0.91269841269841268</v>
      </c>
      <c r="M638" s="69">
        <v>1.2751677852348993</v>
      </c>
      <c r="N638" s="69">
        <v>0.9438202247191011</v>
      </c>
      <c r="O638" s="69">
        <v>0.9662921348314607</v>
      </c>
      <c r="P638" s="69">
        <v>0.9662921348314607</v>
      </c>
      <c r="Q638" s="69">
        <v>0.94202898550724645</v>
      </c>
      <c r="R638" s="34" t="s">
        <v>2574</v>
      </c>
      <c r="S638" s="34" t="s">
        <v>2577</v>
      </c>
      <c r="T638" s="34" t="s">
        <v>2571</v>
      </c>
      <c r="U638" s="34" t="s">
        <v>2571</v>
      </c>
      <c r="V638" s="34" t="s">
        <v>2571</v>
      </c>
      <c r="W638" s="34" t="s">
        <v>2571</v>
      </c>
      <c r="X638" s="34" t="s">
        <v>2571</v>
      </c>
      <c r="Y638" s="34" t="s">
        <v>2571</v>
      </c>
    </row>
    <row r="639" spans="2:25" x14ac:dyDescent="0.45">
      <c r="B639" s="34" t="s">
        <v>8</v>
      </c>
      <c r="C639" s="34" t="s">
        <v>2025</v>
      </c>
      <c r="D639" s="34" t="s">
        <v>2025</v>
      </c>
      <c r="E639" s="34" t="s">
        <v>1588</v>
      </c>
      <c r="F639" s="34" t="s">
        <v>2626</v>
      </c>
      <c r="G639" s="97" t="s">
        <v>2546</v>
      </c>
      <c r="H639" s="70">
        <v>43</v>
      </c>
      <c r="I639" s="70">
        <v>256</v>
      </c>
      <c r="J639" s="70">
        <v>327</v>
      </c>
      <c r="K639" s="71">
        <f t="shared" si="10"/>
        <v>4.3</v>
      </c>
      <c r="L639" s="69">
        <v>1.0178117048346056</v>
      </c>
      <c r="M639" s="69">
        <v>0.55555555555555547</v>
      </c>
      <c r="N639" s="69">
        <v>1.0894941634241246</v>
      </c>
      <c r="O639" s="69">
        <v>0.93425605536332179</v>
      </c>
      <c r="P639" s="69">
        <v>0.93425605536332179</v>
      </c>
      <c r="Q639" s="69">
        <v>1.0964912280701753</v>
      </c>
      <c r="R639" s="34" t="s">
        <v>2574</v>
      </c>
      <c r="S639" s="34" t="s">
        <v>2577</v>
      </c>
      <c r="T639" s="34" t="s">
        <v>2571</v>
      </c>
      <c r="U639" s="34" t="s">
        <v>2571</v>
      </c>
      <c r="V639" s="34" t="s">
        <v>2571</v>
      </c>
      <c r="W639" s="34" t="s">
        <v>2571</v>
      </c>
      <c r="X639" s="34" t="s">
        <v>2571</v>
      </c>
      <c r="Y639" s="34" t="s">
        <v>2571</v>
      </c>
    </row>
    <row r="640" spans="2:25" x14ac:dyDescent="0.45">
      <c r="B640" s="34" t="s">
        <v>8</v>
      </c>
      <c r="C640" s="34" t="s">
        <v>2028</v>
      </c>
      <c r="D640" s="34" t="s">
        <v>2028</v>
      </c>
      <c r="E640" s="34" t="s">
        <v>1588</v>
      </c>
      <c r="F640" s="34" t="s">
        <v>2627</v>
      </c>
      <c r="G640" s="97" t="s">
        <v>2546</v>
      </c>
      <c r="H640" s="70">
        <v>19</v>
      </c>
      <c r="I640" s="70">
        <v>92</v>
      </c>
      <c r="J640" s="70">
        <v>111</v>
      </c>
      <c r="K640" s="71">
        <f t="shared" si="10"/>
        <v>1.9000000000000001</v>
      </c>
      <c r="L640" s="69">
        <v>1.0256410256410258</v>
      </c>
      <c r="M640" s="69">
        <v>0.90909090909090906</v>
      </c>
      <c r="N640" s="69">
        <v>0.875</v>
      </c>
      <c r="O640" s="69">
        <v>0.8571428571428571</v>
      </c>
      <c r="P640" s="69">
        <v>0.7142857142857143</v>
      </c>
      <c r="Q640" s="69">
        <v>0.81967213114754101</v>
      </c>
      <c r="R640" s="34" t="s">
        <v>2574</v>
      </c>
      <c r="S640" s="34" t="s">
        <v>2577</v>
      </c>
      <c r="T640" s="34" t="s">
        <v>2571</v>
      </c>
      <c r="U640" s="34" t="s">
        <v>2571</v>
      </c>
      <c r="V640" s="34" t="s">
        <v>2571</v>
      </c>
      <c r="W640" s="34" t="s">
        <v>2571</v>
      </c>
      <c r="X640" s="34" t="s">
        <v>2571</v>
      </c>
      <c r="Y640" s="34" t="s">
        <v>2571</v>
      </c>
    </row>
    <row r="641" spans="2:25" x14ac:dyDescent="0.45">
      <c r="B641" s="34" t="s">
        <v>8</v>
      </c>
      <c r="C641" s="34" t="s">
        <v>2031</v>
      </c>
      <c r="D641" s="34" t="s">
        <v>2032</v>
      </c>
      <c r="E641" s="34" t="s">
        <v>1588</v>
      </c>
      <c r="F641" s="34" t="s">
        <v>2033</v>
      </c>
      <c r="G641" s="97" t="s">
        <v>11</v>
      </c>
      <c r="H641" s="70">
        <v>0</v>
      </c>
      <c r="I641" s="70">
        <v>459</v>
      </c>
      <c r="J641" s="70">
        <v>1150</v>
      </c>
      <c r="K641" s="71">
        <f t="shared" si="10"/>
        <v>0</v>
      </c>
      <c r="L641" s="69">
        <v>1.039182282793867</v>
      </c>
      <c r="M641" s="69">
        <v>1.1670020120724345</v>
      </c>
      <c r="N641" s="69">
        <v>1.1538461538461537</v>
      </c>
      <c r="O641" s="69">
        <v>1.3061564059900166</v>
      </c>
      <c r="P641" s="69">
        <v>1.1936560934891487</v>
      </c>
      <c r="Q641" s="69">
        <v>1.0150107219442459</v>
      </c>
      <c r="R641" s="34" t="s">
        <v>2574</v>
      </c>
      <c r="S641" s="34" t="s">
        <v>2577</v>
      </c>
      <c r="T641" s="34" t="s">
        <v>2571</v>
      </c>
      <c r="U641" s="34" t="s">
        <v>2571</v>
      </c>
      <c r="V641" s="34" t="s">
        <v>2571</v>
      </c>
      <c r="W641" s="34" t="s">
        <v>2571</v>
      </c>
      <c r="X641" s="34" t="s">
        <v>2571</v>
      </c>
      <c r="Y641" s="34" t="s">
        <v>2571</v>
      </c>
    </row>
    <row r="642" spans="2:25" x14ac:dyDescent="0.45">
      <c r="B642" s="34" t="s">
        <v>8</v>
      </c>
      <c r="C642" s="34" t="s">
        <v>2035</v>
      </c>
      <c r="D642" s="34" t="s">
        <v>2035</v>
      </c>
      <c r="E642" s="34" t="s">
        <v>1588</v>
      </c>
      <c r="F642" s="34" t="s">
        <v>2628</v>
      </c>
      <c r="G642" s="97" t="s">
        <v>11</v>
      </c>
      <c r="H642" s="70">
        <v>0</v>
      </c>
      <c r="I642" s="70">
        <v>4456</v>
      </c>
      <c r="J642" s="70">
        <v>13296</v>
      </c>
      <c r="K642" s="71">
        <f t="shared" si="10"/>
        <v>0</v>
      </c>
      <c r="L642" s="69">
        <v>1.2482882123670074</v>
      </c>
      <c r="M642" s="69">
        <v>1.2426323145166189</v>
      </c>
      <c r="N642" s="69">
        <v>1.0936408106219426</v>
      </c>
      <c r="O642" s="69">
        <v>0.95710045006224265</v>
      </c>
      <c r="P642" s="69">
        <v>0.97186452208562124</v>
      </c>
      <c r="Q642" s="69">
        <v>0.99100909136571391</v>
      </c>
      <c r="R642" s="34" t="s">
        <v>2574</v>
      </c>
      <c r="S642" s="34" t="s">
        <v>2577</v>
      </c>
      <c r="T642" s="34" t="s">
        <v>2571</v>
      </c>
      <c r="U642" s="34" t="s">
        <v>2571</v>
      </c>
      <c r="V642" s="34" t="s">
        <v>2571</v>
      </c>
      <c r="W642" s="34" t="s">
        <v>2571</v>
      </c>
      <c r="X642" s="34" t="s">
        <v>2571</v>
      </c>
      <c r="Y642" s="34" t="s">
        <v>2571</v>
      </c>
    </row>
    <row r="643" spans="2:25" x14ac:dyDescent="0.45">
      <c r="B643" s="34" t="s">
        <v>16</v>
      </c>
      <c r="C643" s="34" t="s">
        <v>2039</v>
      </c>
      <c r="D643" s="34" t="s">
        <v>2039</v>
      </c>
      <c r="E643" s="34" t="s">
        <v>1588</v>
      </c>
      <c r="F643" s="34" t="s">
        <v>2040</v>
      </c>
      <c r="G643" s="97" t="s">
        <v>2538</v>
      </c>
      <c r="H643" s="70">
        <v>167720</v>
      </c>
      <c r="I643" s="70">
        <v>139700</v>
      </c>
      <c r="J643" s="70">
        <v>137310</v>
      </c>
      <c r="K643" s="71">
        <f t="shared" si="10"/>
        <v>16772</v>
      </c>
      <c r="L643" s="69">
        <v>0.74123273113708821</v>
      </c>
      <c r="M643" s="69">
        <v>0.69524793388429751</v>
      </c>
      <c r="N643" s="69">
        <v>0.74655647382920109</v>
      </c>
      <c r="O643" s="69">
        <v>0.43414888079125458</v>
      </c>
      <c r="P643" s="69">
        <v>0.43094758064516131</v>
      </c>
      <c r="Q643" s="69">
        <v>1.2942857142857143</v>
      </c>
      <c r="R643" s="34" t="s">
        <v>2569</v>
      </c>
      <c r="S643" s="34" t="s">
        <v>2570</v>
      </c>
      <c r="T643" s="34" t="s">
        <v>2578</v>
      </c>
      <c r="U643" s="34" t="s">
        <v>2578</v>
      </c>
      <c r="V643" s="34" t="s">
        <v>2578</v>
      </c>
      <c r="W643" s="34" t="s">
        <v>2578</v>
      </c>
      <c r="X643" s="34" t="s">
        <v>2578</v>
      </c>
      <c r="Y643" s="34" t="s">
        <v>2578</v>
      </c>
    </row>
    <row r="644" spans="2:25" x14ac:dyDescent="0.45">
      <c r="B644" s="34" t="s">
        <v>16</v>
      </c>
      <c r="C644" s="34" t="s">
        <v>2042</v>
      </c>
      <c r="D644" s="34" t="s">
        <v>2042</v>
      </c>
      <c r="E644" s="34" t="s">
        <v>1588</v>
      </c>
      <c r="F644" s="34" t="s">
        <v>2043</v>
      </c>
      <c r="G644" s="97" t="s">
        <v>2546</v>
      </c>
      <c r="H644" s="70">
        <v>5550</v>
      </c>
      <c r="I644" s="70">
        <v>7730</v>
      </c>
      <c r="J644" s="70">
        <v>13460</v>
      </c>
      <c r="K644" s="71">
        <f t="shared" si="10"/>
        <v>555</v>
      </c>
      <c r="L644" s="69">
        <v>2.8248587570621469E-2</v>
      </c>
      <c r="M644" s="69">
        <v>0.70114942528735635</v>
      </c>
      <c r="N644" s="69">
        <v>0.55681818181818177</v>
      </c>
      <c r="O644" s="69">
        <v>8.461538461538462E-2</v>
      </c>
      <c r="P644" s="69">
        <v>0.13382899628252787</v>
      </c>
      <c r="Q644" s="69">
        <v>0.3728813559322034</v>
      </c>
      <c r="R644" s="34" t="s">
        <v>2569</v>
      </c>
      <c r="S644" s="34" t="s">
        <v>2570</v>
      </c>
      <c r="T644" s="34" t="s">
        <v>2578</v>
      </c>
      <c r="U644" s="34" t="s">
        <v>2578</v>
      </c>
      <c r="V644" s="34" t="s">
        <v>2578</v>
      </c>
      <c r="W644" s="34" t="s">
        <v>2578</v>
      </c>
      <c r="X644" s="34" t="s">
        <v>2578</v>
      </c>
      <c r="Y644" s="34" t="s">
        <v>2578</v>
      </c>
    </row>
    <row r="645" spans="2:25" x14ac:dyDescent="0.45">
      <c r="B645" s="34" t="s">
        <v>16</v>
      </c>
      <c r="C645" s="34" t="s">
        <v>2045</v>
      </c>
      <c r="D645" s="34" t="s">
        <v>2045</v>
      </c>
      <c r="E645" s="34" t="s">
        <v>1588</v>
      </c>
      <c r="F645" s="34" t="s">
        <v>2046</v>
      </c>
      <c r="G645" s="97" t="s">
        <v>2538</v>
      </c>
      <c r="H645" s="70">
        <v>36040</v>
      </c>
      <c r="I645" s="70">
        <v>34120</v>
      </c>
      <c r="J645" s="70">
        <v>33380</v>
      </c>
      <c r="K645" s="71">
        <f t="shared" ref="K645:K708" si="11">H645*0.1</f>
        <v>3604</v>
      </c>
      <c r="L645" s="69">
        <v>0.58352941176470585</v>
      </c>
      <c r="M645" s="69">
        <v>0.77083333333333337</v>
      </c>
      <c r="N645" s="69">
        <v>0.96336996336996339</v>
      </c>
      <c r="O645" s="69">
        <v>0.57180851063829785</v>
      </c>
      <c r="P645" s="69">
        <v>0.47395833333333331</v>
      </c>
      <c r="Q645" s="69">
        <v>0.72924187725631773</v>
      </c>
      <c r="R645" s="34" t="s">
        <v>2569</v>
      </c>
      <c r="S645" s="34" t="s">
        <v>2576</v>
      </c>
      <c r="T645" s="34" t="s">
        <v>2578</v>
      </c>
      <c r="U645" s="34" t="s">
        <v>2578</v>
      </c>
      <c r="V645" s="34" t="s">
        <v>2578</v>
      </c>
      <c r="W645" s="34" t="s">
        <v>2578</v>
      </c>
      <c r="X645" s="34" t="s">
        <v>2578</v>
      </c>
      <c r="Y645" s="34" t="s">
        <v>2578</v>
      </c>
    </row>
    <row r="646" spans="2:25" x14ac:dyDescent="0.45">
      <c r="B646" s="34" t="s">
        <v>16</v>
      </c>
      <c r="C646" s="34" t="s">
        <v>2048</v>
      </c>
      <c r="D646" s="34" t="s">
        <v>2048</v>
      </c>
      <c r="E646" s="34" t="s">
        <v>1588</v>
      </c>
      <c r="F646" s="34" t="s">
        <v>2049</v>
      </c>
      <c r="G646" s="97" t="s">
        <v>2538</v>
      </c>
      <c r="H646" s="70">
        <v>22190</v>
      </c>
      <c r="I646" s="70">
        <v>28190</v>
      </c>
      <c r="J646" s="70">
        <v>20940</v>
      </c>
      <c r="K646" s="71">
        <f t="shared" si="11"/>
        <v>2219</v>
      </c>
      <c r="L646" s="69">
        <v>0.64227642276422769</v>
      </c>
      <c r="M646" s="69">
        <v>0.93382352941176472</v>
      </c>
      <c r="N646" s="69">
        <v>0.92763157894736847</v>
      </c>
      <c r="O646" s="69">
        <v>0.36129032258064514</v>
      </c>
      <c r="P646" s="69">
        <v>0.31347962382445144</v>
      </c>
      <c r="Q646" s="69">
        <v>0.84027777777777779</v>
      </c>
      <c r="R646" s="34" t="s">
        <v>2569</v>
      </c>
      <c r="S646" s="34" t="s">
        <v>2570</v>
      </c>
      <c r="T646" s="34" t="s">
        <v>2578</v>
      </c>
      <c r="U646" s="34" t="s">
        <v>2578</v>
      </c>
      <c r="V646" s="34" t="s">
        <v>2578</v>
      </c>
      <c r="W646" s="34" t="s">
        <v>2578</v>
      </c>
      <c r="X646" s="34" t="s">
        <v>2578</v>
      </c>
      <c r="Y646" s="34" t="s">
        <v>2578</v>
      </c>
    </row>
    <row r="647" spans="2:25" x14ac:dyDescent="0.45">
      <c r="B647" s="34" t="s">
        <v>16</v>
      </c>
      <c r="C647" s="34" t="s">
        <v>2051</v>
      </c>
      <c r="D647" s="34" t="s">
        <v>2051</v>
      </c>
      <c r="E647" s="34" t="s">
        <v>1588</v>
      </c>
      <c r="F647" s="34" t="s">
        <v>2052</v>
      </c>
      <c r="G647" s="97" t="s">
        <v>2538</v>
      </c>
      <c r="H647" s="70">
        <v>105710</v>
      </c>
      <c r="I647" s="70">
        <v>88340</v>
      </c>
      <c r="J647" s="70">
        <v>67370</v>
      </c>
      <c r="K647" s="71">
        <f t="shared" si="11"/>
        <v>10571</v>
      </c>
      <c r="L647" s="69">
        <v>0.60101010101010099</v>
      </c>
      <c r="M647" s="69">
        <v>0.94218415417558887</v>
      </c>
      <c r="N647" s="69">
        <v>0.72377622377622375</v>
      </c>
      <c r="O647" s="69">
        <v>0.68044692737430168</v>
      </c>
      <c r="P647" s="69">
        <v>0.57382953181272511</v>
      </c>
      <c r="Q647" s="69">
        <v>0.82067851373182554</v>
      </c>
      <c r="R647" s="34" t="s">
        <v>2569</v>
      </c>
      <c r="S647" s="34" t="s">
        <v>2576</v>
      </c>
      <c r="T647" s="34" t="s">
        <v>2578</v>
      </c>
      <c r="U647" s="34" t="s">
        <v>2578</v>
      </c>
      <c r="V647" s="34" t="s">
        <v>2578</v>
      </c>
      <c r="W647" s="34" t="s">
        <v>2578</v>
      </c>
      <c r="X647" s="34" t="s">
        <v>2578</v>
      </c>
      <c r="Y647" s="34" t="s">
        <v>2578</v>
      </c>
    </row>
    <row r="648" spans="2:25" x14ac:dyDescent="0.45">
      <c r="B648" s="34" t="s">
        <v>8</v>
      </c>
      <c r="C648" s="34" t="s">
        <v>2054</v>
      </c>
      <c r="D648" s="34" t="s">
        <v>2054</v>
      </c>
      <c r="E648" s="34" t="s">
        <v>1588</v>
      </c>
      <c r="F648" s="34" t="s">
        <v>2055</v>
      </c>
      <c r="G648" s="97" t="s">
        <v>2538</v>
      </c>
      <c r="H648" s="70">
        <v>30487</v>
      </c>
      <c r="I648" s="70">
        <v>55261</v>
      </c>
      <c r="J648" s="70">
        <v>40521</v>
      </c>
      <c r="K648" s="71">
        <f t="shared" si="11"/>
        <v>3048.7000000000003</v>
      </c>
      <c r="L648" s="69">
        <v>0.1473501303214596</v>
      </c>
      <c r="M648" s="69">
        <v>0.38143036386449186</v>
      </c>
      <c r="N648" s="69">
        <v>0.57501237828024432</v>
      </c>
      <c r="O648" s="69">
        <v>0.71001494768310913</v>
      </c>
      <c r="P648" s="69">
        <v>-1.1838127742564604</v>
      </c>
      <c r="Q648" s="69">
        <v>-3.1727883378590824E-2</v>
      </c>
      <c r="R648" s="34" t="s">
        <v>2574</v>
      </c>
      <c r="S648" s="34" t="s">
        <v>2585</v>
      </c>
      <c r="T648" s="34" t="s">
        <v>2571</v>
      </c>
      <c r="U648" s="34" t="s">
        <v>2571</v>
      </c>
      <c r="V648" s="34" t="s">
        <v>2571</v>
      </c>
      <c r="W648" s="34" t="s">
        <v>2571</v>
      </c>
      <c r="X648" s="34" t="s">
        <v>2571</v>
      </c>
      <c r="Y648" s="34" t="s">
        <v>2571</v>
      </c>
    </row>
    <row r="649" spans="2:25" x14ac:dyDescent="0.45">
      <c r="B649" s="34" t="s">
        <v>16</v>
      </c>
      <c r="C649" s="34" t="s">
        <v>2056</v>
      </c>
      <c r="D649" s="34" t="s">
        <v>2056</v>
      </c>
      <c r="E649" s="34" t="s">
        <v>1588</v>
      </c>
      <c r="F649" s="34" t="s">
        <v>2057</v>
      </c>
      <c r="G649" s="97" t="s">
        <v>2680</v>
      </c>
      <c r="H649" s="70">
        <v>149150</v>
      </c>
      <c r="I649" s="70">
        <v>331250</v>
      </c>
      <c r="J649" s="70">
        <v>281350</v>
      </c>
      <c r="K649" s="71">
        <f t="shared" si="11"/>
        <v>14915</v>
      </c>
      <c r="L649" s="69">
        <v>1.2266666666666666</v>
      </c>
      <c r="M649" s="69">
        <v>0.98081023454157779</v>
      </c>
      <c r="N649" s="69">
        <v>0.91932059447983017</v>
      </c>
      <c r="O649" s="69">
        <v>1.0108303249097472</v>
      </c>
      <c r="P649" s="69">
        <v>0.98504672897196266</v>
      </c>
      <c r="Q649" s="69">
        <v>1.1735537190082646</v>
      </c>
      <c r="R649" s="34" t="s">
        <v>2569</v>
      </c>
      <c r="S649" s="34" t="s">
        <v>2570</v>
      </c>
      <c r="T649" s="34" t="s">
        <v>2571</v>
      </c>
      <c r="U649" s="34" t="s">
        <v>2571</v>
      </c>
      <c r="V649" s="34" t="s">
        <v>2571</v>
      </c>
      <c r="W649" s="34" t="s">
        <v>2571</v>
      </c>
      <c r="X649" s="34" t="s">
        <v>2571</v>
      </c>
      <c r="Y649" s="34" t="s">
        <v>2571</v>
      </c>
    </row>
    <row r="650" spans="2:25" x14ac:dyDescent="0.45">
      <c r="B650" s="34" t="s">
        <v>8</v>
      </c>
      <c r="C650" s="34" t="s">
        <v>2059</v>
      </c>
      <c r="D650" s="34" t="s">
        <v>2060</v>
      </c>
      <c r="E650" s="34" t="s">
        <v>1588</v>
      </c>
      <c r="F650" s="34" t="s">
        <v>2061</v>
      </c>
      <c r="G650" s="97" t="s">
        <v>11</v>
      </c>
      <c r="H650" s="70">
        <v>0</v>
      </c>
      <c r="I650" s="70">
        <v>10154</v>
      </c>
      <c r="J650" s="70">
        <v>24531</v>
      </c>
      <c r="K650" s="71">
        <f t="shared" si="11"/>
        <v>0</v>
      </c>
      <c r="L650" s="69">
        <v>0</v>
      </c>
      <c r="M650" s="69">
        <v>0.88228955648463436</v>
      </c>
      <c r="N650" s="69">
        <v>0.93123637762297529</v>
      </c>
      <c r="O650" s="69">
        <v>1.0934102692757988</v>
      </c>
      <c r="P650" s="69">
        <v>0.83749093855272705</v>
      </c>
      <c r="Q650" s="69">
        <v>0.96158770806658134</v>
      </c>
      <c r="R650" s="34" t="s">
        <v>2574</v>
      </c>
      <c r="S650" s="34" t="s">
        <v>2577</v>
      </c>
      <c r="T650" s="34" t="s">
        <v>2571</v>
      </c>
      <c r="U650" s="34" t="s">
        <v>2571</v>
      </c>
      <c r="V650" s="34" t="s">
        <v>2571</v>
      </c>
      <c r="W650" s="34" t="s">
        <v>2571</v>
      </c>
      <c r="X650" s="34" t="s">
        <v>2571</v>
      </c>
      <c r="Y650" s="34" t="s">
        <v>2571</v>
      </c>
    </row>
    <row r="651" spans="2:25" x14ac:dyDescent="0.45">
      <c r="B651" s="34" t="s">
        <v>8</v>
      </c>
      <c r="C651" s="34" t="s">
        <v>2062</v>
      </c>
      <c r="D651" s="34" t="s">
        <v>2063</v>
      </c>
      <c r="E651" s="34" t="s">
        <v>1588</v>
      </c>
      <c r="F651" s="34" t="s">
        <v>2064</v>
      </c>
      <c r="G651" s="97" t="s">
        <v>11</v>
      </c>
      <c r="H651" s="70">
        <v>0</v>
      </c>
      <c r="I651" s="70">
        <v>12871</v>
      </c>
      <c r="J651" s="70">
        <v>21197</v>
      </c>
      <c r="K651" s="71">
        <f t="shared" si="11"/>
        <v>0</v>
      </c>
      <c r="L651" s="69">
        <v>1.0310241408132159</v>
      </c>
      <c r="M651" s="69">
        <v>1.0280730791266153</v>
      </c>
      <c r="N651" s="69">
        <v>0.98852984706462754</v>
      </c>
      <c r="O651" s="69">
        <v>1.0320606091014</v>
      </c>
      <c r="P651" s="69">
        <v>1.0105097849722156</v>
      </c>
      <c r="Q651" s="69">
        <v>-0.67422703678627849</v>
      </c>
      <c r="R651" s="34" t="s">
        <v>2574</v>
      </c>
      <c r="S651" s="34" t="s">
        <v>2577</v>
      </c>
      <c r="T651" s="34" t="s">
        <v>2571</v>
      </c>
      <c r="U651" s="34" t="s">
        <v>2571</v>
      </c>
      <c r="V651" s="34" t="s">
        <v>2571</v>
      </c>
      <c r="W651" s="34" t="s">
        <v>2571</v>
      </c>
      <c r="X651" s="34" t="s">
        <v>2571</v>
      </c>
      <c r="Y651" s="34" t="s">
        <v>2571</v>
      </c>
    </row>
    <row r="652" spans="2:25" x14ac:dyDescent="0.45">
      <c r="B652" s="34" t="s">
        <v>8</v>
      </c>
      <c r="C652" s="34" t="s">
        <v>887</v>
      </c>
      <c r="D652" s="34" t="s">
        <v>2065</v>
      </c>
      <c r="E652" s="34" t="s">
        <v>1588</v>
      </c>
      <c r="F652" s="34" t="s">
        <v>2066</v>
      </c>
      <c r="G652" s="97" t="s">
        <v>2680</v>
      </c>
      <c r="H652" s="70">
        <v>1363</v>
      </c>
      <c r="I652" s="70">
        <v>12707</v>
      </c>
      <c r="J652" s="70">
        <v>12561</v>
      </c>
      <c r="K652" s="71">
        <f t="shared" si="11"/>
        <v>136.30000000000001</v>
      </c>
      <c r="L652" s="69">
        <v>1.2559532954370871</v>
      </c>
      <c r="M652" s="69">
        <v>0.96481481481481479</v>
      </c>
      <c r="N652" s="69">
        <v>0.78130330945069937</v>
      </c>
      <c r="O652" s="69">
        <v>1.1134089392928619</v>
      </c>
      <c r="P652" s="69">
        <v>1.1414900888585098</v>
      </c>
      <c r="Q652" s="69">
        <v>1.1537875323883553</v>
      </c>
      <c r="R652" s="34" t="s">
        <v>2574</v>
      </c>
      <c r="S652" s="34" t="s">
        <v>2577</v>
      </c>
      <c r="T652" s="34" t="s">
        <v>2571</v>
      </c>
      <c r="U652" s="34" t="s">
        <v>2571</v>
      </c>
      <c r="V652" s="34" t="s">
        <v>2571</v>
      </c>
      <c r="W652" s="34" t="s">
        <v>2571</v>
      </c>
      <c r="X652" s="34" t="s">
        <v>2571</v>
      </c>
      <c r="Y652" s="34" t="s">
        <v>2571</v>
      </c>
    </row>
    <row r="653" spans="2:25" x14ac:dyDescent="0.45">
      <c r="B653" s="34" t="s">
        <v>8</v>
      </c>
      <c r="C653" s="34" t="s">
        <v>890</v>
      </c>
      <c r="D653" s="34" t="s">
        <v>2067</v>
      </c>
      <c r="E653" s="34" t="s">
        <v>1588</v>
      </c>
      <c r="F653" s="34" t="s">
        <v>2068</v>
      </c>
      <c r="G653" s="97" t="s">
        <v>2680</v>
      </c>
      <c r="H653" s="70">
        <v>13</v>
      </c>
      <c r="I653" s="70">
        <v>523</v>
      </c>
      <c r="J653" s="70">
        <v>479</v>
      </c>
      <c r="K653" s="71">
        <f t="shared" si="11"/>
        <v>1.3</v>
      </c>
      <c r="L653" s="69">
        <v>1.095617529880478</v>
      </c>
      <c r="M653" s="69">
        <v>1.1538461538461537</v>
      </c>
      <c r="N653" s="69">
        <v>0.65909090909090906</v>
      </c>
      <c r="O653" s="69">
        <v>1.2280701754385965</v>
      </c>
      <c r="P653" s="69">
        <v>0.8647450110864745</v>
      </c>
      <c r="Q653" s="69">
        <v>0.93750000000000011</v>
      </c>
      <c r="R653" s="34" t="s">
        <v>2574</v>
      </c>
      <c r="S653" s="34" t="s">
        <v>2577</v>
      </c>
      <c r="T653" s="34" t="s">
        <v>2571</v>
      </c>
      <c r="U653" s="34" t="s">
        <v>2571</v>
      </c>
      <c r="V653" s="34" t="s">
        <v>2571</v>
      </c>
      <c r="W653" s="34" t="s">
        <v>2571</v>
      </c>
      <c r="X653" s="34" t="s">
        <v>2571</v>
      </c>
      <c r="Y653" s="34" t="s">
        <v>2571</v>
      </c>
    </row>
    <row r="654" spans="2:25" x14ac:dyDescent="0.45">
      <c r="B654" s="34" t="s">
        <v>8</v>
      </c>
      <c r="C654" s="34" t="s">
        <v>893</v>
      </c>
      <c r="D654" s="34" t="s">
        <v>2069</v>
      </c>
      <c r="E654" s="34" t="s">
        <v>1588</v>
      </c>
      <c r="F654" s="34" t="s">
        <v>2070</v>
      </c>
      <c r="G654" s="97" t="s">
        <v>11</v>
      </c>
      <c r="H654" s="70">
        <v>0</v>
      </c>
      <c r="I654" s="70">
        <v>563</v>
      </c>
      <c r="J654" s="70">
        <v>1577</v>
      </c>
      <c r="K654" s="71">
        <f t="shared" si="11"/>
        <v>0</v>
      </c>
      <c r="L654" s="69">
        <v>0.78</v>
      </c>
      <c r="M654" s="69">
        <v>0.55884843353090607</v>
      </c>
      <c r="N654" s="69">
        <v>0.47499999999999998</v>
      </c>
      <c r="O654" s="69">
        <v>0.95302013422818788</v>
      </c>
      <c r="P654" s="69">
        <v>1.0072992700729928</v>
      </c>
      <c r="Q654" s="69">
        <v>0.83720930232558144</v>
      </c>
      <c r="R654" s="34" t="s">
        <v>2574</v>
      </c>
      <c r="S654" s="34" t="s">
        <v>2577</v>
      </c>
      <c r="T654" s="34" t="s">
        <v>2571</v>
      </c>
      <c r="U654" s="34" t="s">
        <v>2571</v>
      </c>
      <c r="V654" s="34" t="s">
        <v>2571</v>
      </c>
      <c r="W654" s="34" t="s">
        <v>2571</v>
      </c>
      <c r="X654" s="34" t="s">
        <v>2571</v>
      </c>
      <c r="Y654" s="34" t="s">
        <v>2571</v>
      </c>
    </row>
    <row r="655" spans="2:25" x14ac:dyDescent="0.45">
      <c r="B655" s="34" t="s">
        <v>8</v>
      </c>
      <c r="C655" s="34" t="s">
        <v>896</v>
      </c>
      <c r="D655" s="34" t="s">
        <v>2071</v>
      </c>
      <c r="E655" s="34" t="s">
        <v>1588</v>
      </c>
      <c r="F655" s="34" t="s">
        <v>2072</v>
      </c>
      <c r="G655" s="97" t="s">
        <v>11</v>
      </c>
      <c r="H655" s="70">
        <v>0</v>
      </c>
      <c r="I655" s="70">
        <v>1354</v>
      </c>
      <c r="J655" s="70">
        <v>4060</v>
      </c>
      <c r="K655" s="71">
        <f t="shared" si="11"/>
        <v>0</v>
      </c>
      <c r="L655" s="69">
        <v>0.84444444444444444</v>
      </c>
      <c r="M655" s="69">
        <v>1.0666666666666667</v>
      </c>
      <c r="N655" s="69">
        <v>0.8666666666666667</v>
      </c>
      <c r="O655" s="69">
        <v>0.83870967741935487</v>
      </c>
      <c r="P655" s="69">
        <v>1.0344827586206897</v>
      </c>
      <c r="Q655" s="69">
        <v>0.59259259259259256</v>
      </c>
      <c r="R655" s="34" t="s">
        <v>2574</v>
      </c>
      <c r="S655" s="34" t="s">
        <v>2577</v>
      </c>
      <c r="T655" s="34" t="s">
        <v>2571</v>
      </c>
      <c r="U655" s="34" t="s">
        <v>2571</v>
      </c>
      <c r="V655" s="34" t="s">
        <v>2571</v>
      </c>
      <c r="W655" s="34" t="s">
        <v>2571</v>
      </c>
      <c r="X655" s="34" t="s">
        <v>2571</v>
      </c>
      <c r="Y655" s="34" t="s">
        <v>2571</v>
      </c>
    </row>
    <row r="656" spans="2:25" x14ac:dyDescent="0.45">
      <c r="B656" s="34" t="s">
        <v>16</v>
      </c>
      <c r="C656" s="34" t="s">
        <v>2073</v>
      </c>
      <c r="D656" s="34" t="s">
        <v>2073</v>
      </c>
      <c r="E656" s="34" t="s">
        <v>1588</v>
      </c>
      <c r="F656" s="34" t="s">
        <v>2074</v>
      </c>
      <c r="G656" s="97" t="s">
        <v>2546</v>
      </c>
      <c r="H656" s="70">
        <v>9700</v>
      </c>
      <c r="I656" s="70">
        <v>35650</v>
      </c>
      <c r="J656" s="70">
        <v>101890</v>
      </c>
      <c r="K656" s="71">
        <f t="shared" si="11"/>
        <v>970</v>
      </c>
      <c r="L656" s="69">
        <v>0.60581583198707589</v>
      </c>
      <c r="M656" s="69">
        <v>1.4090909090909092</v>
      </c>
      <c r="N656" s="69">
        <v>0.96211251435132028</v>
      </c>
      <c r="O656" s="69">
        <v>0.83124287343215508</v>
      </c>
      <c r="P656" s="69">
        <v>0.98229043683589135</v>
      </c>
      <c r="Q656" s="69">
        <v>0.43128491620111731</v>
      </c>
      <c r="R656" s="34" t="s">
        <v>2569</v>
      </c>
      <c r="S656" s="34" t="s">
        <v>2570</v>
      </c>
      <c r="T656" s="34" t="s">
        <v>2578</v>
      </c>
      <c r="U656" s="34" t="s">
        <v>2578</v>
      </c>
      <c r="V656" s="34" t="s">
        <v>2578</v>
      </c>
      <c r="W656" s="34" t="s">
        <v>2578</v>
      </c>
      <c r="X656" s="34" t="s">
        <v>2578</v>
      </c>
      <c r="Y656" s="34" t="s">
        <v>2578</v>
      </c>
    </row>
    <row r="657" spans="2:25" x14ac:dyDescent="0.45">
      <c r="B657" s="34" t="s">
        <v>16</v>
      </c>
      <c r="C657" s="34" t="s">
        <v>2075</v>
      </c>
      <c r="D657" s="34" t="s">
        <v>2075</v>
      </c>
      <c r="E657" s="34" t="s">
        <v>1588</v>
      </c>
      <c r="F657" s="34" t="s">
        <v>2076</v>
      </c>
      <c r="G657" s="97" t="s">
        <v>2546</v>
      </c>
      <c r="H657" s="70">
        <v>8600</v>
      </c>
      <c r="I657" s="70">
        <v>37180</v>
      </c>
      <c r="J657" s="70">
        <v>178890</v>
      </c>
      <c r="K657" s="71">
        <f t="shared" si="11"/>
        <v>860</v>
      </c>
      <c r="L657" s="69">
        <v>0.39568345323741005</v>
      </c>
      <c r="M657" s="69">
        <v>1.0289421157684631</v>
      </c>
      <c r="N657" s="69">
        <v>0.87261698440207969</v>
      </c>
      <c r="O657" s="69">
        <v>0.71967654986522911</v>
      </c>
      <c r="P657" s="69">
        <v>0.75745526838966204</v>
      </c>
      <c r="Q657" s="69">
        <v>0.29571984435797666</v>
      </c>
      <c r="R657" s="34" t="s">
        <v>2569</v>
      </c>
      <c r="S657" s="34" t="s">
        <v>2570</v>
      </c>
      <c r="T657" s="34" t="s">
        <v>2578</v>
      </c>
      <c r="U657" s="34" t="s">
        <v>2578</v>
      </c>
      <c r="V657" s="34" t="s">
        <v>2578</v>
      </c>
      <c r="W657" s="34" t="s">
        <v>2578</v>
      </c>
      <c r="X657" s="34" t="s">
        <v>2578</v>
      </c>
      <c r="Y657" s="34" t="s">
        <v>2578</v>
      </c>
    </row>
    <row r="658" spans="2:25" x14ac:dyDescent="0.45">
      <c r="B658" s="34" t="s">
        <v>16</v>
      </c>
      <c r="C658" s="34" t="s">
        <v>2077</v>
      </c>
      <c r="D658" s="34" t="s">
        <v>2077</v>
      </c>
      <c r="E658" s="34" t="s">
        <v>1588</v>
      </c>
      <c r="F658" s="34" t="s">
        <v>2078</v>
      </c>
      <c r="G658" s="97" t="s">
        <v>2546</v>
      </c>
      <c r="H658" s="70">
        <v>24860</v>
      </c>
      <c r="I658" s="70">
        <v>212960</v>
      </c>
      <c r="J658" s="70">
        <v>612750</v>
      </c>
      <c r="K658" s="71">
        <f t="shared" si="11"/>
        <v>2486</v>
      </c>
      <c r="L658" s="69">
        <v>0.73307884304801052</v>
      </c>
      <c r="M658" s="69">
        <v>0.85109081684424148</v>
      </c>
      <c r="N658" s="69">
        <v>0.70291891891891889</v>
      </c>
      <c r="O658" s="69">
        <v>0.62209302325581395</v>
      </c>
      <c r="P658" s="69">
        <v>0.47259591429995018</v>
      </c>
      <c r="Q658" s="69">
        <v>0.56104651162790697</v>
      </c>
      <c r="R658" s="34" t="s">
        <v>2569</v>
      </c>
      <c r="S658" s="34" t="s">
        <v>2570</v>
      </c>
      <c r="T658" s="34" t="s">
        <v>2578</v>
      </c>
      <c r="U658" s="34" t="s">
        <v>2578</v>
      </c>
      <c r="V658" s="34" t="s">
        <v>2578</v>
      </c>
      <c r="W658" s="34" t="s">
        <v>2578</v>
      </c>
      <c r="X658" s="34" t="s">
        <v>2578</v>
      </c>
      <c r="Y658" s="34" t="s">
        <v>2578</v>
      </c>
    </row>
    <row r="659" spans="2:25" x14ac:dyDescent="0.45">
      <c r="B659" s="34" t="s">
        <v>8</v>
      </c>
      <c r="C659" s="34" t="s">
        <v>900</v>
      </c>
      <c r="D659" s="34" t="s">
        <v>2079</v>
      </c>
      <c r="E659" s="34" t="s">
        <v>1588</v>
      </c>
      <c r="F659" s="34" t="s">
        <v>2080</v>
      </c>
      <c r="G659" s="97" t="s">
        <v>2546</v>
      </c>
      <c r="H659" s="70">
        <v>438</v>
      </c>
      <c r="I659" s="70">
        <v>1096</v>
      </c>
      <c r="J659" s="70">
        <v>1413</v>
      </c>
      <c r="K659" s="71">
        <f t="shared" si="11"/>
        <v>43.800000000000004</v>
      </c>
      <c r="L659" s="69">
        <v>0.85199004975124371</v>
      </c>
      <c r="M659" s="69">
        <v>1.1001642036124795</v>
      </c>
      <c r="N659" s="69">
        <v>0.87565674255691761</v>
      </c>
      <c r="O659" s="69">
        <v>0.98490865766481328</v>
      </c>
      <c r="P659" s="69">
        <v>0.89209855564995755</v>
      </c>
      <c r="Q659" s="69">
        <v>1.0492700729927007</v>
      </c>
      <c r="R659" s="34" t="s">
        <v>2574</v>
      </c>
      <c r="S659" s="34" t="s">
        <v>2577</v>
      </c>
      <c r="T659" s="34" t="s">
        <v>2571</v>
      </c>
      <c r="U659" s="34" t="s">
        <v>2571</v>
      </c>
      <c r="V659" s="34" t="s">
        <v>2571</v>
      </c>
      <c r="W659" s="34" t="s">
        <v>2571</v>
      </c>
      <c r="X659" s="34" t="s">
        <v>2571</v>
      </c>
      <c r="Y659" s="34" t="s">
        <v>2571</v>
      </c>
    </row>
    <row r="660" spans="2:25" x14ac:dyDescent="0.45">
      <c r="B660" s="34" t="s">
        <v>8</v>
      </c>
      <c r="C660" s="34" t="s">
        <v>2082</v>
      </c>
      <c r="D660" s="34" t="s">
        <v>2082</v>
      </c>
      <c r="E660" s="34" t="s">
        <v>1588</v>
      </c>
      <c r="F660" s="34" t="s">
        <v>2083</v>
      </c>
      <c r="G660" s="97" t="s">
        <v>2546</v>
      </c>
      <c r="H660" s="70">
        <v>431</v>
      </c>
      <c r="I660" s="70">
        <v>671</v>
      </c>
      <c r="J660" s="70">
        <v>1017</v>
      </c>
      <c r="K660" s="71">
        <f t="shared" si="11"/>
        <v>43.1</v>
      </c>
      <c r="L660" s="69">
        <v>1.1082024432809774</v>
      </c>
      <c r="M660" s="69">
        <v>0.89119170984455953</v>
      </c>
      <c r="N660" s="69">
        <v>0.93922651933701662</v>
      </c>
      <c r="O660" s="69">
        <v>1.0230692076228687</v>
      </c>
      <c r="P660" s="69">
        <v>0.82618025751072954</v>
      </c>
      <c r="Q660" s="69">
        <v>0.97175141242937857</v>
      </c>
      <c r="R660" s="34" t="s">
        <v>2574</v>
      </c>
      <c r="S660" s="34" t="s">
        <v>2577</v>
      </c>
      <c r="T660" s="34" t="s">
        <v>2571</v>
      </c>
      <c r="U660" s="34" t="s">
        <v>2571</v>
      </c>
      <c r="V660" s="34" t="s">
        <v>2571</v>
      </c>
      <c r="W660" s="34" t="s">
        <v>2571</v>
      </c>
      <c r="X660" s="34" t="s">
        <v>2571</v>
      </c>
      <c r="Y660" s="34" t="s">
        <v>2571</v>
      </c>
    </row>
    <row r="661" spans="2:25" x14ac:dyDescent="0.45">
      <c r="B661" s="34" t="s">
        <v>8</v>
      </c>
      <c r="C661" s="34" t="s">
        <v>2084</v>
      </c>
      <c r="D661" s="34" t="s">
        <v>2084</v>
      </c>
      <c r="E661" s="34" t="s">
        <v>1588</v>
      </c>
      <c r="F661" s="34" t="s">
        <v>2085</v>
      </c>
      <c r="G661" s="97" t="s">
        <v>2546</v>
      </c>
      <c r="H661" s="70">
        <v>320</v>
      </c>
      <c r="I661" s="70">
        <v>461</v>
      </c>
      <c r="J661" s="70">
        <v>918</v>
      </c>
      <c r="K661" s="71">
        <f t="shared" si="11"/>
        <v>32</v>
      </c>
      <c r="L661" s="69">
        <v>1.1064278187565859</v>
      </c>
      <c r="M661" s="69">
        <v>1.0387984981226532</v>
      </c>
      <c r="N661" s="69">
        <v>1.1081441922563418</v>
      </c>
      <c r="O661" s="69">
        <v>1.1393939393939394</v>
      </c>
      <c r="P661" s="69">
        <v>1.0362694300518134</v>
      </c>
      <c r="Q661" s="69">
        <v>1.1386138613861387</v>
      </c>
      <c r="R661" s="34" t="s">
        <v>2574</v>
      </c>
      <c r="S661" s="34" t="s">
        <v>2577</v>
      </c>
      <c r="T661" s="34" t="s">
        <v>2571</v>
      </c>
      <c r="U661" s="34" t="s">
        <v>2571</v>
      </c>
      <c r="V661" s="34" t="s">
        <v>2571</v>
      </c>
      <c r="W661" s="34" t="s">
        <v>2571</v>
      </c>
      <c r="X661" s="34" t="s">
        <v>2571</v>
      </c>
      <c r="Y661" s="34" t="s">
        <v>2571</v>
      </c>
    </row>
    <row r="662" spans="2:25" x14ac:dyDescent="0.45">
      <c r="B662" s="34" t="s">
        <v>8</v>
      </c>
      <c r="C662" s="34" t="s">
        <v>2086</v>
      </c>
      <c r="D662" s="34" t="s">
        <v>2087</v>
      </c>
      <c r="E662" s="34" t="s">
        <v>1588</v>
      </c>
      <c r="F662" s="34" t="s">
        <v>2088</v>
      </c>
      <c r="G662" s="97" t="s">
        <v>2546</v>
      </c>
      <c r="H662" s="70">
        <v>2519</v>
      </c>
      <c r="I662" s="70">
        <v>12823</v>
      </c>
      <c r="J662" s="70">
        <v>15868</v>
      </c>
      <c r="K662" s="71">
        <f t="shared" si="11"/>
        <v>251.9</v>
      </c>
      <c r="L662" s="69">
        <v>0.88101508259516403</v>
      </c>
      <c r="M662" s="69">
        <v>0.9863625675993416</v>
      </c>
      <c r="N662" s="69">
        <v>0.96557723375170867</v>
      </c>
      <c r="O662" s="69">
        <v>1.1247910863509749</v>
      </c>
      <c r="P662" s="69">
        <v>0.82858803021499128</v>
      </c>
      <c r="Q662" s="69">
        <v>1.1078998073217727</v>
      </c>
      <c r="R662" s="34" t="s">
        <v>2574</v>
      </c>
      <c r="S662" s="34" t="s">
        <v>2577</v>
      </c>
      <c r="T662" s="34" t="s">
        <v>2571</v>
      </c>
      <c r="U662" s="34" t="s">
        <v>2571</v>
      </c>
      <c r="V662" s="34" t="s">
        <v>2571</v>
      </c>
      <c r="W662" s="34" t="s">
        <v>2571</v>
      </c>
      <c r="X662" s="34" t="s">
        <v>2571</v>
      </c>
      <c r="Y662" s="34" t="s">
        <v>2571</v>
      </c>
    </row>
    <row r="663" spans="2:25" x14ac:dyDescent="0.45">
      <c r="B663" s="34" t="s">
        <v>8</v>
      </c>
      <c r="C663" s="34" t="s">
        <v>2089</v>
      </c>
      <c r="D663" s="34" t="s">
        <v>2090</v>
      </c>
      <c r="E663" s="34" t="s">
        <v>1588</v>
      </c>
      <c r="F663" s="34" t="s">
        <v>2091</v>
      </c>
      <c r="G663" s="97" t="s">
        <v>11</v>
      </c>
      <c r="H663" s="70">
        <v>0</v>
      </c>
      <c r="I663" s="70">
        <v>346</v>
      </c>
      <c r="J663" s="70">
        <v>1042</v>
      </c>
      <c r="K663" s="71">
        <f t="shared" si="11"/>
        <v>0</v>
      </c>
      <c r="L663" s="69">
        <v>0</v>
      </c>
      <c r="M663" s="69">
        <v>0.89230769230769236</v>
      </c>
      <c r="N663" s="69">
        <v>1.0190369540873461</v>
      </c>
      <c r="O663" s="69">
        <v>0.91578947368421049</v>
      </c>
      <c r="P663" s="69">
        <v>0.89715536105032823</v>
      </c>
      <c r="Q663" s="69">
        <v>0.95471236230110157</v>
      </c>
      <c r="R663" s="34" t="s">
        <v>2574</v>
      </c>
      <c r="S663" s="34" t="s">
        <v>2577</v>
      </c>
      <c r="T663" s="34" t="s">
        <v>2571</v>
      </c>
      <c r="U663" s="34" t="s">
        <v>2571</v>
      </c>
      <c r="V663" s="34" t="s">
        <v>2571</v>
      </c>
      <c r="W663" s="34" t="s">
        <v>2571</v>
      </c>
      <c r="X663" s="34" t="s">
        <v>2571</v>
      </c>
      <c r="Y663" s="34" t="s">
        <v>2571</v>
      </c>
    </row>
    <row r="664" spans="2:25" x14ac:dyDescent="0.45">
      <c r="B664" s="34" t="s">
        <v>8</v>
      </c>
      <c r="C664" s="34" t="s">
        <v>2093</v>
      </c>
      <c r="D664" s="34" t="s">
        <v>2094</v>
      </c>
      <c r="E664" s="34" t="s">
        <v>1588</v>
      </c>
      <c r="F664" s="34" t="s">
        <v>2095</v>
      </c>
      <c r="G664" s="97" t="s">
        <v>11</v>
      </c>
      <c r="H664" s="70">
        <v>0</v>
      </c>
      <c r="I664" s="70">
        <v>469</v>
      </c>
      <c r="J664" s="70">
        <v>1679</v>
      </c>
      <c r="K664" s="71">
        <f t="shared" si="11"/>
        <v>0</v>
      </c>
      <c r="L664" s="69">
        <v>0</v>
      </c>
      <c r="M664" s="69">
        <v>0.78527607361963192</v>
      </c>
      <c r="N664" s="69">
        <v>1.0044642857142856</v>
      </c>
      <c r="O664" s="69">
        <v>0.98557692307692313</v>
      </c>
      <c r="P664" s="69">
        <v>0.9375</v>
      </c>
      <c r="Q664" s="69">
        <v>0.88141025641025639</v>
      </c>
      <c r="R664" s="34" t="s">
        <v>2574</v>
      </c>
      <c r="S664" s="34" t="s">
        <v>2577</v>
      </c>
      <c r="T664" s="34" t="s">
        <v>2571</v>
      </c>
      <c r="U664" s="34" t="s">
        <v>2571</v>
      </c>
      <c r="V664" s="34" t="s">
        <v>2571</v>
      </c>
      <c r="W664" s="34" t="s">
        <v>2571</v>
      </c>
      <c r="X664" s="34" t="s">
        <v>2571</v>
      </c>
      <c r="Y664" s="34" t="s">
        <v>2571</v>
      </c>
    </row>
    <row r="665" spans="2:25" x14ac:dyDescent="0.45">
      <c r="B665" s="34" t="s">
        <v>8</v>
      </c>
      <c r="C665" s="34" t="s">
        <v>2096</v>
      </c>
      <c r="D665" s="34" t="s">
        <v>2097</v>
      </c>
      <c r="E665" s="34" t="s">
        <v>1588</v>
      </c>
      <c r="F665" s="34" t="s">
        <v>2629</v>
      </c>
      <c r="G665" s="97" t="s">
        <v>2680</v>
      </c>
      <c r="H665" s="70">
        <v>7287</v>
      </c>
      <c r="I665" s="70">
        <v>6468</v>
      </c>
      <c r="J665" s="70">
        <v>6566</v>
      </c>
      <c r="K665" s="71">
        <f t="shared" si="11"/>
        <v>728.7</v>
      </c>
      <c r="L665" s="69">
        <v>0.77184534768446389</v>
      </c>
      <c r="M665" s="69">
        <v>0.87828725556304776</v>
      </c>
      <c r="N665" s="69">
        <v>0.96002855103497509</v>
      </c>
      <c r="O665" s="69">
        <v>1.1488209050350542</v>
      </c>
      <c r="P665" s="69">
        <v>0.90318166267533351</v>
      </c>
      <c r="Q665" s="69">
        <v>0.93143393863494062</v>
      </c>
      <c r="R665" s="34" t="s">
        <v>2574</v>
      </c>
      <c r="S665" s="34" t="s">
        <v>2577</v>
      </c>
      <c r="T665" s="34" t="s">
        <v>2571</v>
      </c>
      <c r="U665" s="34" t="s">
        <v>2571</v>
      </c>
      <c r="V665" s="34" t="s">
        <v>2571</v>
      </c>
      <c r="W665" s="34" t="s">
        <v>2571</v>
      </c>
      <c r="X665" s="34" t="s">
        <v>2571</v>
      </c>
      <c r="Y665" s="34" t="s">
        <v>2571</v>
      </c>
    </row>
    <row r="666" spans="2:25" x14ac:dyDescent="0.45">
      <c r="B666" s="34" t="s">
        <v>8</v>
      </c>
      <c r="C666" s="34" t="s">
        <v>2102</v>
      </c>
      <c r="D666" s="34" t="s">
        <v>2102</v>
      </c>
      <c r="E666" s="34" t="s">
        <v>1588</v>
      </c>
      <c r="F666" s="34" t="s">
        <v>2103</v>
      </c>
      <c r="G666" s="97" t="s">
        <v>2550</v>
      </c>
      <c r="H666" s="70">
        <v>157</v>
      </c>
      <c r="I666" s="70">
        <v>383</v>
      </c>
      <c r="J666" s="70">
        <v>337</v>
      </c>
      <c r="K666" s="71">
        <f t="shared" si="11"/>
        <v>15.700000000000001</v>
      </c>
      <c r="L666" s="69">
        <v>1.0994296708582423</v>
      </c>
      <c r="M666" s="69">
        <v>1.280454042081949</v>
      </c>
      <c r="N666" s="69">
        <v>0.90187590187590194</v>
      </c>
      <c r="O666" s="69">
        <v>0.86318515321536471</v>
      </c>
      <c r="P666" s="69">
        <v>0.91716193411108671</v>
      </c>
      <c r="Q666" s="69">
        <v>0.764685436218283</v>
      </c>
      <c r="R666" s="34" t="s">
        <v>2574</v>
      </c>
      <c r="S666" s="34" t="s">
        <v>2577</v>
      </c>
      <c r="T666" s="34" t="s">
        <v>2571</v>
      </c>
      <c r="U666" s="34" t="s">
        <v>2571</v>
      </c>
      <c r="V666" s="34" t="s">
        <v>2571</v>
      </c>
      <c r="W666" s="34" t="s">
        <v>2571</v>
      </c>
      <c r="X666" s="34" t="s">
        <v>2571</v>
      </c>
      <c r="Y666" s="34" t="s">
        <v>2571</v>
      </c>
    </row>
    <row r="667" spans="2:25" x14ac:dyDescent="0.45">
      <c r="B667" s="34" t="s">
        <v>8</v>
      </c>
      <c r="C667" s="34" t="s">
        <v>2104</v>
      </c>
      <c r="D667" s="34" t="s">
        <v>2104</v>
      </c>
      <c r="E667" s="34" t="s">
        <v>1588</v>
      </c>
      <c r="F667" s="34" t="s">
        <v>2630</v>
      </c>
      <c r="G667" s="97" t="s">
        <v>2546</v>
      </c>
      <c r="H667" s="70">
        <v>113</v>
      </c>
      <c r="I667" s="70">
        <v>746</v>
      </c>
      <c r="J667" s="70">
        <v>938</v>
      </c>
      <c r="K667" s="71">
        <f t="shared" si="11"/>
        <v>11.3</v>
      </c>
      <c r="L667" s="69">
        <v>0.85946573751451805</v>
      </c>
      <c r="M667" s="69">
        <v>0.87257617728531855</v>
      </c>
      <c r="N667" s="69">
        <v>0.89399744572158368</v>
      </c>
      <c r="O667" s="69">
        <v>1.1209068010075567</v>
      </c>
      <c r="P667" s="69">
        <v>1.0483870967741935</v>
      </c>
      <c r="Q667" s="69">
        <v>0.5684754521963824</v>
      </c>
      <c r="R667" s="34" t="s">
        <v>2574</v>
      </c>
      <c r="S667" s="34" t="s">
        <v>2577</v>
      </c>
      <c r="T667" s="34" t="s">
        <v>2578</v>
      </c>
      <c r="U667" s="34" t="s">
        <v>2578</v>
      </c>
      <c r="V667" s="34" t="s">
        <v>2578</v>
      </c>
      <c r="W667" s="34" t="s">
        <v>2578</v>
      </c>
      <c r="X667" s="34" t="s">
        <v>2578</v>
      </c>
      <c r="Y667" s="34" t="s">
        <v>2578</v>
      </c>
    </row>
    <row r="668" spans="2:25" x14ac:dyDescent="0.45">
      <c r="B668" s="34" t="s">
        <v>8</v>
      </c>
      <c r="C668" s="34" t="s">
        <v>2107</v>
      </c>
      <c r="D668" s="34" t="s">
        <v>2107</v>
      </c>
      <c r="E668" s="34" t="s">
        <v>1588</v>
      </c>
      <c r="F668" s="34" t="s">
        <v>2631</v>
      </c>
      <c r="G668" s="97" t="s">
        <v>2546</v>
      </c>
      <c r="H668" s="70">
        <v>30</v>
      </c>
      <c r="I668" s="70">
        <v>384</v>
      </c>
      <c r="J668" s="70">
        <v>560</v>
      </c>
      <c r="K668" s="71">
        <f t="shared" si="11"/>
        <v>3</v>
      </c>
      <c r="L668" s="69">
        <v>0.74188562596599683</v>
      </c>
      <c r="M668" s="69">
        <v>1.0583153347732182</v>
      </c>
      <c r="N668" s="69">
        <v>0.8733624454148472</v>
      </c>
      <c r="O668" s="69">
        <v>0.9606986899563319</v>
      </c>
      <c r="P668" s="69">
        <v>0.71583514099783074</v>
      </c>
      <c r="Q668" s="69">
        <v>0.6428571428571429</v>
      </c>
      <c r="R668" s="34" t="s">
        <v>2574</v>
      </c>
      <c r="S668" s="34" t="s">
        <v>2577</v>
      </c>
      <c r="T668" s="34" t="s">
        <v>2578</v>
      </c>
      <c r="U668" s="34" t="s">
        <v>2578</v>
      </c>
      <c r="V668" s="34" t="s">
        <v>2578</v>
      </c>
      <c r="W668" s="34" t="s">
        <v>2578</v>
      </c>
      <c r="X668" s="34" t="s">
        <v>2578</v>
      </c>
      <c r="Y668" s="34" t="s">
        <v>2578</v>
      </c>
    </row>
    <row r="669" spans="2:25" x14ac:dyDescent="0.45">
      <c r="B669" s="34" t="s">
        <v>8</v>
      </c>
      <c r="C669" s="34" t="s">
        <v>2110</v>
      </c>
      <c r="D669" s="34" t="s">
        <v>2110</v>
      </c>
      <c r="E669" s="34" t="s">
        <v>1588</v>
      </c>
      <c r="F669" s="34" t="s">
        <v>2111</v>
      </c>
      <c r="G669" s="97" t="s">
        <v>11</v>
      </c>
      <c r="H669" s="70">
        <v>0</v>
      </c>
      <c r="I669" s="70">
        <v>69</v>
      </c>
      <c r="J669" s="70">
        <v>418</v>
      </c>
      <c r="K669" s="71">
        <f t="shared" si="11"/>
        <v>0</v>
      </c>
      <c r="L669" s="69">
        <v>0</v>
      </c>
      <c r="M669" s="69">
        <v>0.82474226804123718</v>
      </c>
      <c r="N669" s="69">
        <v>0.8146067415730337</v>
      </c>
      <c r="O669" s="69">
        <v>1.0666666666666667</v>
      </c>
      <c r="P669" s="69">
        <v>0.81081081081081086</v>
      </c>
      <c r="Q669" s="69">
        <v>0.96590909090909083</v>
      </c>
      <c r="R669" s="34" t="s">
        <v>2574</v>
      </c>
      <c r="S669" s="34" t="s">
        <v>2577</v>
      </c>
      <c r="T669" s="34" t="s">
        <v>2571</v>
      </c>
      <c r="U669" s="34" t="s">
        <v>2571</v>
      </c>
      <c r="V669" s="34" t="s">
        <v>2571</v>
      </c>
      <c r="W669" s="34" t="s">
        <v>2571</v>
      </c>
      <c r="X669" s="34" t="s">
        <v>2571</v>
      </c>
      <c r="Y669" s="34" t="s">
        <v>2571</v>
      </c>
    </row>
    <row r="670" spans="2:25" x14ac:dyDescent="0.45">
      <c r="B670" s="34" t="s">
        <v>8</v>
      </c>
      <c r="C670" s="34" t="s">
        <v>2112</v>
      </c>
      <c r="D670" s="34" t="s">
        <v>2112</v>
      </c>
      <c r="E670" s="34" t="s">
        <v>1588</v>
      </c>
      <c r="F670" s="34" t="s">
        <v>2113</v>
      </c>
      <c r="G670" s="97" t="s">
        <v>11</v>
      </c>
      <c r="H670" s="70">
        <v>0</v>
      </c>
      <c r="I670" s="70">
        <v>18</v>
      </c>
      <c r="J670" s="70">
        <v>130</v>
      </c>
      <c r="K670" s="71">
        <f t="shared" si="11"/>
        <v>0</v>
      </c>
      <c r="L670" s="69">
        <v>0</v>
      </c>
      <c r="M670" s="69">
        <v>0.78740157480314965</v>
      </c>
      <c r="N670" s="69">
        <v>1.0714285714285714</v>
      </c>
      <c r="O670" s="69">
        <v>1.271186440677966</v>
      </c>
      <c r="P670" s="69">
        <v>0.94017094017094027</v>
      </c>
      <c r="Q670" s="69">
        <v>0.76923076923076927</v>
      </c>
      <c r="R670" s="34" t="s">
        <v>2574</v>
      </c>
      <c r="S670" s="34" t="s">
        <v>2577</v>
      </c>
      <c r="T670" s="34" t="s">
        <v>2571</v>
      </c>
      <c r="U670" s="34" t="s">
        <v>2571</v>
      </c>
      <c r="V670" s="34" t="s">
        <v>2571</v>
      </c>
      <c r="W670" s="34" t="s">
        <v>2571</v>
      </c>
      <c r="X670" s="34" t="s">
        <v>2571</v>
      </c>
      <c r="Y670" s="34" t="s">
        <v>2571</v>
      </c>
    </row>
    <row r="671" spans="2:25" x14ac:dyDescent="0.45">
      <c r="B671" s="34" t="s">
        <v>8</v>
      </c>
      <c r="C671" s="34" t="s">
        <v>2114</v>
      </c>
      <c r="D671" s="34" t="s">
        <v>2115</v>
      </c>
      <c r="E671" s="34" t="s">
        <v>1588</v>
      </c>
      <c r="F671" s="34" t="s">
        <v>2116</v>
      </c>
      <c r="G671" s="97" t="s">
        <v>11</v>
      </c>
      <c r="H671" s="70">
        <v>0</v>
      </c>
      <c r="I671" s="70">
        <v>8</v>
      </c>
      <c r="J671" s="70">
        <v>84</v>
      </c>
      <c r="K671" s="71">
        <f t="shared" si="11"/>
        <v>0</v>
      </c>
      <c r="L671" s="69">
        <v>0</v>
      </c>
      <c r="M671" s="69">
        <v>1.3333333333333333</v>
      </c>
      <c r="N671" s="69">
        <v>0.92105263157894746</v>
      </c>
      <c r="O671" s="69">
        <v>1.1111111111111112</v>
      </c>
      <c r="P671" s="69">
        <v>0.75</v>
      </c>
      <c r="Q671" s="69">
        <v>0.78651685393258419</v>
      </c>
      <c r="R671" s="34" t="s">
        <v>2574</v>
      </c>
      <c r="S671" s="34" t="s">
        <v>2577</v>
      </c>
      <c r="T671" s="34" t="s">
        <v>2571</v>
      </c>
      <c r="U671" s="34" t="s">
        <v>2571</v>
      </c>
      <c r="V671" s="34" t="s">
        <v>2571</v>
      </c>
      <c r="W671" s="34" t="s">
        <v>2571</v>
      </c>
      <c r="X671" s="34" t="s">
        <v>2571</v>
      </c>
      <c r="Y671" s="34" t="s">
        <v>2571</v>
      </c>
    </row>
    <row r="672" spans="2:25" x14ac:dyDescent="0.45">
      <c r="B672" s="34" t="s">
        <v>8</v>
      </c>
      <c r="C672" s="34" t="s">
        <v>2117</v>
      </c>
      <c r="D672" s="34" t="s">
        <v>2117</v>
      </c>
      <c r="E672" s="34" t="s">
        <v>1588</v>
      </c>
      <c r="F672" s="34" t="s">
        <v>2118</v>
      </c>
      <c r="G672" s="97" t="s">
        <v>2550</v>
      </c>
      <c r="H672" s="70">
        <v>20</v>
      </c>
      <c r="I672" s="70">
        <v>870</v>
      </c>
      <c r="J672" s="70">
        <v>460</v>
      </c>
      <c r="K672" s="71">
        <f t="shared" si="11"/>
        <v>2</v>
      </c>
      <c r="L672" s="69">
        <v>1.5714285714285714</v>
      </c>
      <c r="M672" s="69">
        <v>2</v>
      </c>
      <c r="N672" s="69">
        <v>1.2</v>
      </c>
      <c r="O672" s="69">
        <v>0</v>
      </c>
      <c r="P672" s="69">
        <v>0</v>
      </c>
      <c r="Q672" s="69">
        <v>0.8</v>
      </c>
      <c r="R672" s="34" t="s">
        <v>2569</v>
      </c>
      <c r="S672" s="34" t="s">
        <v>2570</v>
      </c>
      <c r="T672" s="34" t="s">
        <v>2571</v>
      </c>
      <c r="U672" s="34" t="s">
        <v>2571</v>
      </c>
      <c r="V672" s="34" t="s">
        <v>2571</v>
      </c>
      <c r="W672" s="34" t="s">
        <v>2571</v>
      </c>
      <c r="X672" s="34" t="s">
        <v>2571</v>
      </c>
      <c r="Y672" s="34" t="s">
        <v>2571</v>
      </c>
    </row>
    <row r="673" spans="2:25" x14ac:dyDescent="0.45">
      <c r="B673" s="34" t="s">
        <v>16</v>
      </c>
      <c r="C673" s="34" t="s">
        <v>2119</v>
      </c>
      <c r="D673" s="34" t="s">
        <v>2119</v>
      </c>
      <c r="E673" s="34" t="s">
        <v>1588</v>
      </c>
      <c r="F673" s="34" t="s">
        <v>2120</v>
      </c>
      <c r="G673" s="97" t="s">
        <v>2550</v>
      </c>
      <c r="H673" s="70">
        <v>2540</v>
      </c>
      <c r="I673" s="70">
        <v>9370</v>
      </c>
      <c r="J673" s="70">
        <v>14710</v>
      </c>
      <c r="K673" s="71">
        <f t="shared" si="11"/>
        <v>254</v>
      </c>
      <c r="L673" s="69">
        <v>0.7567567567567568</v>
      </c>
      <c r="M673" s="69">
        <v>1.613861386138614</v>
      </c>
      <c r="N673" s="69">
        <v>0.80327868852459017</v>
      </c>
      <c r="O673" s="69">
        <v>0.82442748091603058</v>
      </c>
      <c r="P673" s="69">
        <v>1.0074074074074073</v>
      </c>
      <c r="Q673" s="69">
        <v>1.3306451612903225</v>
      </c>
      <c r="R673" s="34" t="s">
        <v>2569</v>
      </c>
      <c r="S673" s="34" t="s">
        <v>2570</v>
      </c>
      <c r="T673" s="34" t="s">
        <v>2571</v>
      </c>
      <c r="U673" s="34" t="s">
        <v>2571</v>
      </c>
      <c r="V673" s="34" t="s">
        <v>2571</v>
      </c>
      <c r="W673" s="34" t="s">
        <v>2571</v>
      </c>
      <c r="X673" s="34" t="s">
        <v>2571</v>
      </c>
      <c r="Y673" s="34" t="s">
        <v>2571</v>
      </c>
    </row>
    <row r="674" spans="2:25" x14ac:dyDescent="0.45">
      <c r="B674" s="34" t="s">
        <v>8</v>
      </c>
      <c r="C674" s="34" t="s">
        <v>2122</v>
      </c>
      <c r="D674" s="34" t="s">
        <v>2122</v>
      </c>
      <c r="E674" s="34" t="s">
        <v>1588</v>
      </c>
      <c r="F674" s="34" t="s">
        <v>2123</v>
      </c>
      <c r="G674" s="97" t="s">
        <v>11</v>
      </c>
      <c r="H674" s="70">
        <v>0</v>
      </c>
      <c r="I674" s="70">
        <v>7160</v>
      </c>
      <c r="J674" s="70">
        <v>14879</v>
      </c>
      <c r="K674" s="71">
        <f t="shared" si="11"/>
        <v>0</v>
      </c>
      <c r="L674" s="69">
        <v>0</v>
      </c>
      <c r="M674" s="69">
        <v>0.29411216636748183</v>
      </c>
      <c r="N674" s="69">
        <v>0.50121645599721953</v>
      </c>
      <c r="O674" s="69">
        <v>0.94427414057368075</v>
      </c>
      <c r="P674" s="69">
        <v>0.79375249159974937</v>
      </c>
      <c r="Q674" s="69">
        <v>0.87478607696985988</v>
      </c>
      <c r="R674" s="34" t="s">
        <v>2574</v>
      </c>
      <c r="S674" s="34" t="s">
        <v>2575</v>
      </c>
      <c r="T674" s="34" t="s">
        <v>2571</v>
      </c>
      <c r="U674" s="34" t="s">
        <v>2571</v>
      </c>
      <c r="V674" s="34" t="s">
        <v>2571</v>
      </c>
      <c r="W674" s="34" t="s">
        <v>2571</v>
      </c>
      <c r="X674" s="34" t="s">
        <v>2571</v>
      </c>
      <c r="Y674" s="34" t="s">
        <v>2571</v>
      </c>
    </row>
    <row r="675" spans="2:25" x14ac:dyDescent="0.45">
      <c r="B675" s="34" t="s">
        <v>22</v>
      </c>
      <c r="C675" s="34" t="s">
        <v>2124</v>
      </c>
      <c r="D675" s="34" t="s">
        <v>2124</v>
      </c>
      <c r="E675" s="34" t="s">
        <v>1588</v>
      </c>
      <c r="F675" s="34" t="s">
        <v>2125</v>
      </c>
      <c r="G675" s="97" t="s">
        <v>2538</v>
      </c>
      <c r="H675" s="70">
        <v>28</v>
      </c>
      <c r="I675" s="70">
        <v>41</v>
      </c>
      <c r="J675" s="70">
        <v>6</v>
      </c>
      <c r="K675" s="71">
        <f t="shared" si="11"/>
        <v>2.8000000000000003</v>
      </c>
      <c r="L675" s="69">
        <v>0.5</v>
      </c>
      <c r="M675" s="69">
        <v>0</v>
      </c>
      <c r="N675" s="69">
        <v>0</v>
      </c>
      <c r="O675" s="69">
        <v>0</v>
      </c>
      <c r="P675" s="69">
        <v>0.5</v>
      </c>
      <c r="Q675" s="69">
        <v>0</v>
      </c>
      <c r="R675" s="34" t="s">
        <v>2569</v>
      </c>
      <c r="S675" s="34" t="s">
        <v>2570</v>
      </c>
      <c r="T675" s="34" t="s">
        <v>2571</v>
      </c>
      <c r="U675" s="34" t="s">
        <v>2571</v>
      </c>
      <c r="V675" s="34" t="s">
        <v>2571</v>
      </c>
      <c r="W675" s="34" t="s">
        <v>2571</v>
      </c>
      <c r="X675" s="34" t="s">
        <v>2571</v>
      </c>
      <c r="Y675" s="34" t="s">
        <v>2571</v>
      </c>
    </row>
    <row r="676" spans="2:25" x14ac:dyDescent="0.45">
      <c r="B676" s="34" t="s">
        <v>22</v>
      </c>
      <c r="C676" s="34" t="s">
        <v>2127</v>
      </c>
      <c r="D676" s="34" t="s">
        <v>2127</v>
      </c>
      <c r="E676" s="34" t="s">
        <v>1588</v>
      </c>
      <c r="F676" s="34" t="s">
        <v>2128</v>
      </c>
      <c r="G676" s="97" t="s">
        <v>2538</v>
      </c>
      <c r="H676" s="70">
        <v>388</v>
      </c>
      <c r="I676" s="70">
        <v>368</v>
      </c>
      <c r="J676" s="70">
        <v>156</v>
      </c>
      <c r="K676" s="71">
        <f t="shared" si="11"/>
        <v>38.800000000000004</v>
      </c>
      <c r="L676" s="69">
        <v>1.05</v>
      </c>
      <c r="M676" s="69">
        <v>0.66666666666666663</v>
      </c>
      <c r="N676" s="69">
        <v>1.65</v>
      </c>
      <c r="O676" s="69">
        <v>0.45454545454545453</v>
      </c>
      <c r="P676" s="69">
        <v>0.57894736842105265</v>
      </c>
      <c r="Q676" s="69">
        <v>-5.4761904761904763</v>
      </c>
      <c r="R676" s="34" t="s">
        <v>2569</v>
      </c>
      <c r="S676" s="34" t="s">
        <v>2570</v>
      </c>
      <c r="T676" s="34" t="s">
        <v>2571</v>
      </c>
      <c r="U676" s="34" t="s">
        <v>2571</v>
      </c>
      <c r="V676" s="34" t="s">
        <v>2571</v>
      </c>
      <c r="W676" s="34" t="s">
        <v>2571</v>
      </c>
      <c r="X676" s="34" t="s">
        <v>2571</v>
      </c>
      <c r="Y676" s="34" t="s">
        <v>2571</v>
      </c>
    </row>
    <row r="677" spans="2:25" x14ac:dyDescent="0.45">
      <c r="B677" s="34" t="s">
        <v>22</v>
      </c>
      <c r="C677" s="34" t="s">
        <v>2130</v>
      </c>
      <c r="D677" s="34" t="s">
        <v>2131</v>
      </c>
      <c r="E677" s="34" t="s">
        <v>1588</v>
      </c>
      <c r="F677" s="34" t="s">
        <v>2132</v>
      </c>
      <c r="G677" s="97" t="s">
        <v>2546</v>
      </c>
      <c r="H677" s="70">
        <v>14058</v>
      </c>
      <c r="I677" s="70">
        <v>17235</v>
      </c>
      <c r="J677" s="70">
        <v>24643</v>
      </c>
      <c r="K677" s="71">
        <f t="shared" si="11"/>
        <v>1405.8000000000002</v>
      </c>
      <c r="L677" s="69">
        <v>1.3411705852926463</v>
      </c>
      <c r="M677" s="69">
        <v>0.94611962432031638</v>
      </c>
      <c r="N677" s="69">
        <v>1.143483984203598</v>
      </c>
      <c r="O677" s="69">
        <v>1.2881219903691814</v>
      </c>
      <c r="P677" s="69">
        <v>0.9180043383947939</v>
      </c>
      <c r="Q677" s="69">
        <v>0.83566559024040188</v>
      </c>
      <c r="R677" s="34" t="s">
        <v>2569</v>
      </c>
      <c r="S677" s="34" t="s">
        <v>2570</v>
      </c>
      <c r="T677" s="34" t="s">
        <v>2571</v>
      </c>
      <c r="U677" s="34" t="s">
        <v>2571</v>
      </c>
      <c r="V677" s="34" t="s">
        <v>2571</v>
      </c>
      <c r="W677" s="34" t="s">
        <v>2571</v>
      </c>
      <c r="X677" s="34" t="s">
        <v>2571</v>
      </c>
      <c r="Y677" s="34" t="s">
        <v>2571</v>
      </c>
    </row>
    <row r="678" spans="2:25" x14ac:dyDescent="0.45">
      <c r="B678" s="34" t="s">
        <v>16</v>
      </c>
      <c r="C678" s="34" t="s">
        <v>2135</v>
      </c>
      <c r="D678" s="34" t="s">
        <v>2136</v>
      </c>
      <c r="E678" s="34" t="s">
        <v>1588</v>
      </c>
      <c r="F678" s="34" t="s">
        <v>2137</v>
      </c>
      <c r="G678" s="97" t="s">
        <v>11</v>
      </c>
      <c r="H678" s="70">
        <v>0</v>
      </c>
      <c r="I678" s="70">
        <v>640820</v>
      </c>
      <c r="J678" s="70">
        <v>1178090</v>
      </c>
      <c r="K678" s="71">
        <f t="shared" si="11"/>
        <v>0</v>
      </c>
      <c r="L678" s="69">
        <v>0.77189892802450233</v>
      </c>
      <c r="M678" s="69">
        <v>0.97780231916068472</v>
      </c>
      <c r="N678" s="69">
        <v>1.0418757039008908</v>
      </c>
      <c r="O678" s="69">
        <v>0.45373109101664838</v>
      </c>
      <c r="P678" s="69">
        <v>0.61292889989388044</v>
      </c>
      <c r="Q678" s="69">
        <v>0.89009536398829192</v>
      </c>
      <c r="R678" s="34" t="s">
        <v>2569</v>
      </c>
      <c r="S678" s="34" t="s">
        <v>2570</v>
      </c>
      <c r="T678" s="34" t="s">
        <v>2578</v>
      </c>
      <c r="U678" s="34" t="s">
        <v>2578</v>
      </c>
      <c r="V678" s="34" t="s">
        <v>2578</v>
      </c>
      <c r="W678" s="34" t="s">
        <v>2578</v>
      </c>
      <c r="X678" s="34" t="s">
        <v>2578</v>
      </c>
      <c r="Y678" s="34" t="s">
        <v>2578</v>
      </c>
    </row>
    <row r="679" spans="2:25" x14ac:dyDescent="0.45">
      <c r="B679" s="34" t="s">
        <v>8</v>
      </c>
      <c r="C679" s="34" t="s">
        <v>2139</v>
      </c>
      <c r="D679" s="34" t="s">
        <v>2139</v>
      </c>
      <c r="E679" s="34" t="s">
        <v>1588</v>
      </c>
      <c r="F679" s="34" t="s">
        <v>2140</v>
      </c>
      <c r="G679" s="97" t="s">
        <v>11</v>
      </c>
      <c r="H679" s="70">
        <v>0</v>
      </c>
      <c r="I679" s="70">
        <v>86</v>
      </c>
      <c r="J679" s="70">
        <v>175</v>
      </c>
      <c r="K679" s="71">
        <f t="shared" si="11"/>
        <v>0</v>
      </c>
      <c r="L679" s="69">
        <v>1.0010537407797682</v>
      </c>
      <c r="M679" s="69">
        <v>1.1111111111111112</v>
      </c>
      <c r="N679" s="69">
        <v>0.77021822849807442</v>
      </c>
      <c r="O679" s="69">
        <v>0.94756790903348076</v>
      </c>
      <c r="P679" s="69">
        <v>-6.6834804539722574</v>
      </c>
      <c r="Q679" s="69">
        <v>0.79840319361277445</v>
      </c>
      <c r="R679" s="34" t="s">
        <v>2574</v>
      </c>
      <c r="S679" s="34" t="s">
        <v>2577</v>
      </c>
      <c r="T679" s="34" t="s">
        <v>2571</v>
      </c>
      <c r="U679" s="34" t="s">
        <v>2571</v>
      </c>
      <c r="V679" s="34" t="s">
        <v>2571</v>
      </c>
      <c r="W679" s="34" t="s">
        <v>2571</v>
      </c>
      <c r="X679" s="34" t="s">
        <v>2571</v>
      </c>
      <c r="Y679" s="34" t="s">
        <v>2571</v>
      </c>
    </row>
    <row r="680" spans="2:25" x14ac:dyDescent="0.45">
      <c r="B680" s="34" t="s">
        <v>8</v>
      </c>
      <c r="C680" s="34" t="s">
        <v>2141</v>
      </c>
      <c r="D680" s="34" t="s">
        <v>2141</v>
      </c>
      <c r="E680" s="34" t="s">
        <v>1588</v>
      </c>
      <c r="F680" s="34" t="s">
        <v>2142</v>
      </c>
      <c r="G680" s="97" t="s">
        <v>2538</v>
      </c>
      <c r="H680" s="70">
        <v>1383</v>
      </c>
      <c r="I680" s="70">
        <v>1369</v>
      </c>
      <c r="J680" s="70">
        <v>1280</v>
      </c>
      <c r="K680" s="71">
        <f t="shared" si="11"/>
        <v>138.30000000000001</v>
      </c>
      <c r="L680" s="69">
        <v>0.92211427630495646</v>
      </c>
      <c r="M680" s="69">
        <v>0.88717454194792666</v>
      </c>
      <c r="N680" s="69">
        <v>0.93950723804045633</v>
      </c>
      <c r="O680" s="69">
        <v>7.0272769301895521E-2</v>
      </c>
      <c r="P680" s="69">
        <v>7.678786196687945E-2</v>
      </c>
      <c r="Q680" s="69">
        <v>9.6094868125127783E-2</v>
      </c>
      <c r="R680" s="34" t="s">
        <v>2574</v>
      </c>
      <c r="S680" s="34" t="s">
        <v>2585</v>
      </c>
      <c r="T680" s="34" t="s">
        <v>2583</v>
      </c>
      <c r="U680" s="34" t="s">
        <v>2583</v>
      </c>
      <c r="V680" s="34" t="s">
        <v>2583</v>
      </c>
      <c r="W680" s="34" t="s">
        <v>2583</v>
      </c>
      <c r="X680" s="34" t="s">
        <v>2583</v>
      </c>
      <c r="Y680" s="34" t="s">
        <v>2583</v>
      </c>
    </row>
    <row r="681" spans="2:25" x14ac:dyDescent="0.45">
      <c r="B681" s="34" t="s">
        <v>16</v>
      </c>
      <c r="C681" s="34" t="s">
        <v>2144</v>
      </c>
      <c r="D681" s="34" t="s">
        <v>2144</v>
      </c>
      <c r="E681" s="34" t="s">
        <v>1588</v>
      </c>
      <c r="F681" s="34" t="s">
        <v>2145</v>
      </c>
      <c r="G681" s="97" t="s">
        <v>2550</v>
      </c>
      <c r="H681" s="70">
        <v>4170</v>
      </c>
      <c r="I681" s="70">
        <v>120820</v>
      </c>
      <c r="J681" s="70">
        <v>496280</v>
      </c>
      <c r="K681" s="71">
        <f t="shared" si="11"/>
        <v>417</v>
      </c>
      <c r="L681" s="69">
        <v>0.78167330677290836</v>
      </c>
      <c r="M681" s="69">
        <v>0.95016869971450812</v>
      </c>
      <c r="N681" s="69">
        <v>0.71699017493410022</v>
      </c>
      <c r="O681" s="69">
        <v>1.0772542453958383</v>
      </c>
      <c r="P681" s="69">
        <v>0.88894052044609662</v>
      </c>
      <c r="Q681" s="69">
        <v>0.87038001041124413</v>
      </c>
      <c r="R681" s="34" t="s">
        <v>2569</v>
      </c>
      <c r="S681" s="34" t="s">
        <v>2570</v>
      </c>
      <c r="T681" s="34" t="s">
        <v>2571</v>
      </c>
      <c r="U681" s="34" t="s">
        <v>2571</v>
      </c>
      <c r="V681" s="34" t="s">
        <v>2571</v>
      </c>
      <c r="W681" s="34" t="s">
        <v>2571</v>
      </c>
      <c r="X681" s="34" t="s">
        <v>2571</v>
      </c>
      <c r="Y681" s="34" t="s">
        <v>2571</v>
      </c>
    </row>
    <row r="682" spans="2:25" x14ac:dyDescent="0.45">
      <c r="B682" s="34" t="s">
        <v>16</v>
      </c>
      <c r="C682" s="34" t="s">
        <v>2147</v>
      </c>
      <c r="D682" s="34" t="s">
        <v>2147</v>
      </c>
      <c r="E682" s="34" t="s">
        <v>1588</v>
      </c>
      <c r="F682" s="34" t="s">
        <v>2148</v>
      </c>
      <c r="G682" s="97" t="s">
        <v>2550</v>
      </c>
      <c r="H682" s="70">
        <v>1860</v>
      </c>
      <c r="I682" s="70">
        <v>77500</v>
      </c>
      <c r="J682" s="70">
        <v>333540</v>
      </c>
      <c r="K682" s="71">
        <f t="shared" si="11"/>
        <v>186</v>
      </c>
      <c r="L682" s="69">
        <v>0.78917589175891756</v>
      </c>
      <c r="M682" s="69">
        <v>0.79576923076923078</v>
      </c>
      <c r="N682" s="69">
        <v>0.70975873244508458</v>
      </c>
      <c r="O682" s="69">
        <v>1.0724163027656477</v>
      </c>
      <c r="P682" s="69">
        <v>0.79667609618104662</v>
      </c>
      <c r="Q682" s="69">
        <v>0.98523379819524204</v>
      </c>
      <c r="R682" s="34" t="s">
        <v>2569</v>
      </c>
      <c r="S682" s="34" t="s">
        <v>2570</v>
      </c>
      <c r="T682" s="34" t="s">
        <v>2571</v>
      </c>
      <c r="U682" s="34" t="s">
        <v>2571</v>
      </c>
      <c r="V682" s="34" t="s">
        <v>2571</v>
      </c>
      <c r="W682" s="34" t="s">
        <v>2571</v>
      </c>
      <c r="X682" s="34" t="s">
        <v>2571</v>
      </c>
      <c r="Y682" s="34" t="s">
        <v>2571</v>
      </c>
    </row>
    <row r="683" spans="2:25" x14ac:dyDescent="0.45">
      <c r="B683" s="34" t="s">
        <v>8</v>
      </c>
      <c r="C683" s="34" t="s">
        <v>2149</v>
      </c>
      <c r="D683" s="34" t="s">
        <v>2150</v>
      </c>
      <c r="E683" s="34" t="s">
        <v>1588</v>
      </c>
      <c r="F683" s="34" t="s">
        <v>2151</v>
      </c>
      <c r="G683" s="97" t="s">
        <v>11</v>
      </c>
      <c r="H683" s="70">
        <v>0</v>
      </c>
      <c r="I683" s="70">
        <v>540</v>
      </c>
      <c r="J683" s="70">
        <v>1845</v>
      </c>
      <c r="K683" s="71">
        <f t="shared" si="11"/>
        <v>0</v>
      </c>
      <c r="L683" s="69">
        <v>0</v>
      </c>
      <c r="M683" s="69">
        <v>0.99868593955321949</v>
      </c>
      <c r="N683" s="69">
        <v>0.85076708507670851</v>
      </c>
      <c r="O683" s="69">
        <v>1.0297766749379653</v>
      </c>
      <c r="P683" s="69">
        <v>0.99865951742627357</v>
      </c>
      <c r="Q683" s="69">
        <v>0.94432699083861871</v>
      </c>
      <c r="R683" s="34" t="s">
        <v>2574</v>
      </c>
      <c r="S683" s="34" t="s">
        <v>2579</v>
      </c>
      <c r="T683" s="34" t="s">
        <v>2571</v>
      </c>
      <c r="U683" s="34" t="s">
        <v>2571</v>
      </c>
      <c r="V683" s="34" t="s">
        <v>2571</v>
      </c>
      <c r="W683" s="34" t="s">
        <v>2571</v>
      </c>
      <c r="X683" s="34" t="s">
        <v>2571</v>
      </c>
      <c r="Y683" s="34" t="s">
        <v>2571</v>
      </c>
    </row>
    <row r="684" spans="2:25" x14ac:dyDescent="0.45">
      <c r="B684" s="34" t="s">
        <v>8</v>
      </c>
      <c r="C684" s="34" t="s">
        <v>2152</v>
      </c>
      <c r="D684" s="34" t="s">
        <v>2153</v>
      </c>
      <c r="E684" s="34" t="s">
        <v>1588</v>
      </c>
      <c r="F684" s="34" t="s">
        <v>2154</v>
      </c>
      <c r="G684" s="97" t="s">
        <v>11</v>
      </c>
      <c r="H684" s="70">
        <v>0</v>
      </c>
      <c r="I684" s="70">
        <v>1399</v>
      </c>
      <c r="J684" s="70">
        <v>4418</v>
      </c>
      <c r="K684" s="71">
        <f t="shared" si="11"/>
        <v>0</v>
      </c>
      <c r="L684" s="69">
        <v>0</v>
      </c>
      <c r="M684" s="69">
        <v>0.81143148762439399</v>
      </c>
      <c r="N684" s="69">
        <v>1.0329861111111109</v>
      </c>
      <c r="O684" s="69">
        <v>1.0827150316020886</v>
      </c>
      <c r="P684" s="69">
        <v>0.88525514519312098</v>
      </c>
      <c r="Q684" s="69">
        <v>0.9206174200661521</v>
      </c>
      <c r="R684" s="34" t="s">
        <v>2574</v>
      </c>
      <c r="S684" s="34" t="s">
        <v>2579</v>
      </c>
      <c r="T684" s="34" t="s">
        <v>2571</v>
      </c>
      <c r="U684" s="34" t="s">
        <v>2571</v>
      </c>
      <c r="V684" s="34" t="s">
        <v>2571</v>
      </c>
      <c r="W684" s="34" t="s">
        <v>2571</v>
      </c>
      <c r="X684" s="34" t="s">
        <v>2571</v>
      </c>
      <c r="Y684" s="34" t="s">
        <v>2571</v>
      </c>
    </row>
    <row r="685" spans="2:25" x14ac:dyDescent="0.45">
      <c r="B685" s="34" t="s">
        <v>8</v>
      </c>
      <c r="C685" s="34" t="s">
        <v>2155</v>
      </c>
      <c r="D685" s="34" t="s">
        <v>2156</v>
      </c>
      <c r="E685" s="34" t="s">
        <v>1588</v>
      </c>
      <c r="F685" s="34" t="s">
        <v>2157</v>
      </c>
      <c r="G685" s="97" t="s">
        <v>11</v>
      </c>
      <c r="H685" s="70">
        <v>0</v>
      </c>
      <c r="I685" s="70">
        <v>135</v>
      </c>
      <c r="J685" s="70">
        <v>507</v>
      </c>
      <c r="K685" s="71">
        <f t="shared" si="11"/>
        <v>0</v>
      </c>
      <c r="L685" s="69">
        <v>0</v>
      </c>
      <c r="M685" s="69">
        <v>1.3202933985330074</v>
      </c>
      <c r="N685" s="69">
        <v>0.76566125290023201</v>
      </c>
      <c r="O685" s="69">
        <v>0.72494669509594889</v>
      </c>
      <c r="P685" s="69">
        <v>1.1483253588516746</v>
      </c>
      <c r="Q685" s="69">
        <v>1</v>
      </c>
      <c r="R685" s="34" t="s">
        <v>2574</v>
      </c>
      <c r="S685" s="34" t="s">
        <v>2577</v>
      </c>
      <c r="T685" s="34" t="s">
        <v>2571</v>
      </c>
      <c r="U685" s="34" t="s">
        <v>2571</v>
      </c>
      <c r="V685" s="34" t="s">
        <v>2571</v>
      </c>
      <c r="W685" s="34" t="s">
        <v>2571</v>
      </c>
      <c r="X685" s="34" t="s">
        <v>2571</v>
      </c>
      <c r="Y685" s="34" t="s">
        <v>2571</v>
      </c>
    </row>
    <row r="686" spans="2:25" x14ac:dyDescent="0.45">
      <c r="B686" s="34" t="s">
        <v>8</v>
      </c>
      <c r="C686" s="34" t="s">
        <v>2158</v>
      </c>
      <c r="D686" s="34" t="s">
        <v>2159</v>
      </c>
      <c r="E686" s="34" t="s">
        <v>1588</v>
      </c>
      <c r="F686" s="34" t="s">
        <v>2160</v>
      </c>
      <c r="G686" s="97" t="s">
        <v>11</v>
      </c>
      <c r="H686" s="70">
        <v>0</v>
      </c>
      <c r="I686" s="70">
        <v>618</v>
      </c>
      <c r="J686" s="70">
        <v>1682</v>
      </c>
      <c r="K686" s="71">
        <f t="shared" si="11"/>
        <v>0</v>
      </c>
      <c r="L686" s="69">
        <v>0</v>
      </c>
      <c r="M686" s="69">
        <v>1.0193452380952381</v>
      </c>
      <c r="N686" s="69">
        <v>0.99533437013996895</v>
      </c>
      <c r="O686" s="69">
        <v>1.0278372591006424</v>
      </c>
      <c r="P686" s="69">
        <v>0.87585681645087576</v>
      </c>
      <c r="Q686" s="69">
        <v>0.93059936908517349</v>
      </c>
      <c r="R686" s="34" t="s">
        <v>2574</v>
      </c>
      <c r="S686" s="34" t="s">
        <v>2577</v>
      </c>
      <c r="T686" s="34" t="s">
        <v>2571</v>
      </c>
      <c r="U686" s="34" t="s">
        <v>2571</v>
      </c>
      <c r="V686" s="34" t="s">
        <v>2571</v>
      </c>
      <c r="W686" s="34" t="s">
        <v>2571</v>
      </c>
      <c r="X686" s="34" t="s">
        <v>2571</v>
      </c>
      <c r="Y686" s="34" t="s">
        <v>2571</v>
      </c>
    </row>
    <row r="687" spans="2:25" x14ac:dyDescent="0.45">
      <c r="B687" s="34" t="s">
        <v>8</v>
      </c>
      <c r="C687" s="34" t="s">
        <v>2161</v>
      </c>
      <c r="D687" s="34" t="s">
        <v>2161</v>
      </c>
      <c r="E687" s="34" t="s">
        <v>1588</v>
      </c>
      <c r="F687" s="34" t="s">
        <v>2632</v>
      </c>
      <c r="G687" s="97" t="s">
        <v>11</v>
      </c>
      <c r="H687" s="70">
        <v>0</v>
      </c>
      <c r="I687" s="70">
        <v>2289</v>
      </c>
      <c r="J687" s="70">
        <v>2979</v>
      </c>
      <c r="K687" s="71">
        <f t="shared" si="11"/>
        <v>0</v>
      </c>
      <c r="L687" s="69">
        <v>1.3810810810810812</v>
      </c>
      <c r="M687" s="69">
        <v>0.85545722713864303</v>
      </c>
      <c r="N687" s="69">
        <v>0.72695035460992907</v>
      </c>
      <c r="O687" s="69">
        <v>1.2984997413347128</v>
      </c>
      <c r="P687" s="69">
        <v>0.80616740088105732</v>
      </c>
      <c r="Q687" s="69">
        <v>0.79744816586921852</v>
      </c>
      <c r="R687" s="34" t="s">
        <v>2574</v>
      </c>
      <c r="S687" s="34" t="s">
        <v>2577</v>
      </c>
      <c r="T687" s="34" t="s">
        <v>2571</v>
      </c>
      <c r="U687" s="34" t="s">
        <v>2571</v>
      </c>
      <c r="V687" s="34" t="s">
        <v>2571</v>
      </c>
      <c r="W687" s="34" t="s">
        <v>2571</v>
      </c>
      <c r="X687" s="34" t="s">
        <v>2571</v>
      </c>
      <c r="Y687" s="34" t="s">
        <v>2571</v>
      </c>
    </row>
    <row r="688" spans="2:25" x14ac:dyDescent="0.45">
      <c r="B688" s="34" t="s">
        <v>8</v>
      </c>
      <c r="C688" s="34" t="s">
        <v>2164</v>
      </c>
      <c r="D688" s="34" t="s">
        <v>2164</v>
      </c>
      <c r="E688" s="34" t="s">
        <v>1588</v>
      </c>
      <c r="F688" s="34" t="s">
        <v>2165</v>
      </c>
      <c r="G688" s="97" t="s">
        <v>2546</v>
      </c>
      <c r="H688" s="70">
        <v>4775</v>
      </c>
      <c r="I688" s="70">
        <v>41205</v>
      </c>
      <c r="J688" s="70">
        <v>41598</v>
      </c>
      <c r="K688" s="71">
        <f t="shared" si="11"/>
        <v>477.5</v>
      </c>
      <c r="L688" s="69">
        <v>1.0253263963875527</v>
      </c>
      <c r="M688" s="69">
        <v>0.88713957190872095</v>
      </c>
      <c r="N688" s="69">
        <v>0.93489097525918219</v>
      </c>
      <c r="O688" s="69">
        <v>1.0140837352038581</v>
      </c>
      <c r="P688" s="69">
        <v>0.83263996196362777</v>
      </c>
      <c r="Q688" s="69">
        <v>0.99752781211372066</v>
      </c>
      <c r="R688" s="34" t="s">
        <v>2574</v>
      </c>
      <c r="S688" s="34" t="s">
        <v>2577</v>
      </c>
      <c r="T688" s="34" t="s">
        <v>2571</v>
      </c>
      <c r="U688" s="34" t="s">
        <v>2571</v>
      </c>
      <c r="V688" s="34" t="s">
        <v>2571</v>
      </c>
      <c r="W688" s="34" t="s">
        <v>2571</v>
      </c>
      <c r="X688" s="34" t="s">
        <v>2571</v>
      </c>
      <c r="Y688" s="34" t="s">
        <v>2571</v>
      </c>
    </row>
    <row r="689" spans="2:25" x14ac:dyDescent="0.45">
      <c r="B689" s="34" t="s">
        <v>8</v>
      </c>
      <c r="C689" s="34" t="s">
        <v>2166</v>
      </c>
      <c r="D689" s="34" t="s">
        <v>2167</v>
      </c>
      <c r="E689" s="34" t="s">
        <v>1588</v>
      </c>
      <c r="F689" s="34" t="s">
        <v>2168</v>
      </c>
      <c r="G689" s="97" t="s">
        <v>2680</v>
      </c>
      <c r="H689" s="70">
        <v>3954</v>
      </c>
      <c r="I689" s="70">
        <v>28925</v>
      </c>
      <c r="J689" s="70">
        <v>28448</v>
      </c>
      <c r="K689" s="71">
        <f t="shared" si="11"/>
        <v>395.40000000000003</v>
      </c>
      <c r="L689" s="69">
        <v>0.89698821475338286</v>
      </c>
      <c r="M689" s="69">
        <v>0.92292133843380375</v>
      </c>
      <c r="N689" s="69">
        <v>0.86314520642300574</v>
      </c>
      <c r="O689" s="69">
        <v>1.0316461008981785</v>
      </c>
      <c r="P689" s="69">
        <v>0.77390939597315433</v>
      </c>
      <c r="Q689" s="69">
        <v>0.88138098965127398</v>
      </c>
      <c r="R689" s="34" t="s">
        <v>2574</v>
      </c>
      <c r="S689" s="34" t="s">
        <v>2577</v>
      </c>
      <c r="T689" s="34" t="s">
        <v>2571</v>
      </c>
      <c r="U689" s="34" t="s">
        <v>2571</v>
      </c>
      <c r="V689" s="34" t="s">
        <v>2571</v>
      </c>
      <c r="W689" s="34" t="s">
        <v>2571</v>
      </c>
      <c r="X689" s="34" t="s">
        <v>2571</v>
      </c>
      <c r="Y689" s="34" t="s">
        <v>2571</v>
      </c>
    </row>
    <row r="690" spans="2:25" x14ac:dyDescent="0.45">
      <c r="B690" s="34" t="s">
        <v>8</v>
      </c>
      <c r="C690" s="34" t="s">
        <v>1069</v>
      </c>
      <c r="D690" s="34" t="s">
        <v>2169</v>
      </c>
      <c r="E690" s="34" t="s">
        <v>1588</v>
      </c>
      <c r="F690" s="34" t="s">
        <v>2170</v>
      </c>
      <c r="G690" s="97" t="s">
        <v>2550</v>
      </c>
      <c r="H690" s="70">
        <v>0</v>
      </c>
      <c r="I690" s="70">
        <v>15014</v>
      </c>
      <c r="J690" s="70">
        <v>21543</v>
      </c>
      <c r="K690" s="71">
        <f t="shared" si="11"/>
        <v>0</v>
      </c>
      <c r="L690" s="69">
        <v>0.81025494448138102</v>
      </c>
      <c r="M690" s="69">
        <v>0.89595131434367348</v>
      </c>
      <c r="N690" s="69">
        <v>0.81608074783506335</v>
      </c>
      <c r="O690" s="69">
        <v>0.81275510204081636</v>
      </c>
      <c r="P690" s="69">
        <v>0.6489795918367347</v>
      </c>
      <c r="Q690" s="69">
        <v>0.62608695652173918</v>
      </c>
      <c r="R690" s="34" t="s">
        <v>2574</v>
      </c>
      <c r="S690" s="34" t="s">
        <v>2579</v>
      </c>
      <c r="T690" s="34" t="s">
        <v>2578</v>
      </c>
      <c r="U690" s="34" t="s">
        <v>2578</v>
      </c>
      <c r="V690" s="34" t="s">
        <v>2578</v>
      </c>
      <c r="W690" s="34" t="s">
        <v>2578</v>
      </c>
      <c r="X690" s="34" t="s">
        <v>2578</v>
      </c>
      <c r="Y690" s="34" t="s">
        <v>2578</v>
      </c>
    </row>
    <row r="691" spans="2:25" x14ac:dyDescent="0.45">
      <c r="B691" s="34" t="s">
        <v>8</v>
      </c>
      <c r="C691" s="34" t="s">
        <v>1066</v>
      </c>
      <c r="D691" s="34" t="s">
        <v>2171</v>
      </c>
      <c r="E691" s="34" t="s">
        <v>1588</v>
      </c>
      <c r="F691" s="34" t="s">
        <v>2172</v>
      </c>
      <c r="G691" s="97" t="s">
        <v>2550</v>
      </c>
      <c r="H691" s="70">
        <v>0</v>
      </c>
      <c r="I691" s="70">
        <v>691</v>
      </c>
      <c r="J691" s="70">
        <v>2097</v>
      </c>
      <c r="K691" s="71">
        <f t="shared" si="11"/>
        <v>0</v>
      </c>
      <c r="L691" s="69">
        <v>0</v>
      </c>
      <c r="M691" s="69">
        <v>1.1572890025575446</v>
      </c>
      <c r="N691" s="69">
        <v>0.81609195402298851</v>
      </c>
      <c r="O691" s="69">
        <v>0.82840236686390534</v>
      </c>
      <c r="P691" s="69">
        <v>0.84656084656084662</v>
      </c>
      <c r="Q691" s="69">
        <v>0.45263157894736844</v>
      </c>
      <c r="R691" s="34" t="s">
        <v>2574</v>
      </c>
      <c r="S691" s="34" t="s">
        <v>2575</v>
      </c>
      <c r="T691" s="34" t="s">
        <v>2578</v>
      </c>
      <c r="U691" s="34" t="s">
        <v>2578</v>
      </c>
      <c r="V691" s="34" t="s">
        <v>2578</v>
      </c>
      <c r="W691" s="34" t="s">
        <v>2578</v>
      </c>
      <c r="X691" s="34" t="s">
        <v>2578</v>
      </c>
      <c r="Y691" s="34" t="s">
        <v>2578</v>
      </c>
    </row>
    <row r="692" spans="2:25" x14ac:dyDescent="0.45">
      <c r="B692" s="34" t="s">
        <v>8</v>
      </c>
      <c r="C692" s="34" t="s">
        <v>2174</v>
      </c>
      <c r="D692" s="34" t="s">
        <v>2175</v>
      </c>
      <c r="E692" s="34" t="s">
        <v>1588</v>
      </c>
      <c r="F692" s="34" t="s">
        <v>2176</v>
      </c>
      <c r="G692" s="97" t="s">
        <v>2550</v>
      </c>
      <c r="H692" s="70">
        <v>1433</v>
      </c>
      <c r="I692" s="70">
        <v>11382</v>
      </c>
      <c r="J692" s="70">
        <v>14527</v>
      </c>
      <c r="K692" s="71">
        <f t="shared" si="11"/>
        <v>143.30000000000001</v>
      </c>
      <c r="L692" s="69">
        <v>0.83389795173815606</v>
      </c>
      <c r="M692" s="69">
        <v>0.90694653867399189</v>
      </c>
      <c r="N692" s="69">
        <v>0.94279117496151865</v>
      </c>
      <c r="O692" s="69">
        <v>1.2249871729091841</v>
      </c>
      <c r="P692" s="69">
        <v>0.92664631835138755</v>
      </c>
      <c r="Q692" s="69">
        <v>0.5786637445773728</v>
      </c>
      <c r="R692" s="34" t="s">
        <v>2574</v>
      </c>
      <c r="S692" s="34" t="s">
        <v>2577</v>
      </c>
      <c r="T692" s="34" t="s">
        <v>2578</v>
      </c>
      <c r="U692" s="34" t="s">
        <v>2578</v>
      </c>
      <c r="V692" s="34" t="s">
        <v>2578</v>
      </c>
      <c r="W692" s="34" t="s">
        <v>2578</v>
      </c>
      <c r="X692" s="34" t="s">
        <v>2578</v>
      </c>
      <c r="Y692" s="34" t="s">
        <v>2578</v>
      </c>
    </row>
    <row r="693" spans="2:25" x14ac:dyDescent="0.45">
      <c r="B693" s="34" t="s">
        <v>8</v>
      </c>
      <c r="C693" s="34" t="s">
        <v>2179</v>
      </c>
      <c r="D693" s="34" t="s">
        <v>2179</v>
      </c>
      <c r="E693" s="34" t="s">
        <v>1588</v>
      </c>
      <c r="F693" s="34" t="s">
        <v>2180</v>
      </c>
      <c r="G693" s="97" t="s">
        <v>2550</v>
      </c>
      <c r="H693" s="70">
        <v>273</v>
      </c>
      <c r="I693" s="70">
        <v>2225</v>
      </c>
      <c r="J693" s="70">
        <v>5705</v>
      </c>
      <c r="K693" s="71">
        <f t="shared" si="11"/>
        <v>27.3</v>
      </c>
      <c r="L693" s="69">
        <v>0.83994016454749443</v>
      </c>
      <c r="M693" s="69">
        <v>0.82346410066617315</v>
      </c>
      <c r="N693" s="69">
        <v>1.0848392220324252</v>
      </c>
      <c r="O693" s="69">
        <v>0.71308724832214765</v>
      </c>
      <c r="P693" s="69">
        <v>0.65246468534890556</v>
      </c>
      <c r="Q693" s="69">
        <v>0.64682693909277655</v>
      </c>
      <c r="R693" s="34" t="s">
        <v>2574</v>
      </c>
      <c r="S693" s="34" t="s">
        <v>2577</v>
      </c>
      <c r="T693" s="34" t="s">
        <v>2578</v>
      </c>
      <c r="U693" s="34" t="s">
        <v>2578</v>
      </c>
      <c r="V693" s="34" t="s">
        <v>2578</v>
      </c>
      <c r="W693" s="34" t="s">
        <v>2578</v>
      </c>
      <c r="X693" s="34" t="s">
        <v>2578</v>
      </c>
      <c r="Y693" s="34" t="s">
        <v>2578</v>
      </c>
    </row>
    <row r="694" spans="2:25" x14ac:dyDescent="0.45">
      <c r="B694" s="34" t="s">
        <v>8</v>
      </c>
      <c r="C694" s="34" t="s">
        <v>2182</v>
      </c>
      <c r="D694" s="34" t="s">
        <v>2183</v>
      </c>
      <c r="E694" s="34" t="s">
        <v>1588</v>
      </c>
      <c r="F694" s="34" t="s">
        <v>2184</v>
      </c>
      <c r="G694" s="97" t="s">
        <v>2546</v>
      </c>
      <c r="H694" s="70">
        <v>10</v>
      </c>
      <c r="I694" s="70">
        <v>117</v>
      </c>
      <c r="J694" s="70">
        <v>370</v>
      </c>
      <c r="K694" s="71">
        <f t="shared" si="11"/>
        <v>1</v>
      </c>
      <c r="L694" s="69">
        <v>0.94808126410835225</v>
      </c>
      <c r="M694" s="69">
        <v>0.948509485094851</v>
      </c>
      <c r="N694" s="69">
        <v>0.86455331412103742</v>
      </c>
      <c r="O694" s="69">
        <v>0.97435897435897434</v>
      </c>
      <c r="P694" s="69">
        <v>0.50420168067226889</v>
      </c>
      <c r="Q694" s="69">
        <v>0.72046109510086453</v>
      </c>
      <c r="R694" s="34" t="s">
        <v>2574</v>
      </c>
      <c r="S694" s="34" t="s">
        <v>2577</v>
      </c>
      <c r="T694" s="34" t="s">
        <v>2578</v>
      </c>
      <c r="U694" s="34" t="s">
        <v>2578</v>
      </c>
      <c r="V694" s="34" t="s">
        <v>2578</v>
      </c>
      <c r="W694" s="34" t="s">
        <v>2578</v>
      </c>
      <c r="X694" s="34" t="s">
        <v>2578</v>
      </c>
      <c r="Y694" s="34" t="s">
        <v>2578</v>
      </c>
    </row>
    <row r="695" spans="2:25" x14ac:dyDescent="0.45">
      <c r="B695" s="34" t="s">
        <v>8</v>
      </c>
      <c r="C695" s="34" t="s">
        <v>2186</v>
      </c>
      <c r="D695" s="34" t="s">
        <v>2187</v>
      </c>
      <c r="E695" s="34" t="s">
        <v>1588</v>
      </c>
      <c r="F695" s="34" t="s">
        <v>2188</v>
      </c>
      <c r="G695" s="97" t="s">
        <v>2546</v>
      </c>
      <c r="H695" s="70">
        <v>40</v>
      </c>
      <c r="I695" s="70">
        <v>611</v>
      </c>
      <c r="J695" s="70">
        <v>1664</v>
      </c>
      <c r="K695" s="71">
        <f t="shared" si="11"/>
        <v>4</v>
      </c>
      <c r="L695" s="69">
        <v>0.7</v>
      </c>
      <c r="M695" s="69">
        <v>0.88</v>
      </c>
      <c r="N695" s="69">
        <v>1.1360123647604328</v>
      </c>
      <c r="O695" s="69">
        <v>0.8132322536181944</v>
      </c>
      <c r="P695" s="69">
        <v>0.57228915662650592</v>
      </c>
      <c r="Q695" s="69">
        <v>0.52985074626865669</v>
      </c>
      <c r="R695" s="34" t="s">
        <v>2574</v>
      </c>
      <c r="S695" s="34" t="s">
        <v>2577</v>
      </c>
      <c r="T695" s="34" t="s">
        <v>2578</v>
      </c>
      <c r="U695" s="34" t="s">
        <v>2578</v>
      </c>
      <c r="V695" s="34" t="s">
        <v>2578</v>
      </c>
      <c r="W695" s="34" t="s">
        <v>2578</v>
      </c>
      <c r="X695" s="34" t="s">
        <v>2578</v>
      </c>
      <c r="Y695" s="34" t="s">
        <v>2578</v>
      </c>
    </row>
    <row r="696" spans="2:25" x14ac:dyDescent="0.45">
      <c r="B696" s="34" t="s">
        <v>8</v>
      </c>
      <c r="C696" s="34" t="s">
        <v>2189</v>
      </c>
      <c r="D696" s="34" t="s">
        <v>2190</v>
      </c>
      <c r="E696" s="34" t="s">
        <v>1588</v>
      </c>
      <c r="F696" s="34" t="s">
        <v>2191</v>
      </c>
      <c r="G696" s="97" t="s">
        <v>2546</v>
      </c>
      <c r="H696" s="70">
        <v>30</v>
      </c>
      <c r="I696" s="70">
        <v>311</v>
      </c>
      <c r="J696" s="70">
        <v>777</v>
      </c>
      <c r="K696" s="71">
        <f t="shared" si="11"/>
        <v>3</v>
      </c>
      <c r="L696" s="69">
        <v>0.53960964408725609</v>
      </c>
      <c r="M696" s="69">
        <v>0.78864353312302837</v>
      </c>
      <c r="N696" s="69">
        <v>0.77160493827160492</v>
      </c>
      <c r="O696" s="69">
        <v>0.86956521739130432</v>
      </c>
      <c r="P696" s="69">
        <v>0.77966101694915257</v>
      </c>
      <c r="Q696" s="69">
        <v>0.72727272727272729</v>
      </c>
      <c r="R696" s="34" t="s">
        <v>2574</v>
      </c>
      <c r="S696" s="34" t="s">
        <v>2577</v>
      </c>
      <c r="T696" s="34" t="s">
        <v>2578</v>
      </c>
      <c r="U696" s="34" t="s">
        <v>2578</v>
      </c>
      <c r="V696" s="34" t="s">
        <v>2578</v>
      </c>
      <c r="W696" s="34" t="s">
        <v>2578</v>
      </c>
      <c r="X696" s="34" t="s">
        <v>2578</v>
      </c>
      <c r="Y696" s="34" t="s">
        <v>2578</v>
      </c>
    </row>
    <row r="697" spans="2:25" x14ac:dyDescent="0.45">
      <c r="B697" s="34" t="s">
        <v>8</v>
      </c>
      <c r="C697" s="34" t="s">
        <v>2192</v>
      </c>
      <c r="D697" s="34" t="s">
        <v>2193</v>
      </c>
      <c r="E697" s="34" t="s">
        <v>1588</v>
      </c>
      <c r="F697" s="34" t="s">
        <v>2194</v>
      </c>
      <c r="G697" s="97" t="s">
        <v>2546</v>
      </c>
      <c r="H697" s="70">
        <v>20027</v>
      </c>
      <c r="I697" s="70">
        <v>27447</v>
      </c>
      <c r="J697" s="70">
        <v>44758</v>
      </c>
      <c r="K697" s="71">
        <f t="shared" si="11"/>
        <v>2002.7</v>
      </c>
      <c r="L697" s="69">
        <v>1.0727634679450719</v>
      </c>
      <c r="M697" s="69">
        <v>0.91191684074405654</v>
      </c>
      <c r="N697" s="69">
        <v>1.0572582561178427</v>
      </c>
      <c r="O697" s="69">
        <v>1.1705043217539997</v>
      </c>
      <c r="P697" s="69">
        <v>0.97537044957105834</v>
      </c>
      <c r="Q697" s="69">
        <v>0.98481890631818281</v>
      </c>
      <c r="R697" s="34" t="s">
        <v>2574</v>
      </c>
      <c r="S697" s="34" t="s">
        <v>2577</v>
      </c>
      <c r="T697" s="34" t="s">
        <v>2571</v>
      </c>
      <c r="U697" s="34" t="s">
        <v>2571</v>
      </c>
      <c r="V697" s="34" t="s">
        <v>2571</v>
      </c>
      <c r="W697" s="34" t="s">
        <v>2571</v>
      </c>
      <c r="X697" s="34" t="s">
        <v>2571</v>
      </c>
      <c r="Y697" s="34" t="s">
        <v>2571</v>
      </c>
    </row>
    <row r="698" spans="2:25" x14ac:dyDescent="0.45">
      <c r="B698" s="34" t="s">
        <v>8</v>
      </c>
      <c r="C698" s="34" t="s">
        <v>2195</v>
      </c>
      <c r="D698" s="34" t="s">
        <v>2196</v>
      </c>
      <c r="E698" s="34" t="s">
        <v>1588</v>
      </c>
      <c r="F698" s="34" t="s">
        <v>2197</v>
      </c>
      <c r="G698" s="97" t="s">
        <v>2546</v>
      </c>
      <c r="H698" s="70">
        <v>103933</v>
      </c>
      <c r="I698" s="70">
        <v>158328</v>
      </c>
      <c r="J698" s="70">
        <v>159513</v>
      </c>
      <c r="K698" s="71">
        <f t="shared" si="11"/>
        <v>10393.300000000001</v>
      </c>
      <c r="L698" s="69">
        <v>1.0807344972907886</v>
      </c>
      <c r="M698" s="69">
        <v>0.88237677444068741</v>
      </c>
      <c r="N698" s="69">
        <v>0.96834977872992545</v>
      </c>
      <c r="O698" s="69">
        <v>1.0384148245827116</v>
      </c>
      <c r="P698" s="69">
        <v>0.82696793328812346</v>
      </c>
      <c r="Q698" s="69">
        <v>0.93646760762072012</v>
      </c>
      <c r="R698" s="34" t="s">
        <v>2574</v>
      </c>
      <c r="S698" s="34" t="s">
        <v>2577</v>
      </c>
      <c r="T698" s="34" t="s">
        <v>2571</v>
      </c>
      <c r="U698" s="34" t="s">
        <v>2571</v>
      </c>
      <c r="V698" s="34" t="s">
        <v>2571</v>
      </c>
      <c r="W698" s="34" t="s">
        <v>2571</v>
      </c>
      <c r="X698" s="34" t="s">
        <v>2571</v>
      </c>
      <c r="Y698" s="34" t="s">
        <v>2571</v>
      </c>
    </row>
    <row r="699" spans="2:25" x14ac:dyDescent="0.45">
      <c r="B699" s="34" t="s">
        <v>8</v>
      </c>
      <c r="C699" s="34" t="s">
        <v>2199</v>
      </c>
      <c r="D699" s="34" t="s">
        <v>2200</v>
      </c>
      <c r="E699" s="34" t="s">
        <v>1588</v>
      </c>
      <c r="F699" s="34" t="s">
        <v>2201</v>
      </c>
      <c r="G699" s="97" t="s">
        <v>2680</v>
      </c>
      <c r="H699" s="70">
        <v>29872</v>
      </c>
      <c r="I699" s="70">
        <v>44393</v>
      </c>
      <c r="J699" s="70">
        <v>42525</v>
      </c>
      <c r="K699" s="71">
        <f t="shared" si="11"/>
        <v>2987.2000000000003</v>
      </c>
      <c r="L699" s="69">
        <v>0.95720192676584681</v>
      </c>
      <c r="M699" s="69">
        <v>0.81835962967792408</v>
      </c>
      <c r="N699" s="69">
        <v>0.88624411846111262</v>
      </c>
      <c r="O699" s="69">
        <v>1.1158350713941922</v>
      </c>
      <c r="P699" s="69">
        <v>0.80328604272977067</v>
      </c>
      <c r="Q699" s="69">
        <v>0.96042524769008131</v>
      </c>
      <c r="R699" s="34" t="s">
        <v>2574</v>
      </c>
      <c r="S699" s="34" t="s">
        <v>2577</v>
      </c>
      <c r="T699" s="34" t="s">
        <v>2571</v>
      </c>
      <c r="U699" s="34" t="s">
        <v>2571</v>
      </c>
      <c r="V699" s="34" t="s">
        <v>2571</v>
      </c>
      <c r="W699" s="34" t="s">
        <v>2571</v>
      </c>
      <c r="X699" s="34" t="s">
        <v>2571</v>
      </c>
      <c r="Y699" s="34" t="s">
        <v>2571</v>
      </c>
    </row>
    <row r="700" spans="2:25" x14ac:dyDescent="0.45">
      <c r="B700" s="34" t="s">
        <v>16</v>
      </c>
      <c r="C700" s="34" t="s">
        <v>1127</v>
      </c>
      <c r="D700" s="34" t="s">
        <v>2202</v>
      </c>
      <c r="E700" s="34" t="s">
        <v>1588</v>
      </c>
      <c r="F700" s="34" t="s">
        <v>2203</v>
      </c>
      <c r="G700" s="97" t="s">
        <v>2546</v>
      </c>
      <c r="H700" s="70">
        <v>2155950</v>
      </c>
      <c r="I700" s="70">
        <v>5704650</v>
      </c>
      <c r="J700" s="70">
        <v>7515050</v>
      </c>
      <c r="K700" s="71">
        <f t="shared" si="11"/>
        <v>215595</v>
      </c>
      <c r="L700" s="69">
        <v>0.95310920121334686</v>
      </c>
      <c r="M700" s="69">
        <v>1.0939547070933933</v>
      </c>
      <c r="N700" s="69">
        <v>0.95882108758821083</v>
      </c>
      <c r="O700" s="69">
        <v>0.83592760854993664</v>
      </c>
      <c r="P700" s="69">
        <v>1.4768724153775463</v>
      </c>
      <c r="Q700" s="69">
        <v>1.0826669670007885</v>
      </c>
      <c r="R700" s="34" t="s">
        <v>2569</v>
      </c>
      <c r="S700" s="34" t="s">
        <v>2570</v>
      </c>
      <c r="T700" s="34" t="s">
        <v>2583</v>
      </c>
      <c r="U700" s="34" t="s">
        <v>2583</v>
      </c>
      <c r="V700" s="34" t="s">
        <v>2583</v>
      </c>
      <c r="W700" s="34" t="s">
        <v>2583</v>
      </c>
      <c r="X700" s="34" t="s">
        <v>2583</v>
      </c>
      <c r="Y700" s="34" t="s">
        <v>2583</v>
      </c>
    </row>
    <row r="701" spans="2:25" x14ac:dyDescent="0.45">
      <c r="B701" s="34" t="s">
        <v>8</v>
      </c>
      <c r="C701" s="34" t="s">
        <v>2205</v>
      </c>
      <c r="D701" s="34" t="s">
        <v>2206</v>
      </c>
      <c r="E701" s="34" t="s">
        <v>1588</v>
      </c>
      <c r="F701" s="34" t="s">
        <v>2207</v>
      </c>
      <c r="G701" s="97" t="s">
        <v>2541</v>
      </c>
      <c r="H701" s="70">
        <v>5114</v>
      </c>
      <c r="I701" s="70">
        <v>5047</v>
      </c>
      <c r="J701" s="70">
        <v>5074</v>
      </c>
      <c r="K701" s="71">
        <f t="shared" si="11"/>
        <v>511.40000000000003</v>
      </c>
      <c r="L701" s="69">
        <v>1.0042052144659377</v>
      </c>
      <c r="M701" s="69">
        <v>0.83962875026980355</v>
      </c>
      <c r="N701" s="69">
        <v>0.93702661761523476</v>
      </c>
      <c r="O701" s="69">
        <v>0.96453624318004672</v>
      </c>
      <c r="P701" s="69">
        <v>0.82460732984293195</v>
      </c>
      <c r="Q701" s="69">
        <v>0.88499654298225405</v>
      </c>
      <c r="R701" s="34" t="s">
        <v>2574</v>
      </c>
      <c r="S701" s="34" t="s">
        <v>2577</v>
      </c>
      <c r="T701" s="34" t="s">
        <v>2571</v>
      </c>
      <c r="U701" s="34" t="s">
        <v>2571</v>
      </c>
      <c r="V701" s="34" t="s">
        <v>2571</v>
      </c>
      <c r="W701" s="34" t="s">
        <v>2571</v>
      </c>
      <c r="X701" s="34" t="s">
        <v>2571</v>
      </c>
      <c r="Y701" s="34" t="s">
        <v>2571</v>
      </c>
    </row>
    <row r="702" spans="2:25" x14ac:dyDescent="0.45">
      <c r="B702" s="34" t="s">
        <v>8</v>
      </c>
      <c r="C702" s="34" t="s">
        <v>2208</v>
      </c>
      <c r="D702" s="34" t="s">
        <v>2208</v>
      </c>
      <c r="E702" s="34" t="s">
        <v>1588</v>
      </c>
      <c r="F702" s="34" t="s">
        <v>2209</v>
      </c>
      <c r="G702" s="97" t="s">
        <v>2680</v>
      </c>
      <c r="H702" s="70">
        <v>1708</v>
      </c>
      <c r="I702" s="70">
        <v>1482</v>
      </c>
      <c r="J702" s="70">
        <v>1519</v>
      </c>
      <c r="K702" s="71">
        <f t="shared" si="11"/>
        <v>170.8</v>
      </c>
      <c r="L702" s="69">
        <v>1.1176157530601383</v>
      </c>
      <c r="M702" s="69">
        <v>1.1050102951269734</v>
      </c>
      <c r="N702" s="69">
        <v>0.99167822468793354</v>
      </c>
      <c r="O702" s="69">
        <v>1.1386470194239784</v>
      </c>
      <c r="P702" s="69">
        <v>0.81774081774081764</v>
      </c>
      <c r="Q702" s="69">
        <v>0.96569250317662003</v>
      </c>
      <c r="R702" s="34" t="s">
        <v>2574</v>
      </c>
      <c r="S702" s="34" t="s">
        <v>2577</v>
      </c>
      <c r="T702" s="34" t="s">
        <v>2571</v>
      </c>
      <c r="U702" s="34" t="s">
        <v>2571</v>
      </c>
      <c r="V702" s="34" t="s">
        <v>2571</v>
      </c>
      <c r="W702" s="34" t="s">
        <v>2571</v>
      </c>
      <c r="X702" s="34" t="s">
        <v>2571</v>
      </c>
      <c r="Y702" s="34" t="s">
        <v>2571</v>
      </c>
    </row>
    <row r="703" spans="2:25" x14ac:dyDescent="0.45">
      <c r="B703" s="34" t="s">
        <v>8</v>
      </c>
      <c r="C703" s="34" t="s">
        <v>1153</v>
      </c>
      <c r="D703" s="34" t="s">
        <v>2210</v>
      </c>
      <c r="E703" s="34" t="s">
        <v>1588</v>
      </c>
      <c r="F703" s="34" t="s">
        <v>2211</v>
      </c>
      <c r="G703" s="97" t="s">
        <v>2680</v>
      </c>
      <c r="H703" s="70">
        <v>10</v>
      </c>
      <c r="I703" s="70">
        <v>169</v>
      </c>
      <c r="J703" s="70">
        <v>165</v>
      </c>
      <c r="K703" s="71">
        <f t="shared" si="11"/>
        <v>1</v>
      </c>
      <c r="L703" s="69">
        <v>1.1111111111111112</v>
      </c>
      <c r="M703" s="69">
        <v>0.76335877862595425</v>
      </c>
      <c r="N703" s="69">
        <v>0.88235294117647056</v>
      </c>
      <c r="O703" s="69">
        <v>1.2230215827338129</v>
      </c>
      <c r="P703" s="69">
        <v>1.0294117647058825</v>
      </c>
      <c r="Q703" s="69">
        <v>1.0071942446043165</v>
      </c>
      <c r="R703" s="34" t="s">
        <v>2574</v>
      </c>
      <c r="S703" s="34" t="s">
        <v>2577</v>
      </c>
      <c r="T703" s="34" t="s">
        <v>2571</v>
      </c>
      <c r="U703" s="34" t="s">
        <v>2571</v>
      </c>
      <c r="V703" s="34" t="s">
        <v>2571</v>
      </c>
      <c r="W703" s="34" t="s">
        <v>2571</v>
      </c>
      <c r="X703" s="34" t="s">
        <v>2571</v>
      </c>
      <c r="Y703" s="34" t="s">
        <v>2571</v>
      </c>
    </row>
    <row r="704" spans="2:25" x14ac:dyDescent="0.45">
      <c r="B704" s="34" t="s">
        <v>8</v>
      </c>
      <c r="C704" s="34" t="s">
        <v>1156</v>
      </c>
      <c r="D704" s="34" t="s">
        <v>2212</v>
      </c>
      <c r="E704" s="34" t="s">
        <v>1588</v>
      </c>
      <c r="F704" s="34" t="s">
        <v>2213</v>
      </c>
      <c r="G704" s="97" t="s">
        <v>2680</v>
      </c>
      <c r="H704" s="70">
        <v>272</v>
      </c>
      <c r="I704" s="70">
        <v>5567</v>
      </c>
      <c r="J704" s="70">
        <v>4244</v>
      </c>
      <c r="K704" s="71">
        <f t="shared" si="11"/>
        <v>27.200000000000003</v>
      </c>
      <c r="L704" s="69">
        <v>0.91923248549754577</v>
      </c>
      <c r="M704" s="69">
        <v>0.90625</v>
      </c>
      <c r="N704" s="69">
        <v>0.96469954190245211</v>
      </c>
      <c r="O704" s="69">
        <v>0.95826893353941267</v>
      </c>
      <c r="P704" s="69">
        <v>0.91443850267379678</v>
      </c>
      <c r="Q704" s="69">
        <v>0.97763048881524439</v>
      </c>
      <c r="R704" s="34" t="s">
        <v>2574</v>
      </c>
      <c r="S704" s="34" t="s">
        <v>2577</v>
      </c>
      <c r="T704" s="34" t="s">
        <v>2571</v>
      </c>
      <c r="U704" s="34" t="s">
        <v>2571</v>
      </c>
      <c r="V704" s="34" t="s">
        <v>2571</v>
      </c>
      <c r="W704" s="34" t="s">
        <v>2571</v>
      </c>
      <c r="X704" s="34" t="s">
        <v>2571</v>
      </c>
      <c r="Y704" s="34" t="s">
        <v>2571</v>
      </c>
    </row>
    <row r="705" spans="2:25" x14ac:dyDescent="0.45">
      <c r="B705" s="34" t="s">
        <v>8</v>
      </c>
      <c r="C705" s="34" t="s">
        <v>2214</v>
      </c>
      <c r="D705" s="34" t="s">
        <v>2215</v>
      </c>
      <c r="E705" s="34" t="s">
        <v>1588</v>
      </c>
      <c r="F705" s="34" t="s">
        <v>2216</v>
      </c>
      <c r="G705" s="97" t="s">
        <v>11</v>
      </c>
      <c r="H705" s="70">
        <v>0</v>
      </c>
      <c r="I705" s="70">
        <v>378</v>
      </c>
      <c r="J705" s="70">
        <v>1323</v>
      </c>
      <c r="K705" s="71">
        <f t="shared" si="11"/>
        <v>0</v>
      </c>
      <c r="L705" s="69">
        <v>0</v>
      </c>
      <c r="M705" s="69">
        <v>1.0881294964028776</v>
      </c>
      <c r="N705" s="69">
        <v>0.98731884057971009</v>
      </c>
      <c r="O705" s="69">
        <v>1.0880829015544042</v>
      </c>
      <c r="P705" s="69">
        <v>0.80701754385964908</v>
      </c>
      <c r="Q705" s="69">
        <v>0.97199341021416796</v>
      </c>
      <c r="R705" s="34" t="s">
        <v>2574</v>
      </c>
      <c r="S705" s="34" t="s">
        <v>2577</v>
      </c>
      <c r="T705" s="34" t="s">
        <v>2571</v>
      </c>
      <c r="U705" s="34" t="s">
        <v>2571</v>
      </c>
      <c r="V705" s="34" t="s">
        <v>2571</v>
      </c>
      <c r="W705" s="34" t="s">
        <v>2571</v>
      </c>
      <c r="X705" s="34" t="s">
        <v>2571</v>
      </c>
      <c r="Y705" s="34" t="s">
        <v>2571</v>
      </c>
    </row>
    <row r="706" spans="2:25" x14ac:dyDescent="0.45">
      <c r="B706" s="34" t="s">
        <v>8</v>
      </c>
      <c r="C706" s="34" t="s">
        <v>2217</v>
      </c>
      <c r="D706" s="34" t="s">
        <v>2218</v>
      </c>
      <c r="E706" s="34" t="s">
        <v>1588</v>
      </c>
      <c r="F706" s="34" t="s">
        <v>2219</v>
      </c>
      <c r="G706" s="97" t="s">
        <v>11</v>
      </c>
      <c r="H706" s="70">
        <v>0</v>
      </c>
      <c r="I706" s="70">
        <v>427</v>
      </c>
      <c r="J706" s="70">
        <v>1629</v>
      </c>
      <c r="K706" s="71">
        <f t="shared" si="11"/>
        <v>0</v>
      </c>
      <c r="L706" s="69">
        <v>0</v>
      </c>
      <c r="M706" s="69">
        <v>0.87202007528230863</v>
      </c>
      <c r="N706" s="69">
        <v>1</v>
      </c>
      <c r="O706" s="69">
        <v>1.0279101429543906</v>
      </c>
      <c r="P706" s="69">
        <v>0.84370677731673582</v>
      </c>
      <c r="Q706" s="69">
        <v>0.9078498293515358</v>
      </c>
      <c r="R706" s="34" t="s">
        <v>2574</v>
      </c>
      <c r="S706" s="34" t="s">
        <v>2577</v>
      </c>
      <c r="T706" s="34" t="s">
        <v>2571</v>
      </c>
      <c r="U706" s="34" t="s">
        <v>2571</v>
      </c>
      <c r="V706" s="34" t="s">
        <v>2571</v>
      </c>
      <c r="W706" s="34" t="s">
        <v>2571</v>
      </c>
      <c r="X706" s="34" t="s">
        <v>2571</v>
      </c>
      <c r="Y706" s="34" t="s">
        <v>2571</v>
      </c>
    </row>
    <row r="707" spans="2:25" x14ac:dyDescent="0.45">
      <c r="B707" s="34" t="s">
        <v>8</v>
      </c>
      <c r="C707" s="34" t="s">
        <v>2220</v>
      </c>
      <c r="D707" s="34" t="s">
        <v>2221</v>
      </c>
      <c r="E707" s="34" t="s">
        <v>1588</v>
      </c>
      <c r="F707" s="34" t="s">
        <v>2222</v>
      </c>
      <c r="G707" s="97" t="s">
        <v>2546</v>
      </c>
      <c r="H707" s="70">
        <v>1757</v>
      </c>
      <c r="I707" s="70">
        <v>4505</v>
      </c>
      <c r="J707" s="70">
        <v>4839</v>
      </c>
      <c r="K707" s="71">
        <f t="shared" si="11"/>
        <v>175.70000000000002</v>
      </c>
      <c r="L707" s="69">
        <v>1.169644501749862</v>
      </c>
      <c r="M707" s="69">
        <v>1.0697062691801842</v>
      </c>
      <c r="N707" s="69">
        <v>1.1824480369515011</v>
      </c>
      <c r="O707" s="69">
        <v>1.2067220085037458</v>
      </c>
      <c r="P707" s="69">
        <v>0.97653900140364946</v>
      </c>
      <c r="Q707" s="69">
        <v>1.1474178403755868</v>
      </c>
      <c r="R707" s="34" t="s">
        <v>2574</v>
      </c>
      <c r="S707" s="34" t="s">
        <v>2577</v>
      </c>
      <c r="T707" s="34" t="s">
        <v>2571</v>
      </c>
      <c r="U707" s="34" t="s">
        <v>2571</v>
      </c>
      <c r="V707" s="34" t="s">
        <v>2571</v>
      </c>
      <c r="W707" s="34" t="s">
        <v>2571</v>
      </c>
      <c r="X707" s="34" t="s">
        <v>2571</v>
      </c>
      <c r="Y707" s="34" t="s">
        <v>2571</v>
      </c>
    </row>
    <row r="708" spans="2:25" x14ac:dyDescent="0.45">
      <c r="B708" s="34" t="s">
        <v>8</v>
      </c>
      <c r="C708" s="34" t="s">
        <v>2223</v>
      </c>
      <c r="D708" s="34" t="s">
        <v>2224</v>
      </c>
      <c r="E708" s="34" t="s">
        <v>1588</v>
      </c>
      <c r="F708" s="34" t="s">
        <v>2225</v>
      </c>
      <c r="G708" s="97" t="s">
        <v>2546</v>
      </c>
      <c r="H708" s="70">
        <v>6077</v>
      </c>
      <c r="I708" s="70">
        <v>21362</v>
      </c>
      <c r="J708" s="70">
        <v>23288</v>
      </c>
      <c r="K708" s="71">
        <f t="shared" si="11"/>
        <v>607.70000000000005</v>
      </c>
      <c r="L708" s="69">
        <v>1.1615508251989493</v>
      </c>
      <c r="M708" s="69">
        <v>1.1011529664379405</v>
      </c>
      <c r="N708" s="69">
        <v>1.170657357785535</v>
      </c>
      <c r="O708" s="69">
        <v>1.2833763996554695</v>
      </c>
      <c r="P708" s="69">
        <v>0.95460419358872817</v>
      </c>
      <c r="Q708" s="69">
        <v>1.0162777015101001</v>
      </c>
      <c r="R708" s="34" t="s">
        <v>2574</v>
      </c>
      <c r="S708" s="34" t="s">
        <v>2577</v>
      </c>
      <c r="T708" s="34" t="s">
        <v>2571</v>
      </c>
      <c r="U708" s="34" t="s">
        <v>2571</v>
      </c>
      <c r="V708" s="34" t="s">
        <v>2571</v>
      </c>
      <c r="W708" s="34" t="s">
        <v>2571</v>
      </c>
      <c r="X708" s="34" t="s">
        <v>2571</v>
      </c>
      <c r="Y708" s="34" t="s">
        <v>2571</v>
      </c>
    </row>
    <row r="709" spans="2:25" x14ac:dyDescent="0.45">
      <c r="B709" s="34" t="s">
        <v>8</v>
      </c>
      <c r="C709" s="34" t="s">
        <v>2226</v>
      </c>
      <c r="D709" s="34" t="s">
        <v>2227</v>
      </c>
      <c r="E709" s="34" t="s">
        <v>1588</v>
      </c>
      <c r="F709" s="34" t="s">
        <v>2228</v>
      </c>
      <c r="G709" s="97" t="s">
        <v>2546</v>
      </c>
      <c r="H709" s="70">
        <v>133</v>
      </c>
      <c r="I709" s="70">
        <v>522</v>
      </c>
      <c r="J709" s="70">
        <v>910</v>
      </c>
      <c r="K709" s="71">
        <f t="shared" ref="K709:K772" si="12">H709*0.1</f>
        <v>13.3</v>
      </c>
      <c r="L709" s="69">
        <v>1.1169102296450939</v>
      </c>
      <c r="M709" s="69">
        <v>1.0559006211180124</v>
      </c>
      <c r="N709" s="69">
        <v>0.95549738219895286</v>
      </c>
      <c r="O709" s="69">
        <v>1.1633372502937722</v>
      </c>
      <c r="P709" s="69">
        <v>1.1369193154034229</v>
      </c>
      <c r="Q709" s="69">
        <v>0.93317972350230416</v>
      </c>
      <c r="R709" s="34" t="s">
        <v>2574</v>
      </c>
      <c r="S709" s="34" t="s">
        <v>2577</v>
      </c>
      <c r="T709" s="34" t="s">
        <v>2571</v>
      </c>
      <c r="U709" s="34" t="s">
        <v>2571</v>
      </c>
      <c r="V709" s="34" t="s">
        <v>2571</v>
      </c>
      <c r="W709" s="34" t="s">
        <v>2571</v>
      </c>
      <c r="X709" s="34" t="s">
        <v>2571</v>
      </c>
      <c r="Y709" s="34" t="s">
        <v>2571</v>
      </c>
    </row>
    <row r="710" spans="2:25" x14ac:dyDescent="0.45">
      <c r="B710" s="34" t="s">
        <v>16</v>
      </c>
      <c r="C710" s="34" t="s">
        <v>2230</v>
      </c>
      <c r="D710" s="34" t="s">
        <v>2230</v>
      </c>
      <c r="E710" s="34" t="s">
        <v>1588</v>
      </c>
      <c r="F710" s="34" t="s">
        <v>2231</v>
      </c>
      <c r="G710" s="97" t="s">
        <v>2680</v>
      </c>
      <c r="H710" s="70">
        <v>773500</v>
      </c>
      <c r="I710" s="70">
        <v>595410</v>
      </c>
      <c r="J710" s="70">
        <v>622830</v>
      </c>
      <c r="K710" s="71">
        <f t="shared" si="12"/>
        <v>77350</v>
      </c>
      <c r="L710" s="69">
        <v>0.90637970791698697</v>
      </c>
      <c r="M710" s="69">
        <v>1.4817553064631528</v>
      </c>
      <c r="N710" s="69">
        <v>1.1828080229226361</v>
      </c>
      <c r="O710" s="69">
        <v>1.0403408102938618</v>
      </c>
      <c r="P710" s="69">
        <v>0.99352199113535633</v>
      </c>
      <c r="Q710" s="69">
        <v>0.84980237154150196</v>
      </c>
      <c r="R710" s="34" t="s">
        <v>2569</v>
      </c>
      <c r="S710" s="34" t="s">
        <v>2570</v>
      </c>
      <c r="T710" s="34" t="s">
        <v>2578</v>
      </c>
      <c r="U710" s="34" t="s">
        <v>2578</v>
      </c>
      <c r="V710" s="34" t="s">
        <v>2578</v>
      </c>
      <c r="W710" s="34" t="s">
        <v>2578</v>
      </c>
      <c r="X710" s="34" t="s">
        <v>2578</v>
      </c>
      <c r="Y710" s="34" t="s">
        <v>2578</v>
      </c>
    </row>
    <row r="711" spans="2:25" x14ac:dyDescent="0.45">
      <c r="B711" s="34" t="s">
        <v>16</v>
      </c>
      <c r="C711" s="34" t="s">
        <v>2233</v>
      </c>
      <c r="D711" s="34" t="s">
        <v>2233</v>
      </c>
      <c r="E711" s="34" t="s">
        <v>1588</v>
      </c>
      <c r="F711" s="34" t="s">
        <v>2234</v>
      </c>
      <c r="G711" s="97" t="s">
        <v>2538</v>
      </c>
      <c r="H711" s="70">
        <v>395460</v>
      </c>
      <c r="I711" s="70">
        <v>302640</v>
      </c>
      <c r="J711" s="70">
        <v>236330</v>
      </c>
      <c r="K711" s="71">
        <f t="shared" si="12"/>
        <v>39546</v>
      </c>
      <c r="L711" s="69">
        <v>0.86069651741293529</v>
      </c>
      <c r="M711" s="69">
        <v>1.1622754491017964</v>
      </c>
      <c r="N711" s="69">
        <v>1.0711556829035338</v>
      </c>
      <c r="O711" s="69">
        <v>0.7382882882882883</v>
      </c>
      <c r="P711" s="69">
        <v>0.84143109540636041</v>
      </c>
      <c r="Q711" s="69">
        <v>0.50285714285714289</v>
      </c>
      <c r="R711" s="34" t="s">
        <v>2569</v>
      </c>
      <c r="S711" s="34" t="s">
        <v>2570</v>
      </c>
      <c r="T711" s="34" t="s">
        <v>2578</v>
      </c>
      <c r="U711" s="34" t="s">
        <v>2578</v>
      </c>
      <c r="V711" s="34" t="s">
        <v>2578</v>
      </c>
      <c r="W711" s="34" t="s">
        <v>2578</v>
      </c>
      <c r="X711" s="34" t="s">
        <v>2578</v>
      </c>
      <c r="Y711" s="34" t="s">
        <v>2578</v>
      </c>
    </row>
    <row r="712" spans="2:25" x14ac:dyDescent="0.45">
      <c r="B712" s="34" t="s">
        <v>16</v>
      </c>
      <c r="C712" s="34" t="s">
        <v>2236</v>
      </c>
      <c r="D712" s="34" t="s">
        <v>2236</v>
      </c>
      <c r="E712" s="34" t="s">
        <v>1588</v>
      </c>
      <c r="F712" s="34" t="s">
        <v>2237</v>
      </c>
      <c r="G712" s="97" t="s">
        <v>2680</v>
      </c>
      <c r="H712" s="70">
        <v>706570</v>
      </c>
      <c r="I712" s="70">
        <v>475290</v>
      </c>
      <c r="J712" s="70">
        <v>504460</v>
      </c>
      <c r="K712" s="71">
        <f t="shared" si="12"/>
        <v>70657</v>
      </c>
      <c r="L712" s="69">
        <v>0.82107055040665788</v>
      </c>
      <c r="M712" s="69">
        <v>1.036094674556213</v>
      </c>
      <c r="N712" s="69">
        <v>0.82440405947604434</v>
      </c>
      <c r="O712" s="69">
        <v>0.89098436062557496</v>
      </c>
      <c r="P712" s="69">
        <v>0.77181510710259305</v>
      </c>
      <c r="Q712" s="69">
        <v>0.81436984687868075</v>
      </c>
      <c r="R712" s="34" t="s">
        <v>2569</v>
      </c>
      <c r="S712" s="34" t="s">
        <v>2570</v>
      </c>
      <c r="T712" s="34" t="s">
        <v>2578</v>
      </c>
      <c r="U712" s="34" t="s">
        <v>2578</v>
      </c>
      <c r="V712" s="34" t="s">
        <v>2578</v>
      </c>
      <c r="W712" s="34" t="s">
        <v>2578</v>
      </c>
      <c r="X712" s="34" t="s">
        <v>2578</v>
      </c>
      <c r="Y712" s="34" t="s">
        <v>2578</v>
      </c>
    </row>
    <row r="713" spans="2:25" x14ac:dyDescent="0.45">
      <c r="B713" s="34" t="s">
        <v>16</v>
      </c>
      <c r="C713" s="34" t="s">
        <v>2239</v>
      </c>
      <c r="D713" s="34" t="s">
        <v>2239</v>
      </c>
      <c r="E713" s="34" t="s">
        <v>1588</v>
      </c>
      <c r="F713" s="34" t="s">
        <v>2240</v>
      </c>
      <c r="G713" s="97" t="s">
        <v>2546</v>
      </c>
      <c r="H713" s="70">
        <v>805460</v>
      </c>
      <c r="I713" s="70">
        <v>555200</v>
      </c>
      <c r="J713" s="70">
        <v>732350</v>
      </c>
      <c r="K713" s="71">
        <f t="shared" si="12"/>
        <v>80546</v>
      </c>
      <c r="L713" s="69">
        <v>1.1371277299801457</v>
      </c>
      <c r="M713" s="69">
        <v>1.2981810750051093</v>
      </c>
      <c r="N713" s="69">
        <v>0.61930251419302518</v>
      </c>
      <c r="O713" s="69">
        <v>1.0682170542635658</v>
      </c>
      <c r="P713" s="69">
        <v>0.52705989662511399</v>
      </c>
      <c r="Q713" s="69">
        <v>0.9273916598528209</v>
      </c>
      <c r="R713" s="34" t="s">
        <v>2569</v>
      </c>
      <c r="S713" s="34" t="s">
        <v>2570</v>
      </c>
      <c r="T713" s="34" t="s">
        <v>2578</v>
      </c>
      <c r="U713" s="34" t="s">
        <v>2578</v>
      </c>
      <c r="V713" s="34" t="s">
        <v>2578</v>
      </c>
      <c r="W713" s="34" t="s">
        <v>2578</v>
      </c>
      <c r="X713" s="34" t="s">
        <v>2578</v>
      </c>
      <c r="Y713" s="34" t="s">
        <v>2578</v>
      </c>
    </row>
    <row r="714" spans="2:25" x14ac:dyDescent="0.45">
      <c r="B714" s="34" t="s">
        <v>16</v>
      </c>
      <c r="C714" s="34" t="s">
        <v>2242</v>
      </c>
      <c r="D714" s="34" t="s">
        <v>2242</v>
      </c>
      <c r="E714" s="34" t="s">
        <v>1588</v>
      </c>
      <c r="F714" s="34" t="s">
        <v>2243</v>
      </c>
      <c r="G714" s="97" t="s">
        <v>2538</v>
      </c>
      <c r="H714" s="70">
        <v>21930</v>
      </c>
      <c r="I714" s="70">
        <v>41370</v>
      </c>
      <c r="J714" s="70">
        <v>36150</v>
      </c>
      <c r="K714" s="71">
        <f t="shared" si="12"/>
        <v>2193</v>
      </c>
      <c r="L714" s="69">
        <v>0.75259875259875264</v>
      </c>
      <c r="M714" s="69">
        <v>1.1499999999999999</v>
      </c>
      <c r="N714" s="69">
        <v>1.1394557823129252</v>
      </c>
      <c r="O714" s="69">
        <v>0.96096096096096095</v>
      </c>
      <c r="P714" s="69">
        <v>1.026470588235294</v>
      </c>
      <c r="Q714" s="69">
        <v>0.88782051282051277</v>
      </c>
      <c r="R714" s="34" t="s">
        <v>2569</v>
      </c>
      <c r="S714" s="34" t="s">
        <v>2570</v>
      </c>
      <c r="T714" s="34" t="s">
        <v>2571</v>
      </c>
      <c r="U714" s="34" t="s">
        <v>2571</v>
      </c>
      <c r="V714" s="34" t="s">
        <v>2571</v>
      </c>
      <c r="W714" s="34" t="s">
        <v>2571</v>
      </c>
      <c r="X714" s="34" t="s">
        <v>2571</v>
      </c>
      <c r="Y714" s="34" t="s">
        <v>2571</v>
      </c>
    </row>
    <row r="715" spans="2:25" x14ac:dyDescent="0.45">
      <c r="B715" s="34" t="s">
        <v>16</v>
      </c>
      <c r="C715" s="34" t="s">
        <v>2245</v>
      </c>
      <c r="D715" s="34" t="s">
        <v>2245</v>
      </c>
      <c r="E715" s="34" t="s">
        <v>1588</v>
      </c>
      <c r="F715" s="34" t="s">
        <v>2246</v>
      </c>
      <c r="G715" s="97" t="s">
        <v>2680</v>
      </c>
      <c r="H715" s="70">
        <v>31820</v>
      </c>
      <c r="I715" s="70">
        <v>71960</v>
      </c>
      <c r="J715" s="70">
        <v>53690</v>
      </c>
      <c r="K715" s="71">
        <f t="shared" si="12"/>
        <v>3182</v>
      </c>
      <c r="L715" s="69">
        <v>0.78162911611785091</v>
      </c>
      <c r="M715" s="69">
        <v>1.2772020725388602</v>
      </c>
      <c r="N715" s="69">
        <v>1.1734475374732334</v>
      </c>
      <c r="O715" s="69">
        <v>0.81983805668016196</v>
      </c>
      <c r="P715" s="69">
        <v>1.0317460317460319</v>
      </c>
      <c r="Q715" s="69">
        <v>1.0464135021097047</v>
      </c>
      <c r="R715" s="34" t="s">
        <v>2569</v>
      </c>
      <c r="S715" s="34" t="s">
        <v>2570</v>
      </c>
      <c r="T715" s="34" t="s">
        <v>2578</v>
      </c>
      <c r="U715" s="34" t="s">
        <v>2578</v>
      </c>
      <c r="V715" s="34" t="s">
        <v>2578</v>
      </c>
      <c r="W715" s="34" t="s">
        <v>2578</v>
      </c>
      <c r="X715" s="34" t="s">
        <v>2578</v>
      </c>
      <c r="Y715" s="34" t="s">
        <v>2578</v>
      </c>
    </row>
    <row r="716" spans="2:25" x14ac:dyDescent="0.45">
      <c r="B716" s="34" t="s">
        <v>16</v>
      </c>
      <c r="C716" s="34" t="s">
        <v>2248</v>
      </c>
      <c r="D716" s="34" t="s">
        <v>2248</v>
      </c>
      <c r="E716" s="34" t="s">
        <v>1588</v>
      </c>
      <c r="F716" s="34" t="s">
        <v>2249</v>
      </c>
      <c r="G716" s="97" t="s">
        <v>2538</v>
      </c>
      <c r="H716" s="70">
        <v>69820</v>
      </c>
      <c r="I716" s="70">
        <v>134700</v>
      </c>
      <c r="J716" s="70">
        <v>80360</v>
      </c>
      <c r="K716" s="71">
        <f t="shared" si="12"/>
        <v>6982</v>
      </c>
      <c r="L716" s="69">
        <v>0.68693693693693691</v>
      </c>
      <c r="M716" s="69">
        <v>1.3859060402684564</v>
      </c>
      <c r="N716" s="69">
        <v>0.8896551724137931</v>
      </c>
      <c r="O716" s="69">
        <v>1.02803738317757</v>
      </c>
      <c r="P716" s="69">
        <v>0.93193717277486909</v>
      </c>
      <c r="Q716" s="69">
        <v>0.99581005586592175</v>
      </c>
      <c r="R716" s="34" t="s">
        <v>2569</v>
      </c>
      <c r="S716" s="34" t="s">
        <v>2570</v>
      </c>
      <c r="T716" s="34" t="s">
        <v>2578</v>
      </c>
      <c r="U716" s="34" t="s">
        <v>2578</v>
      </c>
      <c r="V716" s="34" t="s">
        <v>2578</v>
      </c>
      <c r="W716" s="34" t="s">
        <v>2578</v>
      </c>
      <c r="X716" s="34" t="s">
        <v>2578</v>
      </c>
      <c r="Y716" s="34" t="s">
        <v>2578</v>
      </c>
    </row>
    <row r="717" spans="2:25" x14ac:dyDescent="0.45">
      <c r="B717" s="32" t="s">
        <v>22</v>
      </c>
      <c r="C717" s="34" t="s">
        <v>2692</v>
      </c>
      <c r="D717" s="32" t="s">
        <v>2281</v>
      </c>
      <c r="E717" s="32" t="s">
        <v>1588</v>
      </c>
      <c r="F717" s="33" t="s">
        <v>2282</v>
      </c>
      <c r="G717" s="97" t="s">
        <v>11</v>
      </c>
      <c r="H717" s="70">
        <v>0</v>
      </c>
      <c r="I717" s="70">
        <v>0</v>
      </c>
      <c r="J717" s="70">
        <v>0</v>
      </c>
      <c r="K717" s="71">
        <f t="shared" si="12"/>
        <v>0</v>
      </c>
      <c r="L717" s="69">
        <v>1.2154803578374174</v>
      </c>
      <c r="M717" s="69">
        <v>0</v>
      </c>
      <c r="N717" s="69">
        <v>0</v>
      </c>
      <c r="O717" s="69">
        <v>0</v>
      </c>
      <c r="P717" s="69">
        <v>0</v>
      </c>
      <c r="Q717" s="69">
        <v>0</v>
      </c>
      <c r="R717" s="2" t="s">
        <v>2574</v>
      </c>
      <c r="S717" s="2" t="s">
        <v>2570</v>
      </c>
      <c r="T717" s="34" t="s">
        <v>2571</v>
      </c>
      <c r="U717" s="34" t="s">
        <v>2571</v>
      </c>
      <c r="V717" s="34" t="s">
        <v>2571</v>
      </c>
      <c r="W717" s="34" t="s">
        <v>2571</v>
      </c>
      <c r="X717" s="34" t="s">
        <v>2571</v>
      </c>
      <c r="Y717" s="34" t="s">
        <v>2571</v>
      </c>
    </row>
    <row r="718" spans="2:25" x14ac:dyDescent="0.45">
      <c r="B718" s="34" t="s">
        <v>8</v>
      </c>
      <c r="C718" s="34" t="s">
        <v>2251</v>
      </c>
      <c r="D718" s="34" t="s">
        <v>2252</v>
      </c>
      <c r="E718" s="34" t="s">
        <v>1588</v>
      </c>
      <c r="F718" s="34" t="s">
        <v>2253</v>
      </c>
      <c r="G718" s="97" t="s">
        <v>2550</v>
      </c>
      <c r="H718" s="70">
        <v>0</v>
      </c>
      <c r="I718" s="70">
        <v>385</v>
      </c>
      <c r="J718" s="70">
        <v>1049</v>
      </c>
      <c r="K718" s="71">
        <f t="shared" si="12"/>
        <v>0</v>
      </c>
      <c r="L718" s="69">
        <v>1.0004741583688952</v>
      </c>
      <c r="M718" s="69">
        <v>0.61025223759153779</v>
      </c>
      <c r="N718" s="69">
        <v>0.85774058577405865</v>
      </c>
      <c r="O718" s="69">
        <v>0.8203125</v>
      </c>
      <c r="P718" s="69">
        <v>0.88293650793650791</v>
      </c>
      <c r="Q718" s="69">
        <v>0.80415045395590146</v>
      </c>
      <c r="R718" s="34" t="s">
        <v>2574</v>
      </c>
      <c r="S718" s="34" t="s">
        <v>2577</v>
      </c>
      <c r="T718" s="34" t="s">
        <v>2571</v>
      </c>
      <c r="U718" s="34" t="s">
        <v>2571</v>
      </c>
      <c r="V718" s="34" t="s">
        <v>2571</v>
      </c>
      <c r="W718" s="34" t="s">
        <v>2571</v>
      </c>
      <c r="X718" s="34" t="s">
        <v>2571</v>
      </c>
      <c r="Y718" s="34" t="s">
        <v>2571</v>
      </c>
    </row>
    <row r="719" spans="2:25" x14ac:dyDescent="0.45">
      <c r="B719" s="34" t="s">
        <v>8</v>
      </c>
      <c r="C719" s="34" t="s">
        <v>2254</v>
      </c>
      <c r="D719" s="34" t="s">
        <v>2255</v>
      </c>
      <c r="E719" s="34" t="s">
        <v>1588</v>
      </c>
      <c r="F719" s="34" t="s">
        <v>2256</v>
      </c>
      <c r="G719" s="97" t="s">
        <v>2550</v>
      </c>
      <c r="H719" s="70">
        <v>0</v>
      </c>
      <c r="I719" s="70">
        <v>954</v>
      </c>
      <c r="J719" s="70">
        <v>2012</v>
      </c>
      <c r="K719" s="71">
        <f t="shared" si="12"/>
        <v>0</v>
      </c>
      <c r="L719" s="69">
        <v>0.77015068165510636</v>
      </c>
      <c r="M719" s="69">
        <v>0.58848255569567043</v>
      </c>
      <c r="N719" s="69">
        <v>0.60019841269841268</v>
      </c>
      <c r="O719" s="69">
        <v>0.91473743647656691</v>
      </c>
      <c r="P719" s="69">
        <v>0.70005691519635749</v>
      </c>
      <c r="Q719" s="69">
        <v>0.97325408618127796</v>
      </c>
      <c r="R719" s="34" t="s">
        <v>2574</v>
      </c>
      <c r="S719" s="34" t="s">
        <v>2577</v>
      </c>
      <c r="T719" s="34" t="s">
        <v>2571</v>
      </c>
      <c r="U719" s="34" t="s">
        <v>2571</v>
      </c>
      <c r="V719" s="34" t="s">
        <v>2571</v>
      </c>
      <c r="W719" s="34" t="s">
        <v>2571</v>
      </c>
      <c r="X719" s="34" t="s">
        <v>2571</v>
      </c>
      <c r="Y719" s="34" t="s">
        <v>2571</v>
      </c>
    </row>
    <row r="720" spans="2:25" x14ac:dyDescent="0.45">
      <c r="B720" s="34" t="s">
        <v>16</v>
      </c>
      <c r="C720" s="34" t="s">
        <v>2257</v>
      </c>
      <c r="D720" s="34" t="s">
        <v>2257</v>
      </c>
      <c r="E720" s="34" t="s">
        <v>1588</v>
      </c>
      <c r="F720" s="34" t="s">
        <v>2258</v>
      </c>
      <c r="G720" s="97" t="s">
        <v>30</v>
      </c>
      <c r="H720" s="70">
        <v>0</v>
      </c>
      <c r="I720" s="70">
        <v>7</v>
      </c>
      <c r="J720" s="70">
        <v>0</v>
      </c>
      <c r="K720" s="71">
        <f t="shared" si="12"/>
        <v>0</v>
      </c>
      <c r="L720" s="69">
        <v>0</v>
      </c>
      <c r="M720" s="69">
        <v>0</v>
      </c>
      <c r="N720" s="69">
        <v>0</v>
      </c>
      <c r="O720" s="69">
        <v>0</v>
      </c>
      <c r="P720" s="69">
        <v>0</v>
      </c>
      <c r="Q720" s="69">
        <v>0</v>
      </c>
      <c r="R720" s="34" t="s">
        <v>2569</v>
      </c>
      <c r="S720" s="34" t="s">
        <v>2570</v>
      </c>
      <c r="T720" s="34" t="s">
        <v>2571</v>
      </c>
      <c r="U720" s="34" t="s">
        <v>2571</v>
      </c>
      <c r="V720" s="34" t="s">
        <v>2571</v>
      </c>
      <c r="W720" s="34" t="s">
        <v>2571</v>
      </c>
      <c r="X720" s="34" t="s">
        <v>2571</v>
      </c>
      <c r="Y720" s="34" t="s">
        <v>2571</v>
      </c>
    </row>
    <row r="721" spans="2:25" x14ac:dyDescent="0.45">
      <c r="B721" s="34" t="s">
        <v>16</v>
      </c>
      <c r="C721" s="34" t="s">
        <v>2259</v>
      </c>
      <c r="D721" s="34" t="s">
        <v>2259</v>
      </c>
      <c r="E721" s="34" t="s">
        <v>1588</v>
      </c>
      <c r="F721" s="34" t="s">
        <v>2260</v>
      </c>
      <c r="G721" s="97" t="s">
        <v>34</v>
      </c>
      <c r="H721" s="70">
        <v>0</v>
      </c>
      <c r="I721" s="70">
        <v>0</v>
      </c>
      <c r="J721" s="70">
        <v>0</v>
      </c>
      <c r="K721" s="71">
        <f t="shared" si="12"/>
        <v>0</v>
      </c>
      <c r="L721" s="69">
        <v>0</v>
      </c>
      <c r="M721" s="69">
        <v>0</v>
      </c>
      <c r="N721" s="69">
        <v>0</v>
      </c>
      <c r="O721" s="69">
        <v>0</v>
      </c>
      <c r="P721" s="69">
        <v>0</v>
      </c>
      <c r="Q721" s="69">
        <v>0</v>
      </c>
      <c r="R721" s="34" t="s">
        <v>2569</v>
      </c>
      <c r="S721" s="34" t="s">
        <v>2570</v>
      </c>
      <c r="T721" s="34" t="s">
        <v>2571</v>
      </c>
      <c r="U721" s="34" t="s">
        <v>2571</v>
      </c>
      <c r="V721" s="34" t="s">
        <v>2571</v>
      </c>
      <c r="W721" s="34" t="s">
        <v>2571</v>
      </c>
      <c r="X721" s="34" t="s">
        <v>2571</v>
      </c>
      <c r="Y721" s="34" t="s">
        <v>2571</v>
      </c>
    </row>
    <row r="722" spans="2:25" x14ac:dyDescent="0.45">
      <c r="B722" s="34" t="s">
        <v>8</v>
      </c>
      <c r="C722" s="34" t="s">
        <v>2261</v>
      </c>
      <c r="D722" s="34" t="s">
        <v>2262</v>
      </c>
      <c r="E722" s="34" t="s">
        <v>1588</v>
      </c>
      <c r="F722" s="34" t="s">
        <v>2263</v>
      </c>
      <c r="G722" s="97" t="s">
        <v>11</v>
      </c>
      <c r="H722" s="70">
        <v>0</v>
      </c>
      <c r="I722" s="70">
        <v>15902</v>
      </c>
      <c r="J722" s="70">
        <v>78470</v>
      </c>
      <c r="K722" s="71">
        <f t="shared" si="12"/>
        <v>0</v>
      </c>
      <c r="L722" s="69">
        <v>0.86812627291242361</v>
      </c>
      <c r="M722" s="69">
        <v>1.0493959846954128</v>
      </c>
      <c r="N722" s="69">
        <v>1.0154122528122729</v>
      </c>
      <c r="O722" s="69">
        <v>1.0089868717127515</v>
      </c>
      <c r="P722" s="69">
        <v>0.9360899629810715</v>
      </c>
      <c r="Q722" s="69">
        <v>0.89493714681120973</v>
      </c>
      <c r="R722" s="34" t="s">
        <v>2574</v>
      </c>
      <c r="S722" s="34" t="s">
        <v>2577</v>
      </c>
      <c r="T722" s="34" t="s">
        <v>2600</v>
      </c>
      <c r="U722" s="34" t="s">
        <v>2600</v>
      </c>
      <c r="V722" s="34" t="s">
        <v>2600</v>
      </c>
      <c r="W722" s="34" t="s">
        <v>2600</v>
      </c>
      <c r="X722" s="34" t="s">
        <v>2600</v>
      </c>
      <c r="Y722" s="34" t="s">
        <v>2600</v>
      </c>
    </row>
    <row r="723" spans="2:25" x14ac:dyDescent="0.45">
      <c r="B723" s="34" t="s">
        <v>16</v>
      </c>
      <c r="C723" s="34" t="s">
        <v>2264</v>
      </c>
      <c r="D723" s="34" t="s">
        <v>2265</v>
      </c>
      <c r="E723" s="34" t="s">
        <v>1588</v>
      </c>
      <c r="F723" s="34" t="s">
        <v>2266</v>
      </c>
      <c r="G723" s="97" t="s">
        <v>2546</v>
      </c>
      <c r="H723" s="70">
        <v>26730</v>
      </c>
      <c r="I723" s="70">
        <v>85790</v>
      </c>
      <c r="J723" s="70">
        <v>101290</v>
      </c>
      <c r="K723" s="71">
        <f t="shared" si="12"/>
        <v>2673</v>
      </c>
      <c r="L723" s="69">
        <v>0.76292682926829269</v>
      </c>
      <c r="M723" s="69">
        <v>0.94320987654320987</v>
      </c>
      <c r="N723" s="69">
        <v>0.73652694610778446</v>
      </c>
      <c r="O723" s="69">
        <v>1.2275064267352185</v>
      </c>
      <c r="P723" s="69">
        <v>0.89432703003337044</v>
      </c>
      <c r="Q723" s="69">
        <v>0.74537037037037035</v>
      </c>
      <c r="R723" s="34" t="s">
        <v>2569</v>
      </c>
      <c r="S723" s="34" t="s">
        <v>2570</v>
      </c>
      <c r="T723" s="34" t="s">
        <v>2571</v>
      </c>
      <c r="U723" s="34" t="s">
        <v>2571</v>
      </c>
      <c r="V723" s="34" t="s">
        <v>2571</v>
      </c>
      <c r="W723" s="34" t="s">
        <v>2571</v>
      </c>
      <c r="X723" s="34" t="s">
        <v>2571</v>
      </c>
      <c r="Y723" s="34" t="s">
        <v>2571</v>
      </c>
    </row>
    <row r="724" spans="2:25" x14ac:dyDescent="0.45">
      <c r="B724" s="34" t="s">
        <v>8</v>
      </c>
      <c r="C724" s="34" t="s">
        <v>2268</v>
      </c>
      <c r="D724" s="34" t="s">
        <v>2269</v>
      </c>
      <c r="E724" s="34" t="s">
        <v>1588</v>
      </c>
      <c r="F724" s="34" t="s">
        <v>2270</v>
      </c>
      <c r="G724" s="97" t="s">
        <v>11</v>
      </c>
      <c r="H724" s="70">
        <v>0</v>
      </c>
      <c r="I724" s="70">
        <v>8019</v>
      </c>
      <c r="J724" s="70">
        <v>17271</v>
      </c>
      <c r="K724" s="71">
        <f t="shared" si="12"/>
        <v>0</v>
      </c>
      <c r="L724" s="69">
        <v>0.993106307987353</v>
      </c>
      <c r="M724" s="69">
        <v>0.92571953058414735</v>
      </c>
      <c r="N724" s="69">
        <v>0.92277867528271407</v>
      </c>
      <c r="O724" s="69">
        <v>1.1160459361715629</v>
      </c>
      <c r="P724" s="69">
        <v>0.89502546024285157</v>
      </c>
      <c r="Q724" s="69">
        <v>1.0840647284695557</v>
      </c>
      <c r="R724" s="34" t="s">
        <v>2574</v>
      </c>
      <c r="S724" s="34" t="s">
        <v>2577</v>
      </c>
      <c r="T724" s="34" t="s">
        <v>2571</v>
      </c>
      <c r="U724" s="34" t="s">
        <v>2571</v>
      </c>
      <c r="V724" s="34" t="s">
        <v>2571</v>
      </c>
      <c r="W724" s="34" t="s">
        <v>2571</v>
      </c>
      <c r="X724" s="34" t="s">
        <v>2571</v>
      </c>
      <c r="Y724" s="34" t="s">
        <v>2571</v>
      </c>
    </row>
    <row r="725" spans="2:25" x14ac:dyDescent="0.45">
      <c r="B725" s="34" t="s">
        <v>8</v>
      </c>
      <c r="C725" s="34" t="s">
        <v>2272</v>
      </c>
      <c r="D725" s="34" t="s">
        <v>2272</v>
      </c>
      <c r="E725" s="34" t="s">
        <v>1588</v>
      </c>
      <c r="F725" s="34" t="s">
        <v>2273</v>
      </c>
      <c r="G725" s="97" t="s">
        <v>11</v>
      </c>
      <c r="H725" s="70">
        <v>0</v>
      </c>
      <c r="I725" s="70">
        <v>409</v>
      </c>
      <c r="J725" s="70">
        <v>535</v>
      </c>
      <c r="K725" s="71">
        <f t="shared" si="12"/>
        <v>0</v>
      </c>
      <c r="L725" s="69">
        <v>1.2104283054003724</v>
      </c>
      <c r="M725" s="69">
        <v>1.0633484162895928</v>
      </c>
      <c r="N725" s="69">
        <v>1.2098765432098766</v>
      </c>
      <c r="O725" s="69">
        <v>1.4285714285714286</v>
      </c>
      <c r="P725" s="69">
        <v>0.88794926004228336</v>
      </c>
      <c r="Q725" s="69">
        <v>0.78095238095238095</v>
      </c>
      <c r="R725" s="34" t="s">
        <v>2574</v>
      </c>
      <c r="S725" s="34" t="s">
        <v>2577</v>
      </c>
      <c r="T725" s="34" t="s">
        <v>2571</v>
      </c>
      <c r="U725" s="34" t="s">
        <v>2571</v>
      </c>
      <c r="V725" s="34" t="s">
        <v>2571</v>
      </c>
      <c r="W725" s="34" t="s">
        <v>2571</v>
      </c>
      <c r="X725" s="34" t="s">
        <v>2571</v>
      </c>
      <c r="Y725" s="34" t="s">
        <v>2571</v>
      </c>
    </row>
    <row r="726" spans="2:25" x14ac:dyDescent="0.45">
      <c r="B726" s="34" t="s">
        <v>8</v>
      </c>
      <c r="C726" s="34" t="s">
        <v>2275</v>
      </c>
      <c r="D726" s="34" t="s">
        <v>2276</v>
      </c>
      <c r="E726" s="34" t="s">
        <v>1588</v>
      </c>
      <c r="F726" s="34" t="s">
        <v>2277</v>
      </c>
      <c r="G726" s="97" t="s">
        <v>2546</v>
      </c>
      <c r="H726" s="70">
        <v>338</v>
      </c>
      <c r="I726" s="70">
        <v>8069</v>
      </c>
      <c r="J726" s="70">
        <v>21043</v>
      </c>
      <c r="K726" s="71">
        <f t="shared" si="12"/>
        <v>33.800000000000004</v>
      </c>
      <c r="L726" s="69">
        <v>0.90401927222010903</v>
      </c>
      <c r="M726" s="69">
        <v>0.9101908375955563</v>
      </c>
      <c r="N726" s="69">
        <v>0.94119015764062597</v>
      </c>
      <c r="O726" s="69">
        <v>1.0835833247129409</v>
      </c>
      <c r="P726" s="69">
        <v>0.91453182682626699</v>
      </c>
      <c r="Q726" s="69">
        <v>1.0314544828377912</v>
      </c>
      <c r="R726" s="34" t="s">
        <v>2574</v>
      </c>
      <c r="S726" s="34" t="s">
        <v>2577</v>
      </c>
      <c r="T726" s="34" t="s">
        <v>2571</v>
      </c>
      <c r="U726" s="34" t="s">
        <v>2571</v>
      </c>
      <c r="V726" s="34" t="s">
        <v>2571</v>
      </c>
      <c r="W726" s="34" t="s">
        <v>2571</v>
      </c>
      <c r="X726" s="34" t="s">
        <v>2571</v>
      </c>
      <c r="Y726" s="34" t="s">
        <v>2571</v>
      </c>
    </row>
    <row r="727" spans="2:25" x14ac:dyDescent="0.45">
      <c r="B727" s="34" t="s">
        <v>8</v>
      </c>
      <c r="C727" s="34" t="s">
        <v>2278</v>
      </c>
      <c r="D727" s="34" t="s">
        <v>2279</v>
      </c>
      <c r="E727" s="34" t="s">
        <v>1588</v>
      </c>
      <c r="F727" s="34" t="s">
        <v>2280</v>
      </c>
      <c r="G727" s="97" t="s">
        <v>2546</v>
      </c>
      <c r="H727" s="70">
        <v>806</v>
      </c>
      <c r="I727" s="70">
        <v>15424</v>
      </c>
      <c r="J727" s="70">
        <v>29042</v>
      </c>
      <c r="K727" s="71">
        <f t="shared" si="12"/>
        <v>80.600000000000009</v>
      </c>
      <c r="L727" s="69">
        <v>0.93371909521304575</v>
      </c>
      <c r="M727" s="69">
        <v>0.83654196895391719</v>
      </c>
      <c r="N727" s="69">
        <v>0.9534016375873452</v>
      </c>
      <c r="O727" s="69">
        <v>1.0104821802935011</v>
      </c>
      <c r="P727" s="69">
        <v>0.84384532937587597</v>
      </c>
      <c r="Q727" s="69">
        <v>1.0230426928668988</v>
      </c>
      <c r="R727" s="34" t="s">
        <v>2574</v>
      </c>
      <c r="S727" s="34" t="s">
        <v>2577</v>
      </c>
      <c r="T727" s="34" t="s">
        <v>2571</v>
      </c>
      <c r="U727" s="34" t="s">
        <v>2571</v>
      </c>
      <c r="V727" s="34" t="s">
        <v>2571</v>
      </c>
      <c r="W727" s="34" t="s">
        <v>2571</v>
      </c>
      <c r="X727" s="34" t="s">
        <v>2571</v>
      </c>
      <c r="Y727" s="34" t="s">
        <v>2571</v>
      </c>
    </row>
    <row r="728" spans="2:25" x14ac:dyDescent="0.45">
      <c r="B728" s="34" t="s">
        <v>8</v>
      </c>
      <c r="C728" s="34" t="s">
        <v>2283</v>
      </c>
      <c r="D728" s="34" t="s">
        <v>2283</v>
      </c>
      <c r="E728" s="34" t="s">
        <v>1588</v>
      </c>
      <c r="F728" s="34" t="s">
        <v>2284</v>
      </c>
      <c r="G728" s="97" t="s">
        <v>2680</v>
      </c>
      <c r="H728" s="70">
        <v>2</v>
      </c>
      <c r="I728" s="70">
        <v>32</v>
      </c>
      <c r="J728" s="70">
        <v>27</v>
      </c>
      <c r="K728" s="71">
        <f t="shared" si="12"/>
        <v>0.2</v>
      </c>
      <c r="L728" s="69">
        <v>1.2244897959183672</v>
      </c>
      <c r="M728" s="69">
        <v>1.0256410256410258</v>
      </c>
      <c r="N728" s="69">
        <v>1.0810810810810809</v>
      </c>
      <c r="O728" s="69">
        <v>0.95238095238095233</v>
      </c>
      <c r="P728" s="69">
        <v>0.95238095238095233</v>
      </c>
      <c r="Q728" s="69">
        <v>0.54054054054054046</v>
      </c>
      <c r="R728" s="34" t="s">
        <v>2574</v>
      </c>
      <c r="S728" s="34" t="s">
        <v>2577</v>
      </c>
      <c r="T728" s="34" t="s">
        <v>2571</v>
      </c>
      <c r="U728" s="34" t="s">
        <v>2571</v>
      </c>
      <c r="V728" s="34" t="s">
        <v>2571</v>
      </c>
      <c r="W728" s="34" t="s">
        <v>2571</v>
      </c>
      <c r="X728" s="34" t="s">
        <v>2571</v>
      </c>
      <c r="Y728" s="34" t="s">
        <v>2571</v>
      </c>
    </row>
    <row r="729" spans="2:25" x14ac:dyDescent="0.45">
      <c r="B729" s="34" t="s">
        <v>8</v>
      </c>
      <c r="C729" s="34" t="s">
        <v>2285</v>
      </c>
      <c r="D729" s="34" t="s">
        <v>2285</v>
      </c>
      <c r="E729" s="34" t="s">
        <v>1588</v>
      </c>
      <c r="F729" s="34" t="s">
        <v>2286</v>
      </c>
      <c r="G729" s="97" t="s">
        <v>2680</v>
      </c>
      <c r="H729" s="70">
        <v>15</v>
      </c>
      <c r="I729" s="70">
        <v>226</v>
      </c>
      <c r="J729" s="70">
        <v>225</v>
      </c>
      <c r="K729" s="71">
        <f t="shared" si="12"/>
        <v>1.5</v>
      </c>
      <c r="L729" s="69">
        <v>1.129032258064516</v>
      </c>
      <c r="M729" s="69">
        <v>1.0526315789473684</v>
      </c>
      <c r="N729" s="69">
        <v>1.1229946524064172</v>
      </c>
      <c r="O729" s="69">
        <v>0.65491183879093195</v>
      </c>
      <c r="P729" s="69">
        <v>0.75376884422110557</v>
      </c>
      <c r="Q729" s="69">
        <v>0.92071611253196928</v>
      </c>
      <c r="R729" s="34" t="s">
        <v>2574</v>
      </c>
      <c r="S729" s="34" t="s">
        <v>2577</v>
      </c>
      <c r="T729" s="34" t="s">
        <v>2571</v>
      </c>
      <c r="U729" s="34" t="s">
        <v>2571</v>
      </c>
      <c r="V729" s="34" t="s">
        <v>2571</v>
      </c>
      <c r="W729" s="34" t="s">
        <v>2571</v>
      </c>
      <c r="X729" s="34" t="s">
        <v>2571</v>
      </c>
      <c r="Y729" s="34" t="s">
        <v>2571</v>
      </c>
    </row>
    <row r="730" spans="2:25" x14ac:dyDescent="0.45">
      <c r="B730" s="34" t="s">
        <v>8</v>
      </c>
      <c r="C730" s="34" t="s">
        <v>2287</v>
      </c>
      <c r="D730" s="34" t="s">
        <v>2287</v>
      </c>
      <c r="E730" s="34" t="s">
        <v>1588</v>
      </c>
      <c r="F730" s="34" t="s">
        <v>2288</v>
      </c>
      <c r="G730" s="97" t="s">
        <v>34</v>
      </c>
      <c r="H730" s="70">
        <v>0</v>
      </c>
      <c r="I730" s="70">
        <v>0</v>
      </c>
      <c r="J730" s="70">
        <v>0</v>
      </c>
      <c r="K730" s="71">
        <f t="shared" si="12"/>
        <v>0</v>
      </c>
      <c r="L730" s="69">
        <v>0</v>
      </c>
      <c r="M730" s="69">
        <v>0</v>
      </c>
      <c r="N730" s="69">
        <v>0</v>
      </c>
      <c r="O730" s="69">
        <v>0</v>
      </c>
      <c r="P730" s="69">
        <v>0</v>
      </c>
      <c r="Q730" s="69">
        <v>0</v>
      </c>
      <c r="R730" s="34" t="s">
        <v>2574</v>
      </c>
      <c r="S730" s="34" t="s">
        <v>2577</v>
      </c>
      <c r="T730" s="34" t="s">
        <v>2571</v>
      </c>
      <c r="U730" s="34" t="s">
        <v>2571</v>
      </c>
      <c r="V730" s="34" t="s">
        <v>2571</v>
      </c>
      <c r="W730" s="34" t="s">
        <v>2571</v>
      </c>
      <c r="X730" s="34" t="s">
        <v>2571</v>
      </c>
      <c r="Y730" s="34" t="s">
        <v>2571</v>
      </c>
    </row>
    <row r="731" spans="2:25" x14ac:dyDescent="0.45">
      <c r="B731" s="34" t="s">
        <v>16</v>
      </c>
      <c r="C731" s="34" t="s">
        <v>2289</v>
      </c>
      <c r="D731" s="34" t="s">
        <v>2290</v>
      </c>
      <c r="E731" s="34" t="s">
        <v>1588</v>
      </c>
      <c r="F731" s="34" t="s">
        <v>2291</v>
      </c>
      <c r="G731" s="97" t="s">
        <v>2546</v>
      </c>
      <c r="H731" s="70">
        <v>23000</v>
      </c>
      <c r="I731" s="70">
        <v>38060</v>
      </c>
      <c r="J731" s="70">
        <v>42780</v>
      </c>
      <c r="K731" s="71">
        <f t="shared" si="12"/>
        <v>2300</v>
      </c>
      <c r="L731" s="69">
        <v>0.9782178217821782</v>
      </c>
      <c r="M731" s="69">
        <v>1.0148367952522255</v>
      </c>
      <c r="N731" s="69">
        <v>0.96121883656509699</v>
      </c>
      <c r="O731" s="69">
        <v>1.0721153846153846</v>
      </c>
      <c r="P731" s="69">
        <v>1.1687979539641944</v>
      </c>
      <c r="Q731" s="69">
        <v>0.82937365010799136</v>
      </c>
      <c r="R731" s="34" t="s">
        <v>2569</v>
      </c>
      <c r="S731" s="34" t="s">
        <v>2570</v>
      </c>
      <c r="T731" s="34" t="s">
        <v>2600</v>
      </c>
      <c r="U731" s="34" t="s">
        <v>2600</v>
      </c>
      <c r="V731" s="34" t="s">
        <v>2600</v>
      </c>
      <c r="W731" s="34" t="s">
        <v>2600</v>
      </c>
      <c r="X731" s="34" t="s">
        <v>2600</v>
      </c>
      <c r="Y731" s="34" t="s">
        <v>2600</v>
      </c>
    </row>
    <row r="732" spans="2:25" x14ac:dyDescent="0.45">
      <c r="B732" s="34" t="s">
        <v>16</v>
      </c>
      <c r="C732" s="34" t="s">
        <v>2293</v>
      </c>
      <c r="D732" s="34" t="s">
        <v>2294</v>
      </c>
      <c r="E732" s="34" t="s">
        <v>1588</v>
      </c>
      <c r="F732" s="34" t="s">
        <v>2295</v>
      </c>
      <c r="G732" s="97" t="s">
        <v>2546</v>
      </c>
      <c r="H732" s="70">
        <v>444600</v>
      </c>
      <c r="I732" s="70">
        <v>673650</v>
      </c>
      <c r="J732" s="70">
        <v>848040</v>
      </c>
      <c r="K732" s="71">
        <f t="shared" si="12"/>
        <v>44460</v>
      </c>
      <c r="L732" s="69">
        <v>0.9970565894417015</v>
      </c>
      <c r="M732" s="69">
        <v>1.0220483641536273</v>
      </c>
      <c r="N732" s="69">
        <v>0.99548772395487728</v>
      </c>
      <c r="O732" s="69">
        <v>0.94064594759293119</v>
      </c>
      <c r="P732" s="69">
        <v>0.9705665024630542</v>
      </c>
      <c r="Q732" s="69">
        <v>0.92261293634496921</v>
      </c>
      <c r="R732" s="34" t="s">
        <v>2569</v>
      </c>
      <c r="S732" s="34" t="s">
        <v>2570</v>
      </c>
      <c r="T732" s="34" t="s">
        <v>2600</v>
      </c>
      <c r="U732" s="34" t="s">
        <v>2600</v>
      </c>
      <c r="V732" s="34" t="s">
        <v>2600</v>
      </c>
      <c r="W732" s="34" t="s">
        <v>2600</v>
      </c>
      <c r="X732" s="34" t="s">
        <v>2600</v>
      </c>
      <c r="Y732" s="34" t="s">
        <v>2600</v>
      </c>
    </row>
    <row r="733" spans="2:25" x14ac:dyDescent="0.45">
      <c r="B733" s="34" t="s">
        <v>16</v>
      </c>
      <c r="C733" s="34" t="s">
        <v>2297</v>
      </c>
      <c r="D733" s="34" t="s">
        <v>2298</v>
      </c>
      <c r="E733" s="34" t="s">
        <v>1588</v>
      </c>
      <c r="F733" s="34" t="s">
        <v>2299</v>
      </c>
      <c r="G733" s="97" t="s">
        <v>2546</v>
      </c>
      <c r="H733" s="70">
        <v>227000</v>
      </c>
      <c r="I733" s="70">
        <v>399420</v>
      </c>
      <c r="J733" s="70">
        <v>535440</v>
      </c>
      <c r="K733" s="71">
        <f t="shared" si="12"/>
        <v>22700</v>
      </c>
      <c r="L733" s="69">
        <v>0.99366772204632559</v>
      </c>
      <c r="M733" s="69">
        <v>0.98773999537358315</v>
      </c>
      <c r="N733" s="69">
        <v>1.0371169615882607</v>
      </c>
      <c r="O733" s="69">
        <v>0.94739929605005868</v>
      </c>
      <c r="P733" s="69">
        <v>0.98941904571770811</v>
      </c>
      <c r="Q733" s="69">
        <v>0.95713423223988725</v>
      </c>
      <c r="R733" s="34" t="s">
        <v>2569</v>
      </c>
      <c r="S733" s="34" t="s">
        <v>2570</v>
      </c>
      <c r="T733" s="34" t="s">
        <v>2600</v>
      </c>
      <c r="U733" s="34" t="s">
        <v>2600</v>
      </c>
      <c r="V733" s="34" t="s">
        <v>2600</v>
      </c>
      <c r="W733" s="34" t="s">
        <v>2600</v>
      </c>
      <c r="X733" s="34" t="s">
        <v>2600</v>
      </c>
      <c r="Y733" s="34" t="s">
        <v>2600</v>
      </c>
    </row>
    <row r="734" spans="2:25" x14ac:dyDescent="0.45">
      <c r="B734" s="34" t="s">
        <v>8</v>
      </c>
      <c r="C734" s="34" t="s">
        <v>1228</v>
      </c>
      <c r="D734" s="34" t="s">
        <v>2300</v>
      </c>
      <c r="E734" s="34" t="s">
        <v>1588</v>
      </c>
      <c r="F734" s="34" t="s">
        <v>2301</v>
      </c>
      <c r="G734" s="97" t="s">
        <v>11</v>
      </c>
      <c r="H734" s="70">
        <v>0</v>
      </c>
      <c r="I734" s="70">
        <v>731</v>
      </c>
      <c r="J734" s="70">
        <v>1621</v>
      </c>
      <c r="K734" s="71">
        <f t="shared" si="12"/>
        <v>0</v>
      </c>
      <c r="L734" s="69">
        <v>0.97429766885833824</v>
      </c>
      <c r="M734" s="69">
        <v>0.83870967741935487</v>
      </c>
      <c r="N734" s="69">
        <v>1.0046367851622875</v>
      </c>
      <c r="O734" s="69">
        <v>0.86051353226925753</v>
      </c>
      <c r="P734" s="69">
        <v>0.90977443609022557</v>
      </c>
      <c r="Q734" s="69">
        <v>0.89058524173027986</v>
      </c>
      <c r="R734" s="34" t="s">
        <v>2574</v>
      </c>
      <c r="S734" s="34" t="s">
        <v>2577</v>
      </c>
      <c r="T734" s="34" t="s">
        <v>2571</v>
      </c>
      <c r="U734" s="34" t="s">
        <v>2571</v>
      </c>
      <c r="V734" s="34" t="s">
        <v>2571</v>
      </c>
      <c r="W734" s="34" t="s">
        <v>2571</v>
      </c>
      <c r="X734" s="34" t="s">
        <v>2571</v>
      </c>
      <c r="Y734" s="34" t="s">
        <v>2571</v>
      </c>
    </row>
    <row r="735" spans="2:25" x14ac:dyDescent="0.45">
      <c r="B735" s="34" t="s">
        <v>8</v>
      </c>
      <c r="C735" s="34" t="s">
        <v>1231</v>
      </c>
      <c r="D735" s="34" t="s">
        <v>2302</v>
      </c>
      <c r="E735" s="34" t="s">
        <v>1588</v>
      </c>
      <c r="F735" s="34" t="s">
        <v>2303</v>
      </c>
      <c r="G735" s="97" t="s">
        <v>11</v>
      </c>
      <c r="H735" s="70">
        <v>0</v>
      </c>
      <c r="I735" s="70">
        <v>197</v>
      </c>
      <c r="J735" s="70">
        <v>444</v>
      </c>
      <c r="K735" s="71">
        <f t="shared" si="12"/>
        <v>0</v>
      </c>
      <c r="L735" s="69">
        <v>1.25</v>
      </c>
      <c r="M735" s="69">
        <v>0.9</v>
      </c>
      <c r="N735" s="69">
        <v>0.80862533692722371</v>
      </c>
      <c r="O735" s="69">
        <v>0.92009685230024219</v>
      </c>
      <c r="P735" s="69">
        <v>0.89238845144356949</v>
      </c>
      <c r="Q735" s="69">
        <v>0.80110497237569056</v>
      </c>
      <c r="R735" s="34" t="s">
        <v>2574</v>
      </c>
      <c r="S735" s="34" t="s">
        <v>2577</v>
      </c>
      <c r="T735" s="34" t="s">
        <v>2571</v>
      </c>
      <c r="U735" s="34" t="s">
        <v>2571</v>
      </c>
      <c r="V735" s="34" t="s">
        <v>2571</v>
      </c>
      <c r="W735" s="34" t="s">
        <v>2571</v>
      </c>
      <c r="X735" s="34" t="s">
        <v>2571</v>
      </c>
      <c r="Y735" s="34" t="s">
        <v>2571</v>
      </c>
    </row>
    <row r="736" spans="2:25" x14ac:dyDescent="0.45">
      <c r="B736" s="34" t="s">
        <v>8</v>
      </c>
      <c r="C736" s="34" t="s">
        <v>1234</v>
      </c>
      <c r="D736" s="34" t="s">
        <v>2304</v>
      </c>
      <c r="E736" s="34" t="s">
        <v>1588</v>
      </c>
      <c r="F736" s="34" t="s">
        <v>2305</v>
      </c>
      <c r="G736" s="97" t="s">
        <v>11</v>
      </c>
      <c r="H736" s="70">
        <v>0</v>
      </c>
      <c r="I736" s="70">
        <v>112</v>
      </c>
      <c r="J736" s="70">
        <v>286</v>
      </c>
      <c r="K736" s="71">
        <f t="shared" si="12"/>
        <v>0</v>
      </c>
      <c r="L736" s="69">
        <v>1.0793650793650793</v>
      </c>
      <c r="M736" s="69">
        <v>0.91603053435114501</v>
      </c>
      <c r="N736" s="69">
        <v>0.98765432098765427</v>
      </c>
      <c r="O736" s="69">
        <v>0.92250922509225086</v>
      </c>
      <c r="P736" s="69">
        <v>0.8</v>
      </c>
      <c r="Q736" s="69">
        <v>0.88235294117647056</v>
      </c>
      <c r="R736" s="34" t="s">
        <v>2574</v>
      </c>
      <c r="S736" s="34" t="s">
        <v>2577</v>
      </c>
      <c r="T736" s="34" t="s">
        <v>2571</v>
      </c>
      <c r="U736" s="34" t="s">
        <v>2571</v>
      </c>
      <c r="V736" s="34" t="s">
        <v>2571</v>
      </c>
      <c r="W736" s="34" t="s">
        <v>2571</v>
      </c>
      <c r="X736" s="34" t="s">
        <v>2571</v>
      </c>
      <c r="Y736" s="34" t="s">
        <v>2571</v>
      </c>
    </row>
    <row r="737" spans="2:25" x14ac:dyDescent="0.45">
      <c r="B737" s="34" t="s">
        <v>16</v>
      </c>
      <c r="C737" s="34" t="s">
        <v>2306</v>
      </c>
      <c r="D737" s="34" t="s">
        <v>2306</v>
      </c>
      <c r="E737" s="34" t="s">
        <v>1588</v>
      </c>
      <c r="F737" s="34" t="s">
        <v>2307</v>
      </c>
      <c r="G737" s="97" t="s">
        <v>2546</v>
      </c>
      <c r="H737" s="70">
        <v>285310</v>
      </c>
      <c r="I737" s="70">
        <v>2828810</v>
      </c>
      <c r="J737" s="70">
        <v>6581040</v>
      </c>
      <c r="K737" s="71">
        <f t="shared" si="12"/>
        <v>28531</v>
      </c>
      <c r="L737" s="69">
        <v>1.2640732578203748</v>
      </c>
      <c r="M737" s="69">
        <v>0.94817901793803228</v>
      </c>
      <c r="N737" s="69">
        <v>0.85851318944844124</v>
      </c>
      <c r="O737" s="69">
        <v>0.96212777296649121</v>
      </c>
      <c r="P737" s="69">
        <v>0.91566184797814931</v>
      </c>
      <c r="Q737" s="69">
        <v>0.8380614000999278</v>
      </c>
      <c r="R737" s="34" t="s">
        <v>2569</v>
      </c>
      <c r="S737" s="34" t="s">
        <v>2570</v>
      </c>
      <c r="T737" s="34" t="s">
        <v>2578</v>
      </c>
      <c r="U737" s="34" t="s">
        <v>2578</v>
      </c>
      <c r="V737" s="34" t="s">
        <v>2578</v>
      </c>
      <c r="W737" s="34" t="s">
        <v>2578</v>
      </c>
      <c r="X737" s="34" t="s">
        <v>2578</v>
      </c>
      <c r="Y737" s="34" t="s">
        <v>2578</v>
      </c>
    </row>
    <row r="738" spans="2:25" x14ac:dyDescent="0.45">
      <c r="B738" s="34" t="s">
        <v>8</v>
      </c>
      <c r="C738" s="34" t="s">
        <v>2309</v>
      </c>
      <c r="D738" s="34" t="s">
        <v>2310</v>
      </c>
      <c r="E738" s="34" t="s">
        <v>1588</v>
      </c>
      <c r="F738" s="34" t="s">
        <v>2311</v>
      </c>
      <c r="G738" s="97" t="s">
        <v>2546</v>
      </c>
      <c r="H738" s="70">
        <v>567</v>
      </c>
      <c r="I738" s="70">
        <v>3781</v>
      </c>
      <c r="J738" s="70">
        <v>4595</v>
      </c>
      <c r="K738" s="71">
        <f t="shared" si="12"/>
        <v>56.7</v>
      </c>
      <c r="L738" s="69">
        <v>1.1821019771071801</v>
      </c>
      <c r="M738" s="69">
        <v>1.0292311471382951</v>
      </c>
      <c r="N738" s="69">
        <v>1.0171017101710171</v>
      </c>
      <c r="O738" s="69">
        <v>1.3162705667276051</v>
      </c>
      <c r="P738" s="69">
        <v>0.98967684021543978</v>
      </c>
      <c r="Q738" s="69">
        <v>1.0083865814696484</v>
      </c>
      <c r="R738" s="34" t="s">
        <v>2574</v>
      </c>
      <c r="S738" s="34" t="s">
        <v>2577</v>
      </c>
      <c r="T738" s="34" t="s">
        <v>2571</v>
      </c>
      <c r="U738" s="34" t="s">
        <v>2571</v>
      </c>
      <c r="V738" s="34" t="s">
        <v>2571</v>
      </c>
      <c r="W738" s="34" t="s">
        <v>2571</v>
      </c>
      <c r="X738" s="34" t="s">
        <v>2571</v>
      </c>
      <c r="Y738" s="34" t="s">
        <v>2571</v>
      </c>
    </row>
    <row r="739" spans="2:25" x14ac:dyDescent="0.45">
      <c r="B739" s="34" t="s">
        <v>16</v>
      </c>
      <c r="C739" s="34" t="s">
        <v>2312</v>
      </c>
      <c r="D739" s="34" t="s">
        <v>2312</v>
      </c>
      <c r="E739" s="34" t="s">
        <v>1588</v>
      </c>
      <c r="F739" s="34" t="s">
        <v>2313</v>
      </c>
      <c r="G739" s="97" t="s">
        <v>2550</v>
      </c>
      <c r="H739" s="70">
        <v>0</v>
      </c>
      <c r="I739" s="70">
        <v>55970</v>
      </c>
      <c r="J739" s="70">
        <v>140240</v>
      </c>
      <c r="K739" s="71">
        <f t="shared" si="12"/>
        <v>0</v>
      </c>
      <c r="L739" s="69">
        <v>1.0278388278388277</v>
      </c>
      <c r="M739" s="69">
        <v>0.75811965811965809</v>
      </c>
      <c r="N739" s="69">
        <v>0.72042139384116699</v>
      </c>
      <c r="O739" s="69">
        <v>0.76684740511231608</v>
      </c>
      <c r="P739" s="69">
        <v>0.62993421052631582</v>
      </c>
      <c r="Q739" s="69">
        <v>0.85288640595903165</v>
      </c>
      <c r="R739" s="34" t="s">
        <v>2569</v>
      </c>
      <c r="S739" s="34" t="s">
        <v>2570</v>
      </c>
      <c r="T739" s="34" t="s">
        <v>2578</v>
      </c>
      <c r="U739" s="34" t="s">
        <v>2578</v>
      </c>
      <c r="V739" s="34" t="s">
        <v>2578</v>
      </c>
      <c r="W739" s="34" t="s">
        <v>2578</v>
      </c>
      <c r="X739" s="34" t="s">
        <v>2578</v>
      </c>
      <c r="Y739" s="34" t="s">
        <v>2578</v>
      </c>
    </row>
    <row r="740" spans="2:25" x14ac:dyDescent="0.45">
      <c r="B740" s="34" t="s">
        <v>16</v>
      </c>
      <c r="C740" s="34" t="s">
        <v>2314</v>
      </c>
      <c r="D740" s="34" t="s">
        <v>2315</v>
      </c>
      <c r="E740" s="34" t="s">
        <v>1588</v>
      </c>
      <c r="F740" s="34" t="s">
        <v>2316</v>
      </c>
      <c r="G740" s="97" t="s">
        <v>2546</v>
      </c>
      <c r="H740" s="70">
        <v>19645</v>
      </c>
      <c r="I740" s="70">
        <v>30330</v>
      </c>
      <c r="J740" s="70">
        <v>35990</v>
      </c>
      <c r="K740" s="71">
        <f t="shared" si="12"/>
        <v>1964.5</v>
      </c>
      <c r="L740" s="69">
        <v>0.99684542586750791</v>
      </c>
      <c r="M740" s="69">
        <v>1.0829103214890017</v>
      </c>
      <c r="N740" s="69">
        <v>0.80910683012259199</v>
      </c>
      <c r="O740" s="69">
        <v>0.93015873015873018</v>
      </c>
      <c r="P740" s="69">
        <v>0.85413533834586464</v>
      </c>
      <c r="Q740" s="69">
        <v>0.8846787479406919</v>
      </c>
      <c r="R740" s="34" t="s">
        <v>2569</v>
      </c>
      <c r="S740" s="34" t="s">
        <v>2570</v>
      </c>
      <c r="T740" s="34" t="s">
        <v>2578</v>
      </c>
      <c r="U740" s="34" t="s">
        <v>2578</v>
      </c>
      <c r="V740" s="34" t="s">
        <v>2578</v>
      </c>
      <c r="W740" s="34" t="s">
        <v>2578</v>
      </c>
      <c r="X740" s="34" t="s">
        <v>2578</v>
      </c>
      <c r="Y740" s="34" t="s">
        <v>2578</v>
      </c>
    </row>
    <row r="741" spans="2:25" x14ac:dyDescent="0.45">
      <c r="B741" s="34" t="s">
        <v>8</v>
      </c>
      <c r="C741" s="34" t="s">
        <v>2317</v>
      </c>
      <c r="D741" s="34" t="s">
        <v>2318</v>
      </c>
      <c r="E741" s="34" t="s">
        <v>1588</v>
      </c>
      <c r="F741" s="34" t="s">
        <v>2319</v>
      </c>
      <c r="G741" s="97" t="s">
        <v>11</v>
      </c>
      <c r="H741" s="70">
        <v>0</v>
      </c>
      <c r="I741" s="70">
        <v>9960</v>
      </c>
      <c r="J741" s="70">
        <v>18419</v>
      </c>
      <c r="K741" s="71">
        <f t="shared" si="12"/>
        <v>0</v>
      </c>
      <c r="L741" s="69">
        <v>1.2987721691678036</v>
      </c>
      <c r="M741" s="69">
        <v>0.6746208034524338</v>
      </c>
      <c r="N741" s="69">
        <v>0.76976582425226059</v>
      </c>
      <c r="O741" s="69">
        <v>0.93733424263090093</v>
      </c>
      <c r="P741" s="69">
        <v>0.89069867123874835</v>
      </c>
      <c r="Q741" s="69">
        <v>0.97390368576809261</v>
      </c>
      <c r="R741" s="34" t="s">
        <v>2574</v>
      </c>
      <c r="S741" s="34" t="s">
        <v>2577</v>
      </c>
      <c r="T741" s="34" t="s">
        <v>2571</v>
      </c>
      <c r="U741" s="34" t="s">
        <v>2571</v>
      </c>
      <c r="V741" s="34" t="s">
        <v>2571</v>
      </c>
      <c r="W741" s="34" t="s">
        <v>2571</v>
      </c>
      <c r="X741" s="34" t="s">
        <v>2571</v>
      </c>
      <c r="Y741" s="34" t="s">
        <v>2571</v>
      </c>
    </row>
    <row r="742" spans="2:25" x14ac:dyDescent="0.45">
      <c r="B742" s="34" t="s">
        <v>8</v>
      </c>
      <c r="C742" s="34" t="s">
        <v>2320</v>
      </c>
      <c r="D742" s="34" t="s">
        <v>2320</v>
      </c>
      <c r="E742" s="34" t="s">
        <v>1588</v>
      </c>
      <c r="F742" s="34" t="s">
        <v>2321</v>
      </c>
      <c r="G742" s="97" t="s">
        <v>2541</v>
      </c>
      <c r="H742" s="70">
        <v>2084</v>
      </c>
      <c r="I742" s="70">
        <v>2041</v>
      </c>
      <c r="J742" s="70">
        <v>2044</v>
      </c>
      <c r="K742" s="71">
        <f t="shared" si="12"/>
        <v>208.4</v>
      </c>
      <c r="L742" s="69">
        <v>1.1100959342165373</v>
      </c>
      <c r="M742" s="69">
        <v>0.86734693877551017</v>
      </c>
      <c r="N742" s="69">
        <v>0.92263610315186251</v>
      </c>
      <c r="O742" s="69">
        <v>1.0233086981239341</v>
      </c>
      <c r="P742" s="69">
        <v>0.84793668739400785</v>
      </c>
      <c r="Q742" s="69">
        <v>0.85008615738081561</v>
      </c>
      <c r="R742" s="34" t="s">
        <v>2574</v>
      </c>
      <c r="S742" s="34" t="s">
        <v>2577</v>
      </c>
      <c r="T742" s="34" t="s">
        <v>2571</v>
      </c>
      <c r="U742" s="34" t="s">
        <v>2571</v>
      </c>
      <c r="V742" s="34" t="s">
        <v>2571</v>
      </c>
      <c r="W742" s="34" t="s">
        <v>2571</v>
      </c>
      <c r="X742" s="34" t="s">
        <v>2571</v>
      </c>
      <c r="Y742" s="34" t="s">
        <v>2571</v>
      </c>
    </row>
    <row r="743" spans="2:25" x14ac:dyDescent="0.45">
      <c r="B743" s="34" t="s">
        <v>8</v>
      </c>
      <c r="C743" s="34" t="s">
        <v>2323</v>
      </c>
      <c r="D743" s="34" t="s">
        <v>2323</v>
      </c>
      <c r="E743" s="34" t="s">
        <v>1588</v>
      </c>
      <c r="F743" s="34" t="s">
        <v>2324</v>
      </c>
      <c r="G743" s="97" t="s">
        <v>2538</v>
      </c>
      <c r="H743" s="70">
        <v>4440</v>
      </c>
      <c r="I743" s="70">
        <v>3678</v>
      </c>
      <c r="J743" s="70">
        <v>2913</v>
      </c>
      <c r="K743" s="71">
        <f t="shared" si="12"/>
        <v>444</v>
      </c>
      <c r="L743" s="69">
        <v>1.0302593659942363</v>
      </c>
      <c r="M743" s="69">
        <v>0.76923076923076927</v>
      </c>
      <c r="N743" s="69">
        <v>1.0302756439222773</v>
      </c>
      <c r="O743" s="69">
        <v>1.0623038995965934</v>
      </c>
      <c r="P743" s="69">
        <v>-3.4462773071778865</v>
      </c>
      <c r="Q743" s="69">
        <v>0.90992647058823528</v>
      </c>
      <c r="R743" s="34" t="s">
        <v>2574</v>
      </c>
      <c r="S743" s="34" t="s">
        <v>2577</v>
      </c>
      <c r="T743" s="34" t="s">
        <v>2571</v>
      </c>
      <c r="U743" s="34" t="s">
        <v>2571</v>
      </c>
      <c r="V743" s="34" t="s">
        <v>2571</v>
      </c>
      <c r="W743" s="34" t="s">
        <v>2571</v>
      </c>
      <c r="X743" s="34" t="s">
        <v>2571</v>
      </c>
      <c r="Y743" s="34" t="s">
        <v>2571</v>
      </c>
    </row>
    <row r="744" spans="2:25" x14ac:dyDescent="0.45">
      <c r="B744" s="34" t="s">
        <v>8</v>
      </c>
      <c r="C744" s="34" t="s">
        <v>2325</v>
      </c>
      <c r="D744" s="34" t="s">
        <v>2326</v>
      </c>
      <c r="E744" s="34" t="s">
        <v>1588</v>
      </c>
      <c r="F744" s="34" t="s">
        <v>2327</v>
      </c>
      <c r="G744" s="97" t="s">
        <v>2538</v>
      </c>
      <c r="H744" s="70">
        <v>30836</v>
      </c>
      <c r="I744" s="70">
        <v>44437</v>
      </c>
      <c r="J744" s="70">
        <v>23095</v>
      </c>
      <c r="K744" s="71">
        <f t="shared" si="12"/>
        <v>3083.6000000000004</v>
      </c>
      <c r="L744" s="69">
        <v>1</v>
      </c>
      <c r="M744" s="69">
        <v>1</v>
      </c>
      <c r="N744" s="69">
        <v>1</v>
      </c>
      <c r="O744" s="69">
        <v>1</v>
      </c>
      <c r="P744" s="69">
        <v>1</v>
      </c>
      <c r="Q744" s="69">
        <v>1</v>
      </c>
      <c r="R744" s="34" t="s">
        <v>2574</v>
      </c>
      <c r="S744" s="34" t="s">
        <v>2577</v>
      </c>
      <c r="T744" s="34" t="s">
        <v>2572</v>
      </c>
      <c r="U744" s="34" t="s">
        <v>2572</v>
      </c>
      <c r="V744" s="34" t="s">
        <v>2572</v>
      </c>
      <c r="W744" s="34" t="s">
        <v>2572</v>
      </c>
      <c r="X744" s="34" t="s">
        <v>2572</v>
      </c>
      <c r="Y744" s="34" t="s">
        <v>2572</v>
      </c>
    </row>
    <row r="745" spans="2:25" x14ac:dyDescent="0.45">
      <c r="B745" s="34" t="s">
        <v>16</v>
      </c>
      <c r="C745" s="34" t="s">
        <v>2328</v>
      </c>
      <c r="D745" s="34" t="s">
        <v>2329</v>
      </c>
      <c r="E745" s="34" t="s">
        <v>1588</v>
      </c>
      <c r="F745" s="34" t="s">
        <v>2330</v>
      </c>
      <c r="G745" s="97" t="s">
        <v>2546</v>
      </c>
      <c r="H745" s="70">
        <v>395200</v>
      </c>
      <c r="I745" s="70">
        <v>1260600</v>
      </c>
      <c r="J745" s="70">
        <v>1308400</v>
      </c>
      <c r="K745" s="71">
        <f t="shared" si="12"/>
        <v>39520</v>
      </c>
      <c r="L745" s="69">
        <v>0.65893587994542979</v>
      </c>
      <c r="M745" s="69">
        <v>0.97117516629711753</v>
      </c>
      <c r="N745" s="69">
        <v>0.9018518518518519</v>
      </c>
      <c r="O745" s="69">
        <v>0.95792880258899671</v>
      </c>
      <c r="P745" s="69">
        <v>0.94830371567043614</v>
      </c>
      <c r="Q745" s="69">
        <v>1.26890756302521</v>
      </c>
      <c r="R745" s="34" t="s">
        <v>2569</v>
      </c>
      <c r="S745" s="34" t="s">
        <v>2570</v>
      </c>
      <c r="T745" s="34" t="s">
        <v>2571</v>
      </c>
      <c r="U745" s="34" t="s">
        <v>2571</v>
      </c>
      <c r="V745" s="34" t="s">
        <v>2571</v>
      </c>
      <c r="W745" s="34" t="s">
        <v>2571</v>
      </c>
      <c r="X745" s="34" t="s">
        <v>2571</v>
      </c>
      <c r="Y745" s="34" t="s">
        <v>2571</v>
      </c>
    </row>
    <row r="746" spans="2:25" x14ac:dyDescent="0.45">
      <c r="B746" s="34" t="s">
        <v>8</v>
      </c>
      <c r="C746" s="34" t="s">
        <v>2331</v>
      </c>
      <c r="D746" s="34" t="s">
        <v>2332</v>
      </c>
      <c r="E746" s="34" t="s">
        <v>1588</v>
      </c>
      <c r="F746" s="34" t="s">
        <v>2333</v>
      </c>
      <c r="G746" s="97" t="s">
        <v>2680</v>
      </c>
      <c r="H746" s="70">
        <v>419</v>
      </c>
      <c r="I746" s="70">
        <v>2852</v>
      </c>
      <c r="J746" s="70">
        <v>2787</v>
      </c>
      <c r="K746" s="71">
        <f t="shared" si="12"/>
        <v>41.900000000000006</v>
      </c>
      <c r="L746" s="69">
        <v>0.8590102707749766</v>
      </c>
      <c r="M746" s="69">
        <v>0.88407005838198494</v>
      </c>
      <c r="N746" s="69">
        <v>0.9854677565849228</v>
      </c>
      <c r="O746" s="69">
        <v>1.0262725779967159</v>
      </c>
      <c r="P746" s="69">
        <v>0.94009619588981208</v>
      </c>
      <c r="Q746" s="69">
        <v>0.76687116564417179</v>
      </c>
      <c r="R746" s="34" t="s">
        <v>2574</v>
      </c>
      <c r="S746" s="34" t="s">
        <v>2577</v>
      </c>
      <c r="T746" s="34" t="s">
        <v>2571</v>
      </c>
      <c r="U746" s="34" t="s">
        <v>2571</v>
      </c>
      <c r="V746" s="34" t="s">
        <v>2571</v>
      </c>
      <c r="W746" s="34" t="s">
        <v>2571</v>
      </c>
      <c r="X746" s="34" t="s">
        <v>2571</v>
      </c>
      <c r="Y746" s="34" t="s">
        <v>2571</v>
      </c>
    </row>
    <row r="747" spans="2:25" x14ac:dyDescent="0.45">
      <c r="B747" s="34" t="s">
        <v>8</v>
      </c>
      <c r="C747" s="34" t="s">
        <v>2334</v>
      </c>
      <c r="D747" s="34" t="s">
        <v>2335</v>
      </c>
      <c r="E747" s="34" t="s">
        <v>1588</v>
      </c>
      <c r="F747" s="34" t="s">
        <v>2336</v>
      </c>
      <c r="G747" s="97" t="s">
        <v>2680</v>
      </c>
      <c r="H747" s="70">
        <v>51</v>
      </c>
      <c r="I747" s="70">
        <v>433</v>
      </c>
      <c r="J747" s="70">
        <v>381</v>
      </c>
      <c r="K747" s="71">
        <f t="shared" si="12"/>
        <v>5.1000000000000005</v>
      </c>
      <c r="L747" s="69">
        <v>0.55961070559610704</v>
      </c>
      <c r="M747" s="69">
        <v>1.1458333333333333</v>
      </c>
      <c r="N747" s="69">
        <v>0.76655052264808365</v>
      </c>
      <c r="O747" s="69">
        <v>0.99315068493150682</v>
      </c>
      <c r="P747" s="69">
        <v>0.76642335766423364</v>
      </c>
      <c r="Q747" s="69">
        <v>0.8203125</v>
      </c>
      <c r="R747" s="34" t="s">
        <v>2574</v>
      </c>
      <c r="S747" s="34" t="s">
        <v>2577</v>
      </c>
      <c r="T747" s="34" t="s">
        <v>2571</v>
      </c>
      <c r="U747" s="34" t="s">
        <v>2571</v>
      </c>
      <c r="V747" s="34" t="s">
        <v>2571</v>
      </c>
      <c r="W747" s="34" t="s">
        <v>2571</v>
      </c>
      <c r="X747" s="34" t="s">
        <v>2571</v>
      </c>
      <c r="Y747" s="34" t="s">
        <v>2571</v>
      </c>
    </row>
    <row r="748" spans="2:25" x14ac:dyDescent="0.45">
      <c r="B748" s="34" t="s">
        <v>16</v>
      </c>
      <c r="C748" s="34" t="s">
        <v>2337</v>
      </c>
      <c r="D748" s="34" t="s">
        <v>2338</v>
      </c>
      <c r="E748" s="34" t="s">
        <v>1588</v>
      </c>
      <c r="F748" s="34" t="s">
        <v>2633</v>
      </c>
      <c r="G748" s="97" t="s">
        <v>2541</v>
      </c>
      <c r="H748" s="70">
        <v>1505350</v>
      </c>
      <c r="I748" s="70">
        <v>1536300</v>
      </c>
      <c r="J748" s="70">
        <v>1404450</v>
      </c>
      <c r="K748" s="71">
        <f t="shared" si="12"/>
        <v>150535</v>
      </c>
      <c r="L748" s="69">
        <v>0.81215469613259672</v>
      </c>
      <c r="M748" s="69">
        <v>0.96969696969696972</v>
      </c>
      <c r="N748" s="69">
        <v>0.79857397504456329</v>
      </c>
      <c r="O748" s="69">
        <v>0.34588720254824806</v>
      </c>
      <c r="P748" s="69">
        <v>0.51155975252360797</v>
      </c>
      <c r="Q748" s="69">
        <v>0.65016872890888644</v>
      </c>
      <c r="R748" s="34" t="s">
        <v>2569</v>
      </c>
      <c r="S748" s="34" t="s">
        <v>2570</v>
      </c>
      <c r="T748" s="34" t="s">
        <v>2578</v>
      </c>
      <c r="U748" s="34" t="s">
        <v>2578</v>
      </c>
      <c r="V748" s="34" t="s">
        <v>2578</v>
      </c>
      <c r="W748" s="34" t="s">
        <v>2578</v>
      </c>
      <c r="X748" s="34" t="s">
        <v>2578</v>
      </c>
      <c r="Y748" s="34" t="s">
        <v>2578</v>
      </c>
    </row>
    <row r="749" spans="2:25" x14ac:dyDescent="0.45">
      <c r="B749" s="34" t="s">
        <v>8</v>
      </c>
      <c r="C749" s="34" t="s">
        <v>1574</v>
      </c>
      <c r="D749" s="34" t="s">
        <v>2344</v>
      </c>
      <c r="E749" s="34" t="s">
        <v>1588</v>
      </c>
      <c r="F749" s="34" t="s">
        <v>2345</v>
      </c>
      <c r="G749" s="97" t="s">
        <v>2680</v>
      </c>
      <c r="H749" s="70">
        <v>267</v>
      </c>
      <c r="I749" s="70">
        <v>214</v>
      </c>
      <c r="J749" s="70">
        <v>218</v>
      </c>
      <c r="K749" s="71">
        <f t="shared" si="12"/>
        <v>26.700000000000003</v>
      </c>
      <c r="L749" s="69">
        <v>0.94404394095434263</v>
      </c>
      <c r="M749" s="69">
        <v>0.9457053849577215</v>
      </c>
      <c r="N749" s="69">
        <v>0.81028522039757989</v>
      </c>
      <c r="O749" s="69">
        <v>1.1525795828759606</v>
      </c>
      <c r="P749" s="69">
        <v>0.74866310160427807</v>
      </c>
      <c r="Q749" s="69">
        <v>0.96437485818016788</v>
      </c>
      <c r="R749" s="34" t="s">
        <v>2574</v>
      </c>
      <c r="S749" s="34" t="s">
        <v>2577</v>
      </c>
      <c r="T749" s="34" t="s">
        <v>2571</v>
      </c>
      <c r="U749" s="34" t="s">
        <v>2571</v>
      </c>
      <c r="V749" s="34" t="s">
        <v>2571</v>
      </c>
      <c r="W749" s="34" t="s">
        <v>2571</v>
      </c>
      <c r="X749" s="34" t="s">
        <v>2571</v>
      </c>
      <c r="Y749" s="34" t="s">
        <v>2571</v>
      </c>
    </row>
    <row r="750" spans="2:25" x14ac:dyDescent="0.45">
      <c r="B750" s="34" t="s">
        <v>8</v>
      </c>
      <c r="C750" s="34" t="s">
        <v>1577</v>
      </c>
      <c r="D750" s="34" t="s">
        <v>2346</v>
      </c>
      <c r="E750" s="34" t="s">
        <v>1588</v>
      </c>
      <c r="F750" s="34" t="s">
        <v>2347</v>
      </c>
      <c r="G750" s="97" t="s">
        <v>2538</v>
      </c>
      <c r="H750" s="70">
        <v>249</v>
      </c>
      <c r="I750" s="70">
        <v>239</v>
      </c>
      <c r="J750" s="70">
        <v>224</v>
      </c>
      <c r="K750" s="71">
        <f t="shared" si="12"/>
        <v>24.900000000000002</v>
      </c>
      <c r="L750" s="69">
        <v>0.96809883828139409</v>
      </c>
      <c r="M750" s="69">
        <v>0.99034414459024522</v>
      </c>
      <c r="N750" s="69">
        <v>0.84378013500482163</v>
      </c>
      <c r="O750" s="69">
        <v>1.1306831706736493</v>
      </c>
      <c r="P750" s="69">
        <v>1.0992825734783616</v>
      </c>
      <c r="Q750" s="69">
        <v>0.92205556921563803</v>
      </c>
      <c r="R750" s="34" t="s">
        <v>2574</v>
      </c>
      <c r="S750" s="34" t="s">
        <v>2577</v>
      </c>
      <c r="T750" s="34" t="s">
        <v>2571</v>
      </c>
      <c r="U750" s="34" t="s">
        <v>2571</v>
      </c>
      <c r="V750" s="34" t="s">
        <v>2571</v>
      </c>
      <c r="W750" s="34" t="s">
        <v>2571</v>
      </c>
      <c r="X750" s="34" t="s">
        <v>2571</v>
      </c>
      <c r="Y750" s="34" t="s">
        <v>2571</v>
      </c>
    </row>
    <row r="751" spans="2:25" x14ac:dyDescent="0.45">
      <c r="B751" s="34" t="s">
        <v>8</v>
      </c>
      <c r="C751" s="34" t="s">
        <v>1580</v>
      </c>
      <c r="D751" s="34" t="s">
        <v>2348</v>
      </c>
      <c r="E751" s="34" t="s">
        <v>1588</v>
      </c>
      <c r="F751" s="34" t="s">
        <v>2349</v>
      </c>
      <c r="G751" s="97" t="s">
        <v>2541</v>
      </c>
      <c r="H751" s="70">
        <v>325</v>
      </c>
      <c r="I751" s="70">
        <v>335</v>
      </c>
      <c r="J751" s="70">
        <v>334</v>
      </c>
      <c r="K751" s="71">
        <f t="shared" si="12"/>
        <v>32.5</v>
      </c>
      <c r="L751" s="69">
        <v>0.99891027969487822</v>
      </c>
      <c r="M751" s="69">
        <v>0.75757575757575757</v>
      </c>
      <c r="N751" s="69">
        <v>0.87492391965916005</v>
      </c>
      <c r="O751" s="69">
        <v>1.0867990146355602</v>
      </c>
      <c r="P751" s="69">
        <v>0.96496437054631834</v>
      </c>
      <c r="Q751" s="69">
        <v>1.0224948875255624</v>
      </c>
      <c r="R751" s="34" t="s">
        <v>2574</v>
      </c>
      <c r="S751" s="34" t="s">
        <v>2577</v>
      </c>
      <c r="T751" s="34" t="s">
        <v>2571</v>
      </c>
      <c r="U751" s="34" t="s">
        <v>2571</v>
      </c>
      <c r="V751" s="34" t="s">
        <v>2571</v>
      </c>
      <c r="W751" s="34" t="s">
        <v>2571</v>
      </c>
      <c r="X751" s="34" t="s">
        <v>2571</v>
      </c>
      <c r="Y751" s="34" t="s">
        <v>2571</v>
      </c>
    </row>
    <row r="752" spans="2:25" x14ac:dyDescent="0.45">
      <c r="B752" s="34" t="s">
        <v>8</v>
      </c>
      <c r="C752" s="34" t="s">
        <v>2350</v>
      </c>
      <c r="D752" s="34" t="s">
        <v>2351</v>
      </c>
      <c r="E752" s="34" t="s">
        <v>1588</v>
      </c>
      <c r="F752" s="34" t="s">
        <v>2352</v>
      </c>
      <c r="G752" s="97" t="s">
        <v>2546</v>
      </c>
      <c r="H752" s="70">
        <v>40472</v>
      </c>
      <c r="I752" s="70">
        <v>76722</v>
      </c>
      <c r="J752" s="70">
        <v>80856</v>
      </c>
      <c r="K752" s="71">
        <f t="shared" si="12"/>
        <v>4047.2000000000003</v>
      </c>
      <c r="L752" s="69">
        <v>0.88169748696064487</v>
      </c>
      <c r="M752" s="69">
        <v>0.79112524191318767</v>
      </c>
      <c r="N752" s="69">
        <v>0.92677070828331332</v>
      </c>
      <c r="O752" s="69">
        <v>1.0122907949790796</v>
      </c>
      <c r="P752" s="69">
        <v>0.78406351906989935</v>
      </c>
      <c r="Q752" s="69">
        <v>1.0218631178707225</v>
      </c>
      <c r="R752" s="34" t="s">
        <v>2574</v>
      </c>
      <c r="S752" s="34" t="s">
        <v>2585</v>
      </c>
      <c r="T752" s="34" t="s">
        <v>2571</v>
      </c>
      <c r="U752" s="34" t="s">
        <v>2571</v>
      </c>
      <c r="V752" s="34" t="s">
        <v>2571</v>
      </c>
      <c r="W752" s="34" t="s">
        <v>2571</v>
      </c>
      <c r="X752" s="34" t="s">
        <v>2571</v>
      </c>
      <c r="Y752" s="34" t="s">
        <v>2571</v>
      </c>
    </row>
    <row r="753" spans="2:25" x14ac:dyDescent="0.45">
      <c r="B753" s="34" t="s">
        <v>8</v>
      </c>
      <c r="C753" s="34" t="s">
        <v>2355</v>
      </c>
      <c r="D753" s="34" t="s">
        <v>2355</v>
      </c>
      <c r="E753" s="34" t="s">
        <v>1588</v>
      </c>
      <c r="F753" s="34" t="s">
        <v>2356</v>
      </c>
      <c r="G753" s="97" t="s">
        <v>2546</v>
      </c>
      <c r="H753" s="70">
        <v>1679</v>
      </c>
      <c r="I753" s="70">
        <v>3921</v>
      </c>
      <c r="J753" s="70">
        <v>4537</v>
      </c>
      <c r="K753" s="71">
        <f t="shared" si="12"/>
        <v>167.9</v>
      </c>
      <c r="L753" s="69">
        <v>1.1216003596313779</v>
      </c>
      <c r="M753" s="69">
        <v>1.215861344537815</v>
      </c>
      <c r="N753" s="69">
        <v>0.96148359486447932</v>
      </c>
      <c r="O753" s="69">
        <v>0.78420467185761955</v>
      </c>
      <c r="P753" s="69">
        <v>0.93036694596937297</v>
      </c>
      <c r="Q753" s="69">
        <v>0.85315832649712886</v>
      </c>
      <c r="R753" s="34" t="s">
        <v>2574</v>
      </c>
      <c r="S753" s="34" t="s">
        <v>2577</v>
      </c>
      <c r="T753" s="34" t="s">
        <v>2571</v>
      </c>
      <c r="U753" s="34" t="s">
        <v>2571</v>
      </c>
      <c r="V753" s="34" t="s">
        <v>2571</v>
      </c>
      <c r="W753" s="34" t="s">
        <v>2571</v>
      </c>
      <c r="X753" s="34" t="s">
        <v>2571</v>
      </c>
      <c r="Y753" s="34" t="s">
        <v>2571</v>
      </c>
    </row>
    <row r="754" spans="2:25" x14ac:dyDescent="0.45">
      <c r="B754" s="34" t="s">
        <v>8</v>
      </c>
      <c r="C754" s="34" t="s">
        <v>2358</v>
      </c>
      <c r="D754" s="34" t="s">
        <v>2358</v>
      </c>
      <c r="E754" s="34" t="s">
        <v>1588</v>
      </c>
      <c r="F754" s="34" t="s">
        <v>2359</v>
      </c>
      <c r="G754" s="97" t="s">
        <v>2680</v>
      </c>
      <c r="H754" s="70">
        <v>25</v>
      </c>
      <c r="I754" s="70">
        <v>97</v>
      </c>
      <c r="J754" s="70">
        <v>75</v>
      </c>
      <c r="K754" s="71">
        <f t="shared" si="12"/>
        <v>2.5</v>
      </c>
      <c r="L754" s="69">
        <v>1.0606060606060606</v>
      </c>
      <c r="M754" s="69">
        <v>1.4035087719298245</v>
      </c>
      <c r="N754" s="69">
        <v>0.92592592592592582</v>
      </c>
      <c r="O754" s="69">
        <v>0.65573770491803285</v>
      </c>
      <c r="P754" s="69">
        <v>1.0714285714285714</v>
      </c>
      <c r="Q754" s="69">
        <v>0.8928571428571429</v>
      </c>
      <c r="R754" s="34" t="s">
        <v>2574</v>
      </c>
      <c r="S754" s="34" t="s">
        <v>2577</v>
      </c>
      <c r="T754" s="34" t="s">
        <v>2571</v>
      </c>
      <c r="U754" s="34" t="s">
        <v>2571</v>
      </c>
      <c r="V754" s="34" t="s">
        <v>2571</v>
      </c>
      <c r="W754" s="34" t="s">
        <v>2571</v>
      </c>
      <c r="X754" s="34" t="s">
        <v>2571</v>
      </c>
      <c r="Y754" s="34" t="s">
        <v>2571</v>
      </c>
    </row>
    <row r="755" spans="2:25" x14ac:dyDescent="0.45">
      <c r="B755" s="34" t="s">
        <v>8</v>
      </c>
      <c r="C755" s="34" t="s">
        <v>2360</v>
      </c>
      <c r="D755" s="34" t="s">
        <v>2360</v>
      </c>
      <c r="E755" s="34" t="s">
        <v>1588</v>
      </c>
      <c r="F755" s="34" t="s">
        <v>2361</v>
      </c>
      <c r="G755" s="97" t="s">
        <v>2546</v>
      </c>
      <c r="H755" s="70">
        <v>16</v>
      </c>
      <c r="I755" s="70">
        <v>72</v>
      </c>
      <c r="J755" s="70">
        <v>81</v>
      </c>
      <c r="K755" s="71">
        <f t="shared" si="12"/>
        <v>1.6</v>
      </c>
      <c r="L755" s="69">
        <v>1.0810810810810809</v>
      </c>
      <c r="M755" s="69">
        <v>1.25</v>
      </c>
      <c r="N755" s="69">
        <v>0.81967213114754101</v>
      </c>
      <c r="O755" s="69">
        <v>1.1764705882352942</v>
      </c>
      <c r="P755" s="69">
        <v>0.95238095238095244</v>
      </c>
      <c r="Q755" s="69">
        <v>0.75757575757575757</v>
      </c>
      <c r="R755" s="34" t="s">
        <v>2574</v>
      </c>
      <c r="S755" s="34" t="s">
        <v>2577</v>
      </c>
      <c r="T755" s="34" t="s">
        <v>2571</v>
      </c>
      <c r="U755" s="34" t="s">
        <v>2571</v>
      </c>
      <c r="V755" s="34" t="s">
        <v>2571</v>
      </c>
      <c r="W755" s="34" t="s">
        <v>2571</v>
      </c>
      <c r="X755" s="34" t="s">
        <v>2571</v>
      </c>
      <c r="Y755" s="34" t="s">
        <v>2571</v>
      </c>
    </row>
    <row r="756" spans="2:25" x14ac:dyDescent="0.45">
      <c r="B756" s="34" t="s">
        <v>8</v>
      </c>
      <c r="C756" s="34" t="s">
        <v>2362</v>
      </c>
      <c r="D756" s="34" t="s">
        <v>2362</v>
      </c>
      <c r="E756" s="34" t="s">
        <v>1588</v>
      </c>
      <c r="F756" s="34" t="s">
        <v>2363</v>
      </c>
      <c r="G756" s="97" t="s">
        <v>11</v>
      </c>
      <c r="H756" s="70">
        <v>0</v>
      </c>
      <c r="I756" s="70">
        <v>458</v>
      </c>
      <c r="J756" s="70">
        <v>890</v>
      </c>
      <c r="K756" s="71">
        <f t="shared" si="12"/>
        <v>0</v>
      </c>
      <c r="L756" s="69">
        <v>1</v>
      </c>
      <c r="M756" s="69">
        <v>1</v>
      </c>
      <c r="N756" s="69">
        <v>1</v>
      </c>
      <c r="O756" s="69">
        <v>1</v>
      </c>
      <c r="P756" s="69">
        <v>1</v>
      </c>
      <c r="Q756" s="69">
        <v>1</v>
      </c>
      <c r="R756" s="34" t="s">
        <v>2574</v>
      </c>
      <c r="S756" s="34" t="s">
        <v>2577</v>
      </c>
      <c r="T756" s="34" t="s">
        <v>2571</v>
      </c>
      <c r="U756" s="34" t="s">
        <v>2571</v>
      </c>
      <c r="V756" s="34" t="s">
        <v>2571</v>
      </c>
      <c r="W756" s="34" t="s">
        <v>2571</v>
      </c>
      <c r="X756" s="34" t="s">
        <v>2571</v>
      </c>
      <c r="Y756" s="34" t="s">
        <v>2571</v>
      </c>
    </row>
    <row r="757" spans="2:25" x14ac:dyDescent="0.45">
      <c r="B757" s="34" t="s">
        <v>8</v>
      </c>
      <c r="C757" s="34" t="s">
        <v>2676</v>
      </c>
      <c r="D757" s="34" t="s">
        <v>2364</v>
      </c>
      <c r="E757" s="34" t="s">
        <v>1588</v>
      </c>
      <c r="F757" s="34" t="s">
        <v>2365</v>
      </c>
      <c r="G757" s="97" t="s">
        <v>2546</v>
      </c>
      <c r="H757" s="70">
        <v>3667</v>
      </c>
      <c r="I757" s="70">
        <v>18197</v>
      </c>
      <c r="J757" s="70">
        <v>22656</v>
      </c>
      <c r="K757" s="71">
        <f t="shared" si="12"/>
        <v>366.70000000000005</v>
      </c>
      <c r="L757" s="69">
        <v>1.243186419560816</v>
      </c>
      <c r="M757" s="69">
        <v>1.2513413894461811</v>
      </c>
      <c r="N757" s="69">
        <v>1.0204709866092041</v>
      </c>
      <c r="O757" s="69">
        <v>1.0932955206515416</v>
      </c>
      <c r="P757" s="69">
        <v>0.85744024118871587</v>
      </c>
      <c r="Q757" s="69">
        <v>1.0784466019417476</v>
      </c>
      <c r="R757" s="34" t="s">
        <v>2574</v>
      </c>
      <c r="S757" s="34" t="s">
        <v>2577</v>
      </c>
      <c r="T757" s="34" t="s">
        <v>2571</v>
      </c>
      <c r="U757" s="34" t="s">
        <v>2571</v>
      </c>
      <c r="V757" s="34" t="s">
        <v>2571</v>
      </c>
      <c r="W757" s="34" t="s">
        <v>2571</v>
      </c>
      <c r="X757" s="34" t="s">
        <v>2571</v>
      </c>
      <c r="Y757" s="34" t="s">
        <v>2571</v>
      </c>
    </row>
    <row r="758" spans="2:25" x14ac:dyDescent="0.45">
      <c r="B758" s="34" t="s">
        <v>8</v>
      </c>
      <c r="C758" s="34" t="s">
        <v>2677</v>
      </c>
      <c r="D758" s="34" t="s">
        <v>2366</v>
      </c>
      <c r="E758" s="34" t="s">
        <v>1588</v>
      </c>
      <c r="F758" s="34" t="s">
        <v>2367</v>
      </c>
      <c r="G758" s="97" t="s">
        <v>2546</v>
      </c>
      <c r="H758" s="70">
        <v>131</v>
      </c>
      <c r="I758" s="70">
        <v>947</v>
      </c>
      <c r="J758" s="70">
        <v>2008</v>
      </c>
      <c r="K758" s="71">
        <f t="shared" si="12"/>
        <v>13.100000000000001</v>
      </c>
      <c r="L758" s="69">
        <v>1.0744720266765471</v>
      </c>
      <c r="M758" s="69">
        <v>1.0862470862470863</v>
      </c>
      <c r="N758" s="69">
        <v>0.92791411042944782</v>
      </c>
      <c r="O758" s="69">
        <v>0.61647572285870156</v>
      </c>
      <c r="P758" s="69">
        <v>0.55484530810534383</v>
      </c>
      <c r="Q758" s="69">
        <v>0.46946406314914835</v>
      </c>
      <c r="R758" s="34" t="s">
        <v>2574</v>
      </c>
      <c r="S758" s="34" t="s">
        <v>2577</v>
      </c>
      <c r="T758" s="34" t="s">
        <v>2578</v>
      </c>
      <c r="U758" s="34" t="s">
        <v>2578</v>
      </c>
      <c r="V758" s="34" t="s">
        <v>2578</v>
      </c>
      <c r="W758" s="34" t="s">
        <v>2578</v>
      </c>
      <c r="X758" s="34" t="s">
        <v>2578</v>
      </c>
      <c r="Y758" s="34" t="s">
        <v>2578</v>
      </c>
    </row>
    <row r="759" spans="2:25" x14ac:dyDescent="0.45">
      <c r="B759" s="34" t="s">
        <v>8</v>
      </c>
      <c r="C759" s="34" t="s">
        <v>2368</v>
      </c>
      <c r="D759" s="34" t="s">
        <v>2368</v>
      </c>
      <c r="E759" s="34" t="s">
        <v>1588</v>
      </c>
      <c r="F759" s="34" t="s">
        <v>2369</v>
      </c>
      <c r="G759" s="97" t="s">
        <v>2546</v>
      </c>
      <c r="H759" s="70">
        <v>105</v>
      </c>
      <c r="I759" s="70">
        <v>2603</v>
      </c>
      <c r="J759" s="70">
        <v>2759</v>
      </c>
      <c r="K759" s="71">
        <f t="shared" si="12"/>
        <v>10.5</v>
      </c>
      <c r="L759" s="69">
        <v>0.81303602058319036</v>
      </c>
      <c r="M759" s="69">
        <v>0.8302507192766132</v>
      </c>
      <c r="N759" s="69">
        <v>0.89784699954191471</v>
      </c>
      <c r="O759" s="69">
        <v>0.91617040769583136</v>
      </c>
      <c r="P759" s="69">
        <v>0.8566193311956023</v>
      </c>
      <c r="Q759" s="69">
        <v>0.91691995947315097</v>
      </c>
      <c r="R759" s="34" t="s">
        <v>2574</v>
      </c>
      <c r="S759" s="34" t="s">
        <v>2579</v>
      </c>
      <c r="T759" s="34" t="s">
        <v>2571</v>
      </c>
      <c r="U759" s="34" t="s">
        <v>2571</v>
      </c>
      <c r="V759" s="34" t="s">
        <v>2571</v>
      </c>
      <c r="W759" s="34" t="s">
        <v>2571</v>
      </c>
      <c r="X759" s="34" t="s">
        <v>2571</v>
      </c>
      <c r="Y759" s="34" t="s">
        <v>2571</v>
      </c>
    </row>
    <row r="760" spans="2:25" x14ac:dyDescent="0.45">
      <c r="B760" s="34" t="s">
        <v>8</v>
      </c>
      <c r="C760" s="34" t="s">
        <v>2372</v>
      </c>
      <c r="D760" s="34" t="s">
        <v>2372</v>
      </c>
      <c r="E760" s="34" t="s">
        <v>1588</v>
      </c>
      <c r="F760" s="34" t="s">
        <v>2373</v>
      </c>
      <c r="G760" s="97" t="s">
        <v>2546</v>
      </c>
      <c r="H760" s="70">
        <v>15</v>
      </c>
      <c r="I760" s="70">
        <v>349</v>
      </c>
      <c r="J760" s="70">
        <v>378</v>
      </c>
      <c r="K760" s="71">
        <f t="shared" si="12"/>
        <v>1.5</v>
      </c>
      <c r="L760" s="69">
        <v>1.0180995475113122</v>
      </c>
      <c r="M760" s="69">
        <v>0.91176470588235292</v>
      </c>
      <c r="N760" s="69">
        <v>1.1377245508982037</v>
      </c>
      <c r="O760" s="69">
        <v>1.1209439528023599</v>
      </c>
      <c r="P760" s="69">
        <v>0.56886227544910184</v>
      </c>
      <c r="Q760" s="69">
        <v>0.41666666666666669</v>
      </c>
      <c r="R760" s="34" t="s">
        <v>2574</v>
      </c>
      <c r="S760" s="34" t="s">
        <v>2579</v>
      </c>
      <c r="T760" s="34" t="s">
        <v>2571</v>
      </c>
      <c r="U760" s="34" t="s">
        <v>2571</v>
      </c>
      <c r="V760" s="34" t="s">
        <v>2571</v>
      </c>
      <c r="W760" s="34" t="s">
        <v>2571</v>
      </c>
      <c r="X760" s="34" t="s">
        <v>2571</v>
      </c>
      <c r="Y760" s="34" t="s">
        <v>2571</v>
      </c>
    </row>
    <row r="761" spans="2:25" x14ac:dyDescent="0.45">
      <c r="B761" s="34" t="s">
        <v>8</v>
      </c>
      <c r="C761" s="34" t="s">
        <v>2374</v>
      </c>
      <c r="D761" s="34" t="s">
        <v>2374</v>
      </c>
      <c r="E761" s="34" t="s">
        <v>1588</v>
      </c>
      <c r="F761" s="34" t="s">
        <v>2634</v>
      </c>
      <c r="G761" s="97" t="s">
        <v>2546</v>
      </c>
      <c r="H761" s="70">
        <v>18503</v>
      </c>
      <c r="I761" s="70">
        <v>22683</v>
      </c>
      <c r="J761" s="70">
        <v>27373</v>
      </c>
      <c r="K761" s="71">
        <f t="shared" si="12"/>
        <v>1850.3000000000002</v>
      </c>
      <c r="L761" s="69">
        <v>1.3952631772809312</v>
      </c>
      <c r="M761" s="69">
        <v>0.77701878506952915</v>
      </c>
      <c r="N761" s="69">
        <v>0.95666709528095673</v>
      </c>
      <c r="O761" s="69">
        <v>1.0443098258848631</v>
      </c>
      <c r="P761" s="69">
        <v>0.93685928281518049</v>
      </c>
      <c r="Q761" s="69">
        <v>1.0066297909065944</v>
      </c>
      <c r="R761" s="34" t="s">
        <v>2574</v>
      </c>
      <c r="S761" s="34" t="s">
        <v>2577</v>
      </c>
      <c r="T761" s="34" t="s">
        <v>2571</v>
      </c>
      <c r="U761" s="34" t="s">
        <v>2571</v>
      </c>
      <c r="V761" s="34" t="s">
        <v>2571</v>
      </c>
      <c r="W761" s="34" t="s">
        <v>2571</v>
      </c>
      <c r="X761" s="34" t="s">
        <v>2571</v>
      </c>
      <c r="Y761" s="34" t="s">
        <v>2571</v>
      </c>
    </row>
    <row r="762" spans="2:25" x14ac:dyDescent="0.45">
      <c r="B762" s="34" t="s">
        <v>8</v>
      </c>
      <c r="C762" s="34" t="s">
        <v>2377</v>
      </c>
      <c r="D762" s="34" t="s">
        <v>2378</v>
      </c>
      <c r="E762" s="34" t="s">
        <v>1588</v>
      </c>
      <c r="F762" s="34" t="s">
        <v>2379</v>
      </c>
      <c r="G762" s="97" t="s">
        <v>2538</v>
      </c>
      <c r="H762" s="70">
        <v>3547</v>
      </c>
      <c r="I762" s="70">
        <v>3187</v>
      </c>
      <c r="J762" s="70">
        <v>2846</v>
      </c>
      <c r="K762" s="71">
        <f t="shared" si="12"/>
        <v>354.70000000000005</v>
      </c>
      <c r="L762" s="69">
        <v>0.8276533592989288</v>
      </c>
      <c r="M762" s="69">
        <v>0.777827447474296</v>
      </c>
      <c r="N762" s="69">
        <v>0.90989791389258756</v>
      </c>
      <c r="O762" s="69">
        <v>0.84229390681003591</v>
      </c>
      <c r="P762" s="69">
        <v>0.86996760758907921</v>
      </c>
      <c r="Q762" s="69">
        <v>0.9805924412665985</v>
      </c>
      <c r="R762" s="34" t="s">
        <v>2574</v>
      </c>
      <c r="S762" s="34" t="s">
        <v>2577</v>
      </c>
      <c r="T762" s="34" t="s">
        <v>2571</v>
      </c>
      <c r="U762" s="34" t="s">
        <v>2571</v>
      </c>
      <c r="V762" s="34" t="s">
        <v>2571</v>
      </c>
      <c r="W762" s="34" t="s">
        <v>2571</v>
      </c>
      <c r="X762" s="34" t="s">
        <v>2571</v>
      </c>
      <c r="Y762" s="34" t="s">
        <v>2571</v>
      </c>
    </row>
    <row r="763" spans="2:25" x14ac:dyDescent="0.45">
      <c r="B763" s="34" t="s">
        <v>8</v>
      </c>
      <c r="C763" s="34" t="s">
        <v>2381</v>
      </c>
      <c r="D763" s="34" t="s">
        <v>2381</v>
      </c>
      <c r="E763" s="34" t="s">
        <v>1588</v>
      </c>
      <c r="F763" s="34" t="s">
        <v>2382</v>
      </c>
      <c r="G763" s="97" t="s">
        <v>2680</v>
      </c>
      <c r="H763" s="70">
        <v>37</v>
      </c>
      <c r="I763" s="70">
        <v>70</v>
      </c>
      <c r="J763" s="70">
        <v>65</v>
      </c>
      <c r="K763" s="71">
        <f t="shared" si="12"/>
        <v>3.7</v>
      </c>
      <c r="L763" s="69">
        <v>1.0769230769230769</v>
      </c>
      <c r="M763" s="69">
        <v>0.56603773584905659</v>
      </c>
      <c r="N763" s="69">
        <v>0.94339622641509435</v>
      </c>
      <c r="O763" s="69">
        <v>0.96153846153846145</v>
      </c>
      <c r="P763" s="69">
        <v>0.75471698113207553</v>
      </c>
      <c r="Q763" s="69">
        <v>3.0612244897959182</v>
      </c>
      <c r="R763" s="34" t="s">
        <v>2574</v>
      </c>
      <c r="S763" s="34" t="s">
        <v>2577</v>
      </c>
      <c r="T763" s="34" t="s">
        <v>2571</v>
      </c>
      <c r="U763" s="34" t="s">
        <v>2571</v>
      </c>
      <c r="V763" s="34" t="s">
        <v>2571</v>
      </c>
      <c r="W763" s="34" t="s">
        <v>2571</v>
      </c>
      <c r="X763" s="34" t="s">
        <v>2571</v>
      </c>
      <c r="Y763" s="34" t="s">
        <v>2571</v>
      </c>
    </row>
    <row r="764" spans="2:25" x14ac:dyDescent="0.45">
      <c r="B764" s="34" t="s">
        <v>8</v>
      </c>
      <c r="C764" s="34" t="s">
        <v>2383</v>
      </c>
      <c r="D764" s="34" t="s">
        <v>2384</v>
      </c>
      <c r="E764" s="34" t="s">
        <v>1588</v>
      </c>
      <c r="F764" s="34" t="s">
        <v>2385</v>
      </c>
      <c r="G764" s="97" t="s">
        <v>2538</v>
      </c>
      <c r="H764" s="70">
        <v>498</v>
      </c>
      <c r="I764" s="70">
        <v>495</v>
      </c>
      <c r="J764" s="70">
        <v>403</v>
      </c>
      <c r="K764" s="71">
        <f t="shared" si="12"/>
        <v>49.800000000000004</v>
      </c>
      <c r="L764" s="69">
        <v>0.55309734513274333</v>
      </c>
      <c r="M764" s="69">
        <v>1.2912087912087913</v>
      </c>
      <c r="N764" s="69">
        <v>1.1171662125340598</v>
      </c>
      <c r="O764" s="69">
        <v>1.2396694214876034</v>
      </c>
      <c r="P764" s="69">
        <v>0.78378378378378377</v>
      </c>
      <c r="Q764" s="69">
        <v>0.95238095238095244</v>
      </c>
      <c r="R764" s="34" t="s">
        <v>2574</v>
      </c>
      <c r="S764" s="34" t="s">
        <v>2577</v>
      </c>
      <c r="T764" s="34" t="s">
        <v>2571</v>
      </c>
      <c r="U764" s="34" t="s">
        <v>2571</v>
      </c>
      <c r="V764" s="34" t="s">
        <v>2571</v>
      </c>
      <c r="W764" s="34" t="s">
        <v>2571</v>
      </c>
      <c r="X764" s="34" t="s">
        <v>2571</v>
      </c>
      <c r="Y764" s="34" t="s">
        <v>2571</v>
      </c>
    </row>
    <row r="765" spans="2:25" x14ac:dyDescent="0.45">
      <c r="B765" s="34" t="s">
        <v>8</v>
      </c>
      <c r="C765" s="34" t="s">
        <v>2389</v>
      </c>
      <c r="D765" s="34" t="s">
        <v>2390</v>
      </c>
      <c r="E765" s="34" t="s">
        <v>1588</v>
      </c>
      <c r="F765" s="34" t="s">
        <v>2391</v>
      </c>
      <c r="G765" s="97" t="s">
        <v>11</v>
      </c>
      <c r="H765" s="70">
        <v>0</v>
      </c>
      <c r="I765" s="70">
        <v>108</v>
      </c>
      <c r="J765" s="70">
        <v>233</v>
      </c>
      <c r="K765" s="71">
        <f t="shared" si="12"/>
        <v>0</v>
      </c>
      <c r="L765" s="69">
        <v>1.07981220657277</v>
      </c>
      <c r="M765" s="69">
        <v>1.2849162011173185</v>
      </c>
      <c r="N765" s="69">
        <v>1.0526315789473684</v>
      </c>
      <c r="O765" s="69">
        <v>1.1578947368421053</v>
      </c>
      <c r="P765" s="69">
        <v>0.96590909090909083</v>
      </c>
      <c r="Q765" s="69">
        <v>1.1340206185567012</v>
      </c>
      <c r="R765" s="34" t="s">
        <v>2574</v>
      </c>
      <c r="S765" s="34" t="s">
        <v>2577</v>
      </c>
      <c r="T765" s="34" t="s">
        <v>2571</v>
      </c>
      <c r="U765" s="34" t="s">
        <v>2571</v>
      </c>
      <c r="V765" s="34" t="s">
        <v>2571</v>
      </c>
      <c r="W765" s="34" t="s">
        <v>2571</v>
      </c>
      <c r="X765" s="34" t="s">
        <v>2571</v>
      </c>
      <c r="Y765" s="34" t="s">
        <v>2571</v>
      </c>
    </row>
    <row r="766" spans="2:25" x14ac:dyDescent="0.45">
      <c r="B766" s="34" t="s">
        <v>8</v>
      </c>
      <c r="C766" s="34" t="s">
        <v>2392</v>
      </c>
      <c r="D766" s="34" t="s">
        <v>2393</v>
      </c>
      <c r="E766" s="34" t="s">
        <v>1588</v>
      </c>
      <c r="F766" s="34" t="s">
        <v>2394</v>
      </c>
      <c r="G766" s="97" t="s">
        <v>11</v>
      </c>
      <c r="H766" s="70">
        <v>0</v>
      </c>
      <c r="I766" s="70">
        <v>931</v>
      </c>
      <c r="J766" s="70">
        <v>2081</v>
      </c>
      <c r="K766" s="71">
        <f t="shared" si="12"/>
        <v>0</v>
      </c>
      <c r="L766" s="69">
        <v>1.3109243697478992</v>
      </c>
      <c r="M766" s="69">
        <v>1.2649999999999999</v>
      </c>
      <c r="N766" s="69">
        <v>1.0793237971391418</v>
      </c>
      <c r="O766" s="69">
        <v>1.2296110414052699</v>
      </c>
      <c r="P766" s="69">
        <v>0.96992799661160523</v>
      </c>
      <c r="Q766" s="69">
        <v>0.92676154113155151</v>
      </c>
      <c r="R766" s="34" t="s">
        <v>2574</v>
      </c>
      <c r="S766" s="34" t="s">
        <v>2577</v>
      </c>
      <c r="T766" s="34" t="s">
        <v>2571</v>
      </c>
      <c r="U766" s="34" t="s">
        <v>2571</v>
      </c>
      <c r="V766" s="34" t="s">
        <v>2571</v>
      </c>
      <c r="W766" s="34" t="s">
        <v>2571</v>
      </c>
      <c r="X766" s="34" t="s">
        <v>2571</v>
      </c>
      <c r="Y766" s="34" t="s">
        <v>2571</v>
      </c>
    </row>
    <row r="767" spans="2:25" x14ac:dyDescent="0.45">
      <c r="B767" s="34" t="s">
        <v>8</v>
      </c>
      <c r="C767" s="34" t="s">
        <v>2395</v>
      </c>
      <c r="D767" s="34" t="s">
        <v>2396</v>
      </c>
      <c r="E767" s="34" t="s">
        <v>1588</v>
      </c>
      <c r="F767" s="34" t="s">
        <v>2397</v>
      </c>
      <c r="G767" s="97" t="s">
        <v>11</v>
      </c>
      <c r="H767" s="70">
        <v>0</v>
      </c>
      <c r="I767" s="70">
        <v>1121</v>
      </c>
      <c r="J767" s="70">
        <v>2894</v>
      </c>
      <c r="K767" s="71">
        <f t="shared" si="12"/>
        <v>0</v>
      </c>
      <c r="L767" s="69">
        <v>1.1498140006763613</v>
      </c>
      <c r="M767" s="69">
        <v>1.0571081409477521</v>
      </c>
      <c r="N767" s="69">
        <v>1.0138613861386139</v>
      </c>
      <c r="O767" s="69">
        <v>1.4200714002380008</v>
      </c>
      <c r="P767" s="69">
        <v>0.99628252788104088</v>
      </c>
      <c r="Q767" s="69">
        <v>0.78913656161926726</v>
      </c>
      <c r="R767" s="34" t="s">
        <v>2574</v>
      </c>
      <c r="S767" s="34" t="s">
        <v>2577</v>
      </c>
      <c r="T767" s="34" t="s">
        <v>2571</v>
      </c>
      <c r="U767" s="34" t="s">
        <v>2571</v>
      </c>
      <c r="V767" s="34" t="s">
        <v>2571</v>
      </c>
      <c r="W767" s="34" t="s">
        <v>2571</v>
      </c>
      <c r="X767" s="34" t="s">
        <v>2571</v>
      </c>
      <c r="Y767" s="34" t="s">
        <v>2571</v>
      </c>
    </row>
    <row r="768" spans="2:25" x14ac:dyDescent="0.45">
      <c r="B768" s="34" t="s">
        <v>8</v>
      </c>
      <c r="C768" s="34" t="s">
        <v>2398</v>
      </c>
      <c r="D768" s="34" t="s">
        <v>2398</v>
      </c>
      <c r="E768" s="34" t="s">
        <v>1588</v>
      </c>
      <c r="F768" s="34" t="s">
        <v>2635</v>
      </c>
      <c r="G768" s="97" t="s">
        <v>11</v>
      </c>
      <c r="H768" s="70">
        <v>0</v>
      </c>
      <c r="I768" s="70">
        <v>79</v>
      </c>
      <c r="J768" s="70">
        <v>160</v>
      </c>
      <c r="K768" s="71">
        <f t="shared" si="12"/>
        <v>0</v>
      </c>
      <c r="L768" s="69">
        <v>0.86956521739130443</v>
      </c>
      <c r="M768" s="69">
        <v>0.90909090909090906</v>
      </c>
      <c r="N768" s="69">
        <v>1.3286713286713285</v>
      </c>
      <c r="O768" s="69">
        <v>0.9375</v>
      </c>
      <c r="P768" s="69">
        <v>1.0204081632653061</v>
      </c>
      <c r="Q768" s="69">
        <v>0.73529411764705888</v>
      </c>
      <c r="R768" s="34" t="s">
        <v>2574</v>
      </c>
      <c r="S768" s="34" t="s">
        <v>2577</v>
      </c>
      <c r="T768" s="34" t="s">
        <v>2571</v>
      </c>
      <c r="U768" s="34" t="s">
        <v>2571</v>
      </c>
      <c r="V768" s="34" t="s">
        <v>2571</v>
      </c>
      <c r="W768" s="34" t="s">
        <v>2571</v>
      </c>
      <c r="X768" s="34" t="s">
        <v>2571</v>
      </c>
      <c r="Y768" s="34" t="s">
        <v>2571</v>
      </c>
    </row>
    <row r="769" spans="2:25" x14ac:dyDescent="0.45">
      <c r="B769" s="34" t="s">
        <v>8</v>
      </c>
      <c r="C769" s="34" t="s">
        <v>2401</v>
      </c>
      <c r="D769" s="34" t="s">
        <v>2401</v>
      </c>
      <c r="E769" s="34" t="s">
        <v>1588</v>
      </c>
      <c r="F769" s="34" t="s">
        <v>2636</v>
      </c>
      <c r="G769" s="97" t="s">
        <v>11</v>
      </c>
      <c r="H769" s="70">
        <v>0</v>
      </c>
      <c r="I769" s="70">
        <v>86</v>
      </c>
      <c r="J769" s="70">
        <v>208</v>
      </c>
      <c r="K769" s="71">
        <f t="shared" si="12"/>
        <v>0</v>
      </c>
      <c r="L769" s="69">
        <v>1.1574074074074074</v>
      </c>
      <c r="M769" s="69">
        <v>0.90909090909090906</v>
      </c>
      <c r="N769" s="69">
        <v>0.7567567567567568</v>
      </c>
      <c r="O769" s="69">
        <v>1.0144927536231885</v>
      </c>
      <c r="P769" s="69">
        <v>0.89947089947089953</v>
      </c>
      <c r="Q769" s="69">
        <v>1.0526315789473684</v>
      </c>
      <c r="R769" s="34" t="s">
        <v>2574</v>
      </c>
      <c r="S769" s="34" t="s">
        <v>2577</v>
      </c>
      <c r="T769" s="34" t="s">
        <v>2571</v>
      </c>
      <c r="U769" s="34" t="s">
        <v>2571</v>
      </c>
      <c r="V769" s="34" t="s">
        <v>2571</v>
      </c>
      <c r="W769" s="34" t="s">
        <v>2571</v>
      </c>
      <c r="X769" s="34" t="s">
        <v>2571</v>
      </c>
      <c r="Y769" s="34" t="s">
        <v>2571</v>
      </c>
    </row>
    <row r="770" spans="2:25" x14ac:dyDescent="0.45">
      <c r="B770" s="34" t="s">
        <v>8</v>
      </c>
      <c r="C770" s="34" t="s">
        <v>1586</v>
      </c>
      <c r="D770" s="34" t="s">
        <v>2405</v>
      </c>
      <c r="E770" s="34" t="s">
        <v>1588</v>
      </c>
      <c r="F770" s="34" t="s">
        <v>2406</v>
      </c>
      <c r="G770" s="97" t="s">
        <v>11</v>
      </c>
      <c r="H770" s="70">
        <v>0</v>
      </c>
      <c r="I770" s="70">
        <v>490</v>
      </c>
      <c r="J770" s="70">
        <v>1671</v>
      </c>
      <c r="K770" s="71">
        <f t="shared" si="12"/>
        <v>0</v>
      </c>
      <c r="L770" s="69">
        <v>0</v>
      </c>
      <c r="M770" s="69">
        <v>1.0819672131147542</v>
      </c>
      <c r="N770" s="69">
        <v>1.0256410256410258</v>
      </c>
      <c r="O770" s="69">
        <v>1.1144397843019771</v>
      </c>
      <c r="P770" s="69">
        <v>0.7989690721649485</v>
      </c>
      <c r="Q770" s="69">
        <v>0.89036947304663838</v>
      </c>
      <c r="R770" s="34" t="s">
        <v>2574</v>
      </c>
      <c r="S770" s="34" t="s">
        <v>2577</v>
      </c>
      <c r="T770" s="34" t="s">
        <v>2571</v>
      </c>
      <c r="U770" s="34" t="s">
        <v>2571</v>
      </c>
      <c r="V770" s="34" t="s">
        <v>2571</v>
      </c>
      <c r="W770" s="34" t="s">
        <v>2571</v>
      </c>
      <c r="X770" s="34" t="s">
        <v>2571</v>
      </c>
      <c r="Y770" s="34" t="s">
        <v>2571</v>
      </c>
    </row>
    <row r="771" spans="2:25" x14ac:dyDescent="0.45">
      <c r="B771" s="34" t="s">
        <v>8</v>
      </c>
      <c r="C771" s="34" t="s">
        <v>1587</v>
      </c>
      <c r="D771" s="34" t="s">
        <v>2407</v>
      </c>
      <c r="E771" s="34" t="s">
        <v>1588</v>
      </c>
      <c r="F771" s="34" t="s">
        <v>2408</v>
      </c>
      <c r="G771" s="97" t="s">
        <v>11</v>
      </c>
      <c r="H771" s="70">
        <v>0</v>
      </c>
      <c r="I771" s="70">
        <v>185</v>
      </c>
      <c r="J771" s="70">
        <v>664</v>
      </c>
      <c r="K771" s="71">
        <f t="shared" si="12"/>
        <v>0</v>
      </c>
      <c r="L771" s="69">
        <v>0</v>
      </c>
      <c r="M771" s="69">
        <v>1.1713286713286712</v>
      </c>
      <c r="N771" s="69">
        <v>1.2589928057553956</v>
      </c>
      <c r="O771" s="69">
        <v>1.009549795361528</v>
      </c>
      <c r="P771" s="69">
        <v>1.0047846889952152</v>
      </c>
      <c r="Q771" s="69">
        <v>-7.0596590909090899</v>
      </c>
      <c r="R771" s="34" t="s">
        <v>2574</v>
      </c>
      <c r="S771" s="34" t="s">
        <v>2577</v>
      </c>
      <c r="T771" s="34" t="s">
        <v>2571</v>
      </c>
      <c r="U771" s="34" t="s">
        <v>2571</v>
      </c>
      <c r="V771" s="34" t="s">
        <v>2571</v>
      </c>
      <c r="W771" s="34" t="s">
        <v>2571</v>
      </c>
      <c r="X771" s="34" t="s">
        <v>2571</v>
      </c>
      <c r="Y771" s="34" t="s">
        <v>2571</v>
      </c>
    </row>
    <row r="772" spans="2:25" x14ac:dyDescent="0.45">
      <c r="B772" s="34" t="s">
        <v>8</v>
      </c>
      <c r="C772" s="34" t="s">
        <v>2409</v>
      </c>
      <c r="D772" s="34" t="s">
        <v>2410</v>
      </c>
      <c r="E772" s="34" t="s">
        <v>1588</v>
      </c>
      <c r="F772" s="34" t="s">
        <v>2411</v>
      </c>
      <c r="G772" s="97" t="s">
        <v>2546</v>
      </c>
      <c r="H772" s="70">
        <v>9129</v>
      </c>
      <c r="I772" s="70">
        <v>13959</v>
      </c>
      <c r="J772" s="70">
        <v>15240</v>
      </c>
      <c r="K772" s="71">
        <f t="shared" si="12"/>
        <v>912.90000000000009</v>
      </c>
      <c r="L772" s="69">
        <v>1.1217430658822007</v>
      </c>
      <c r="M772" s="69">
        <v>0.95910051313009359</v>
      </c>
      <c r="N772" s="69">
        <v>1.0627753303964758</v>
      </c>
      <c r="O772" s="69">
        <v>1.1195629624507297</v>
      </c>
      <c r="P772" s="69">
        <v>0.98472232278618499</v>
      </c>
      <c r="Q772" s="69">
        <v>1.0540483105475666</v>
      </c>
      <c r="R772" s="34" t="s">
        <v>2574</v>
      </c>
      <c r="S772" s="34" t="s">
        <v>2579</v>
      </c>
      <c r="T772" s="34" t="s">
        <v>2571</v>
      </c>
      <c r="U772" s="34" t="s">
        <v>2571</v>
      </c>
      <c r="V772" s="34" t="s">
        <v>2571</v>
      </c>
      <c r="W772" s="34" t="s">
        <v>2571</v>
      </c>
      <c r="X772" s="34" t="s">
        <v>2571</v>
      </c>
      <c r="Y772" s="34" t="s">
        <v>2571</v>
      </c>
    </row>
    <row r="773" spans="2:25" x14ac:dyDescent="0.45">
      <c r="B773" s="34" t="s">
        <v>8</v>
      </c>
      <c r="C773" s="34" t="s">
        <v>2412</v>
      </c>
      <c r="D773" s="34" t="s">
        <v>2412</v>
      </c>
      <c r="E773" s="34" t="s">
        <v>1588</v>
      </c>
      <c r="F773" s="34" t="s">
        <v>2413</v>
      </c>
      <c r="G773" s="97" t="s">
        <v>2680</v>
      </c>
      <c r="H773" s="70">
        <v>354</v>
      </c>
      <c r="I773" s="70">
        <v>619</v>
      </c>
      <c r="J773" s="70">
        <v>619</v>
      </c>
      <c r="K773" s="71">
        <f t="shared" ref="K773:K779" si="13">H773*0.1</f>
        <v>35.4</v>
      </c>
      <c r="L773" s="69">
        <v>0.79155672823219003</v>
      </c>
      <c r="M773" s="69">
        <v>0.83752093802345051</v>
      </c>
      <c r="N773" s="69">
        <v>0.92624356775300176</v>
      </c>
      <c r="O773" s="69">
        <v>0.8922558922558923</v>
      </c>
      <c r="P773" s="69">
        <v>0.92105263157894735</v>
      </c>
      <c r="Q773" s="69">
        <v>0.81439393939393945</v>
      </c>
      <c r="R773" s="34" t="s">
        <v>2574</v>
      </c>
      <c r="S773" s="34" t="s">
        <v>2575</v>
      </c>
      <c r="T773" s="34" t="s">
        <v>2571</v>
      </c>
      <c r="U773" s="34" t="s">
        <v>2571</v>
      </c>
      <c r="V773" s="34" t="s">
        <v>2571</v>
      </c>
      <c r="W773" s="34" t="s">
        <v>2571</v>
      </c>
      <c r="X773" s="34" t="s">
        <v>2571</v>
      </c>
      <c r="Y773" s="34" t="s">
        <v>2571</v>
      </c>
    </row>
    <row r="774" spans="2:25" x14ac:dyDescent="0.45">
      <c r="B774" s="34" t="s">
        <v>8</v>
      </c>
      <c r="C774" s="34" t="s">
        <v>2414</v>
      </c>
      <c r="D774" s="34" t="s">
        <v>2414</v>
      </c>
      <c r="E774" s="34" t="s">
        <v>1588</v>
      </c>
      <c r="F774" s="34" t="s">
        <v>2415</v>
      </c>
      <c r="G774" s="97" t="s">
        <v>2680</v>
      </c>
      <c r="H774" s="70">
        <v>10</v>
      </c>
      <c r="I774" s="70">
        <v>64</v>
      </c>
      <c r="J774" s="70">
        <v>51</v>
      </c>
      <c r="K774" s="71">
        <f t="shared" si="13"/>
        <v>1</v>
      </c>
      <c r="L774" s="69">
        <v>0.92592592592592582</v>
      </c>
      <c r="M774" s="69">
        <v>0.66666666666666663</v>
      </c>
      <c r="N774" s="69">
        <v>0.7142857142857143</v>
      </c>
      <c r="O774" s="69">
        <v>1</v>
      </c>
      <c r="P774" s="69">
        <v>0.75</v>
      </c>
      <c r="Q774" s="69">
        <v>-13.157894736842106</v>
      </c>
      <c r="R774" s="34" t="s">
        <v>2574</v>
      </c>
      <c r="S774" s="34" t="s">
        <v>2577</v>
      </c>
      <c r="T774" s="34" t="s">
        <v>2571</v>
      </c>
      <c r="U774" s="34" t="s">
        <v>2571</v>
      </c>
      <c r="V774" s="34" t="s">
        <v>2571</v>
      </c>
      <c r="W774" s="34" t="s">
        <v>2571</v>
      </c>
      <c r="X774" s="34" t="s">
        <v>2571</v>
      </c>
      <c r="Y774" s="34" t="s">
        <v>2571</v>
      </c>
    </row>
    <row r="775" spans="2:25" x14ac:dyDescent="0.45">
      <c r="B775" s="34" t="s">
        <v>8</v>
      </c>
      <c r="C775" s="34" t="s">
        <v>2417</v>
      </c>
      <c r="D775" s="34" t="s">
        <v>2417</v>
      </c>
      <c r="E775" s="34" t="s">
        <v>1588</v>
      </c>
      <c r="F775" s="34" t="s">
        <v>2418</v>
      </c>
      <c r="G775" s="97" t="s">
        <v>2680</v>
      </c>
      <c r="H775" s="70">
        <v>26</v>
      </c>
      <c r="I775" s="70">
        <v>292</v>
      </c>
      <c r="J775" s="70">
        <v>219</v>
      </c>
      <c r="K775" s="71">
        <f t="shared" si="13"/>
        <v>2.6</v>
      </c>
      <c r="L775" s="69">
        <v>0.70422535211267601</v>
      </c>
      <c r="M775" s="69">
        <v>0.83798882681564257</v>
      </c>
      <c r="N775" s="69">
        <v>0.5988023952095809</v>
      </c>
      <c r="O775" s="69">
        <v>0.85889570552147232</v>
      </c>
      <c r="P775" s="69">
        <v>-13.947368421052632</v>
      </c>
      <c r="Q775" s="69">
        <v>1.1627906976744187</v>
      </c>
      <c r="R775" s="34" t="s">
        <v>2574</v>
      </c>
      <c r="S775" s="34" t="s">
        <v>2577</v>
      </c>
      <c r="T775" s="34" t="s">
        <v>2571</v>
      </c>
      <c r="U775" s="34" t="s">
        <v>2571</v>
      </c>
      <c r="V775" s="34" t="s">
        <v>2571</v>
      </c>
      <c r="W775" s="34" t="s">
        <v>2571</v>
      </c>
      <c r="X775" s="34" t="s">
        <v>2571</v>
      </c>
      <c r="Y775" s="34" t="s">
        <v>2571</v>
      </c>
    </row>
    <row r="776" spans="2:25" x14ac:dyDescent="0.45">
      <c r="B776" s="34" t="s">
        <v>8</v>
      </c>
      <c r="C776" s="34" t="s">
        <v>2419</v>
      </c>
      <c r="D776" s="34" t="s">
        <v>2420</v>
      </c>
      <c r="E776" s="34" t="s">
        <v>1588</v>
      </c>
      <c r="F776" s="34" t="s">
        <v>2421</v>
      </c>
      <c r="G776" s="97" t="s">
        <v>11</v>
      </c>
      <c r="H776" s="70">
        <v>0</v>
      </c>
      <c r="I776" s="70">
        <v>14</v>
      </c>
      <c r="J776" s="70">
        <v>23</v>
      </c>
      <c r="K776" s="71">
        <f t="shared" si="13"/>
        <v>0</v>
      </c>
      <c r="L776" s="69">
        <v>0.86956521739130443</v>
      </c>
      <c r="M776" s="69">
        <v>1.5789473684210527</v>
      </c>
      <c r="N776" s="69">
        <v>1.1111111111111112</v>
      </c>
      <c r="O776" s="69">
        <v>1</v>
      </c>
      <c r="P776" s="69">
        <v>1.5789473684210527</v>
      </c>
      <c r="Q776" s="69">
        <v>1.4285714285714286</v>
      </c>
      <c r="R776" s="34" t="s">
        <v>2574</v>
      </c>
      <c r="S776" s="34" t="s">
        <v>2577</v>
      </c>
      <c r="T776" s="34" t="s">
        <v>2571</v>
      </c>
      <c r="U776" s="34" t="s">
        <v>2571</v>
      </c>
      <c r="V776" s="34" t="s">
        <v>2571</v>
      </c>
      <c r="W776" s="34" t="s">
        <v>2571</v>
      </c>
      <c r="X776" s="34" t="s">
        <v>2571</v>
      </c>
      <c r="Y776" s="34" t="s">
        <v>2571</v>
      </c>
    </row>
    <row r="777" spans="2:25" x14ac:dyDescent="0.45">
      <c r="B777" s="34" t="s">
        <v>8</v>
      </c>
      <c r="C777" s="34" t="s">
        <v>2422</v>
      </c>
      <c r="D777" s="34" t="s">
        <v>2423</v>
      </c>
      <c r="E777" s="34" t="s">
        <v>1588</v>
      </c>
      <c r="F777" s="34" t="s">
        <v>2424</v>
      </c>
      <c r="G777" s="97" t="s">
        <v>11</v>
      </c>
      <c r="H777" s="70">
        <v>0</v>
      </c>
      <c r="I777" s="70">
        <v>5620</v>
      </c>
      <c r="J777" s="70">
        <v>9097</v>
      </c>
      <c r="K777" s="71">
        <f t="shared" si="13"/>
        <v>0</v>
      </c>
      <c r="L777" s="69">
        <v>0.89066918001885009</v>
      </c>
      <c r="M777" s="69">
        <v>0.87193130971096866</v>
      </c>
      <c r="N777" s="69">
        <v>0.98186119873817046</v>
      </c>
      <c r="O777" s="69">
        <v>1.1743589743589744</v>
      </c>
      <c r="P777" s="69">
        <v>0.86810922205048946</v>
      </c>
      <c r="Q777" s="69">
        <v>1.0234941264683828</v>
      </c>
      <c r="R777" s="34" t="s">
        <v>2574</v>
      </c>
      <c r="S777" s="34" t="s">
        <v>2577</v>
      </c>
      <c r="T777" s="34" t="s">
        <v>2571</v>
      </c>
      <c r="U777" s="34" t="s">
        <v>2571</v>
      </c>
      <c r="V777" s="34" t="s">
        <v>2571</v>
      </c>
      <c r="W777" s="34" t="s">
        <v>2571</v>
      </c>
      <c r="X777" s="34" t="s">
        <v>2571</v>
      </c>
      <c r="Y777" s="34" t="s">
        <v>2571</v>
      </c>
    </row>
    <row r="778" spans="2:25" x14ac:dyDescent="0.45">
      <c r="B778" s="34" t="s">
        <v>8</v>
      </c>
      <c r="C778" s="34" t="s">
        <v>2425</v>
      </c>
      <c r="D778" s="34" t="s">
        <v>2425</v>
      </c>
      <c r="E778" s="34" t="s">
        <v>1588</v>
      </c>
      <c r="F778" s="34" t="s">
        <v>2426</v>
      </c>
      <c r="G778" s="97" t="s">
        <v>2538</v>
      </c>
      <c r="H778" s="70">
        <v>949</v>
      </c>
      <c r="I778" s="70">
        <v>1600</v>
      </c>
      <c r="J778" s="70">
        <v>1336</v>
      </c>
      <c r="K778" s="71">
        <f t="shared" si="13"/>
        <v>94.9</v>
      </c>
      <c r="L778" s="69">
        <v>0.88937093275488066</v>
      </c>
      <c r="M778" s="69">
        <v>1.0236886632825719</v>
      </c>
      <c r="N778" s="69">
        <v>0.93388429752066116</v>
      </c>
      <c r="O778" s="69">
        <v>1.106523534269199</v>
      </c>
      <c r="P778" s="69">
        <v>-7.414075286415712</v>
      </c>
      <c r="Q778" s="69">
        <v>0.85858585858585856</v>
      </c>
      <c r="R778" s="34" t="s">
        <v>2574</v>
      </c>
      <c r="S778" s="34" t="s">
        <v>2577</v>
      </c>
      <c r="T778" s="34" t="s">
        <v>2571</v>
      </c>
      <c r="U778" s="34" t="s">
        <v>2571</v>
      </c>
      <c r="V778" s="34" t="s">
        <v>2571</v>
      </c>
      <c r="W778" s="34" t="s">
        <v>2571</v>
      </c>
      <c r="X778" s="34" t="s">
        <v>2571</v>
      </c>
      <c r="Y778" s="34" t="s">
        <v>2571</v>
      </c>
    </row>
    <row r="779" spans="2:25" x14ac:dyDescent="0.45">
      <c r="B779" s="34" t="s">
        <v>8</v>
      </c>
      <c r="C779" s="34" t="s">
        <v>2427</v>
      </c>
      <c r="D779" s="34" t="s">
        <v>2427</v>
      </c>
      <c r="E779" s="34" t="s">
        <v>1588</v>
      </c>
      <c r="F779" s="34" t="s">
        <v>2428</v>
      </c>
      <c r="G779" s="97" t="s">
        <v>2680</v>
      </c>
      <c r="H779" s="70">
        <v>8553</v>
      </c>
      <c r="I779" s="70">
        <v>19180</v>
      </c>
      <c r="J779" s="70">
        <v>15790</v>
      </c>
      <c r="K779" s="71">
        <f t="shared" si="13"/>
        <v>855.30000000000007</v>
      </c>
      <c r="L779" s="69">
        <v>1.0664399368395483</v>
      </c>
      <c r="M779" s="69">
        <v>0.97963509728215603</v>
      </c>
      <c r="N779" s="69">
        <v>0.89828554963261775</v>
      </c>
      <c r="O779" s="69">
        <v>1.3989365685613719</v>
      </c>
      <c r="P779" s="69">
        <v>0.79428286994240205</v>
      </c>
      <c r="Q779" s="69">
        <v>0.80763094921563405</v>
      </c>
      <c r="R779" s="34" t="s">
        <v>2574</v>
      </c>
      <c r="S779" s="34" t="s">
        <v>2577</v>
      </c>
      <c r="T779" s="34" t="s">
        <v>2571</v>
      </c>
      <c r="U779" s="34" t="s">
        <v>2571</v>
      </c>
      <c r="V779" s="34" t="s">
        <v>2571</v>
      </c>
      <c r="W779" s="34" t="s">
        <v>2571</v>
      </c>
      <c r="X779" s="34" t="s">
        <v>2571</v>
      </c>
      <c r="Y779" s="34" t="s">
        <v>2571</v>
      </c>
    </row>
    <row r="780" spans="2:25" x14ac:dyDescent="0.45">
      <c r="N780" s="61"/>
      <c r="P780" s="60"/>
    </row>
  </sheetData>
  <sheetProtection algorithmName="SHA-512" hashValue="sCmB2kUrGCmEdTzcbx9hPS+oPIO+Hc/+OoZgu/ZyeXCNEMjMv3lt7fRH9E+VhmRno8TbjKq+CcvDmdHaNw66Pg==" saltValue="ha4JRxLmT2RHveHZlerZ4Q==" spinCount="100000" sheet="1" objects="1" scenarios="1" selectLockedCells="1" selectUnlockedCells="1"/>
  <phoneticPr fontId="2"/>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BADAD-E351-401E-9310-4ED254E02118}">
  <dimension ref="B1:Z773"/>
  <sheetViews>
    <sheetView zoomScale="70" zoomScaleNormal="70" workbookViewId="0">
      <selection activeCell="A2" sqref="A2"/>
    </sheetView>
  </sheetViews>
  <sheetFormatPr defaultColWidth="9" defaultRowHeight="18" x14ac:dyDescent="0.45"/>
  <cols>
    <col min="1" max="1" width="4.59765625" style="2" customWidth="1"/>
    <col min="2" max="2" width="16.5" style="2" customWidth="1"/>
    <col min="3" max="4" width="18.296875" style="2" customWidth="1"/>
    <col min="5" max="5" width="23.296875" style="2" customWidth="1"/>
    <col min="6" max="6" width="50.59765625" style="2" customWidth="1"/>
    <col min="7" max="7" width="17.59765625" style="2" customWidth="1"/>
    <col min="8" max="10" width="26.59765625" style="60" customWidth="1"/>
    <col min="11" max="11" width="14.59765625" style="60" customWidth="1"/>
    <col min="12" max="13" width="26.296875" style="60" customWidth="1"/>
    <col min="14" max="14" width="26.296875" style="61" customWidth="1"/>
    <col min="15" max="17" width="26.296875" style="60" customWidth="1"/>
    <col min="18" max="19" width="9" style="2"/>
    <col min="20" max="25" width="27.19921875" style="2" customWidth="1"/>
    <col min="26" max="26" width="9.19921875" style="2" customWidth="1"/>
    <col min="27" max="16384" width="9" style="2"/>
  </cols>
  <sheetData>
    <row r="1" spans="2:26" ht="22.8" thickBot="1" x14ac:dyDescent="0.5">
      <c r="B1" s="5" t="s">
        <v>2561</v>
      </c>
      <c r="Q1" s="40"/>
    </row>
    <row r="2" spans="2:26" ht="18.600000000000001" thickBot="1" x14ac:dyDescent="0.5">
      <c r="B2" s="53" t="s">
        <v>2534</v>
      </c>
      <c r="C2" s="54">
        <v>45762</v>
      </c>
      <c r="I2" s="83"/>
      <c r="L2" s="62">
        <v>45748</v>
      </c>
      <c r="M2" s="63" t="s">
        <v>2562</v>
      </c>
      <c r="T2" s="55"/>
      <c r="U2" s="56"/>
      <c r="V2" s="56"/>
      <c r="W2" s="56"/>
      <c r="X2" s="56"/>
      <c r="Y2" s="56"/>
      <c r="Z2" s="56"/>
    </row>
    <row r="3" spans="2:26" ht="18" customHeight="1" x14ac:dyDescent="0.45">
      <c r="L3" s="64" t="s">
        <v>2563</v>
      </c>
      <c r="M3" s="65" t="s">
        <v>2563</v>
      </c>
      <c r="N3" s="65" t="s">
        <v>2563</v>
      </c>
      <c r="O3" s="65" t="s">
        <v>2563</v>
      </c>
      <c r="P3" s="65" t="s">
        <v>2563</v>
      </c>
      <c r="Q3" s="65" t="s">
        <v>2563</v>
      </c>
      <c r="T3" s="57" t="s">
        <v>2564</v>
      </c>
      <c r="U3" s="57" t="s">
        <v>2564</v>
      </c>
      <c r="V3" s="57" t="s">
        <v>2564</v>
      </c>
      <c r="W3" s="57" t="s">
        <v>2564</v>
      </c>
      <c r="X3" s="57" t="s">
        <v>2564</v>
      </c>
      <c r="Y3" s="57" t="s">
        <v>2564</v>
      </c>
      <c r="Z3" s="57"/>
    </row>
    <row r="4" spans="2:26" ht="112.5" customHeight="1" thickBot="1" x14ac:dyDescent="0.5">
      <c r="B4" s="3" t="s">
        <v>0</v>
      </c>
      <c r="C4" s="25" t="s">
        <v>43</v>
      </c>
      <c r="D4" s="26" t="s">
        <v>44</v>
      </c>
      <c r="E4" s="26" t="s">
        <v>45</v>
      </c>
      <c r="F4" s="3" t="s">
        <v>46</v>
      </c>
      <c r="G4" s="8" t="s">
        <v>2535</v>
      </c>
      <c r="H4" s="66" t="s">
        <v>2565</v>
      </c>
      <c r="I4" s="66" t="s">
        <v>2566</v>
      </c>
      <c r="J4" s="66" t="s">
        <v>2683</v>
      </c>
      <c r="K4" s="66" t="s">
        <v>2567</v>
      </c>
      <c r="L4" s="67">
        <f>EDATE(L2,-6)</f>
        <v>45566</v>
      </c>
      <c r="M4" s="67">
        <f>EDATE(L2,-5)</f>
        <v>45597</v>
      </c>
      <c r="N4" s="67">
        <f>EDATE(L2,-4)</f>
        <v>45627</v>
      </c>
      <c r="O4" s="67">
        <f>EDATE(L2,-3)</f>
        <v>45658</v>
      </c>
      <c r="P4" s="67">
        <f>EDATE(L2,-2)</f>
        <v>45689</v>
      </c>
      <c r="Q4" s="67">
        <f>EDATE(L2,-1)</f>
        <v>45717</v>
      </c>
      <c r="R4" s="58" t="s">
        <v>2568</v>
      </c>
      <c r="S4" s="58"/>
      <c r="T4" s="59">
        <v>45566</v>
      </c>
      <c r="U4" s="59">
        <v>45597</v>
      </c>
      <c r="V4" s="59">
        <v>45627</v>
      </c>
      <c r="W4" s="59">
        <v>45658</v>
      </c>
      <c r="X4" s="59">
        <v>45689</v>
      </c>
      <c r="Y4" s="59">
        <v>45717</v>
      </c>
      <c r="Z4" s="84"/>
    </row>
    <row r="5" spans="2:26" ht="18.600000000000001" customHeight="1" thickTop="1" x14ac:dyDescent="0.45">
      <c r="B5" s="34" t="s">
        <v>16</v>
      </c>
      <c r="C5" s="34" t="s">
        <v>54</v>
      </c>
      <c r="D5" s="34" t="s">
        <v>54</v>
      </c>
      <c r="E5" s="34" t="s">
        <v>55</v>
      </c>
      <c r="F5" s="34" t="s">
        <v>2684</v>
      </c>
      <c r="G5" s="35" t="s">
        <v>2538</v>
      </c>
      <c r="H5" s="70">
        <v>173500</v>
      </c>
      <c r="I5" s="70">
        <v>161200</v>
      </c>
      <c r="J5" s="85">
        <v>133100</v>
      </c>
      <c r="K5" s="86">
        <f t="shared" ref="K5:K68" si="0">H5*0.1</f>
        <v>17350</v>
      </c>
      <c r="L5" s="69">
        <v>1.3147410358565736</v>
      </c>
      <c r="M5" s="69">
        <v>0.76639344262295084</v>
      </c>
      <c r="N5" s="69">
        <v>0.60982658959537572</v>
      </c>
      <c r="O5" s="69">
        <v>0.97706422018348627</v>
      </c>
      <c r="P5" s="69">
        <v>0.70564516129032262</v>
      </c>
      <c r="Q5" s="69">
        <v>0.53629032258064513</v>
      </c>
      <c r="R5" s="34" t="s">
        <v>2569</v>
      </c>
      <c r="S5" s="34" t="s">
        <v>2570</v>
      </c>
      <c r="T5" s="34" t="s">
        <v>2571</v>
      </c>
      <c r="U5" s="34" t="s">
        <v>2571</v>
      </c>
      <c r="V5" s="34" t="s">
        <v>2571</v>
      </c>
      <c r="W5" s="34" t="s">
        <v>2571</v>
      </c>
      <c r="X5" s="34" t="s">
        <v>2571</v>
      </c>
      <c r="Y5" s="34" t="s">
        <v>2571</v>
      </c>
    </row>
    <row r="6" spans="2:26" ht="18.600000000000001" customHeight="1" x14ac:dyDescent="0.45">
      <c r="B6" s="34" t="s">
        <v>8</v>
      </c>
      <c r="C6" s="34" t="s">
        <v>66</v>
      </c>
      <c r="D6" s="34" t="s">
        <v>66</v>
      </c>
      <c r="E6" s="34" t="s">
        <v>55</v>
      </c>
      <c r="F6" s="34" t="s">
        <v>2573</v>
      </c>
      <c r="G6" s="35" t="s">
        <v>2538</v>
      </c>
      <c r="H6" s="70">
        <v>5621</v>
      </c>
      <c r="I6" s="70">
        <v>4679</v>
      </c>
      <c r="J6" s="85">
        <v>4547</v>
      </c>
      <c r="K6" s="86">
        <f t="shared" si="0"/>
        <v>562.1</v>
      </c>
      <c r="L6" s="69">
        <v>1.0860756944411145</v>
      </c>
      <c r="M6" s="69">
        <v>0.96356132264850891</v>
      </c>
      <c r="N6" s="69">
        <v>0.86092844079536168</v>
      </c>
      <c r="O6" s="69">
        <v>0.94737438279073838</v>
      </c>
      <c r="P6" s="69">
        <v>1.0363750061479873</v>
      </c>
      <c r="Q6" s="69">
        <v>1.3312844232115144</v>
      </c>
      <c r="R6" s="34" t="s">
        <v>2574</v>
      </c>
      <c r="S6" s="34" t="s">
        <v>2575</v>
      </c>
      <c r="T6" s="34" t="s">
        <v>2571</v>
      </c>
      <c r="U6" s="34" t="s">
        <v>2571</v>
      </c>
      <c r="V6" s="34" t="s">
        <v>2571</v>
      </c>
      <c r="W6" s="34" t="s">
        <v>2571</v>
      </c>
      <c r="X6" s="34" t="s">
        <v>2571</v>
      </c>
      <c r="Y6" s="34" t="s">
        <v>2571</v>
      </c>
    </row>
    <row r="7" spans="2:26" ht="18.600000000000001" customHeight="1" x14ac:dyDescent="0.45">
      <c r="B7" s="34" t="s">
        <v>16</v>
      </c>
      <c r="C7" s="34" t="s">
        <v>80</v>
      </c>
      <c r="D7" s="34" t="s">
        <v>80</v>
      </c>
      <c r="E7" s="34" t="s">
        <v>55</v>
      </c>
      <c r="F7" s="34" t="s">
        <v>81</v>
      </c>
      <c r="G7" s="35" t="s">
        <v>2538</v>
      </c>
      <c r="H7" s="70">
        <v>2658</v>
      </c>
      <c r="I7" s="70">
        <v>2207</v>
      </c>
      <c r="J7" s="85">
        <v>2102</v>
      </c>
      <c r="K7" s="86">
        <f t="shared" si="0"/>
        <v>265.8</v>
      </c>
      <c r="L7" s="69">
        <v>0.85779816513761464</v>
      </c>
      <c r="M7" s="69">
        <v>0.95953757225433522</v>
      </c>
      <c r="N7" s="69">
        <v>1.1405405405405404</v>
      </c>
      <c r="O7" s="69">
        <v>0.75806451612903225</v>
      </c>
      <c r="P7" s="69">
        <v>0.66500000000000004</v>
      </c>
      <c r="Q7" s="69">
        <v>0.949438202247191</v>
      </c>
      <c r="R7" s="34" t="s">
        <v>2569</v>
      </c>
      <c r="S7" s="34" t="s">
        <v>2570</v>
      </c>
      <c r="T7" s="34" t="s">
        <v>2571</v>
      </c>
      <c r="U7" s="34" t="s">
        <v>2571</v>
      </c>
      <c r="V7" s="34" t="s">
        <v>2571</v>
      </c>
      <c r="W7" s="34" t="s">
        <v>2571</v>
      </c>
      <c r="X7" s="34" t="s">
        <v>2571</v>
      </c>
      <c r="Y7" s="34" t="s">
        <v>2571</v>
      </c>
    </row>
    <row r="8" spans="2:26" ht="18.600000000000001" customHeight="1" x14ac:dyDescent="0.45">
      <c r="B8" s="34" t="s">
        <v>16</v>
      </c>
      <c r="C8" s="34" t="s">
        <v>84</v>
      </c>
      <c r="D8" s="34" t="s">
        <v>84</v>
      </c>
      <c r="E8" s="34" t="s">
        <v>55</v>
      </c>
      <c r="F8" s="34" t="s">
        <v>2685</v>
      </c>
      <c r="G8" s="35" t="s">
        <v>2538</v>
      </c>
      <c r="H8" s="70">
        <v>15524</v>
      </c>
      <c r="I8" s="70">
        <v>13051</v>
      </c>
      <c r="J8" s="85">
        <v>10953</v>
      </c>
      <c r="K8" s="86">
        <f t="shared" si="0"/>
        <v>1552.4</v>
      </c>
      <c r="L8" s="69">
        <v>0.82684670373312152</v>
      </c>
      <c r="M8" s="69">
        <v>0.93020937188434694</v>
      </c>
      <c r="N8" s="69">
        <v>1.1847014925373134</v>
      </c>
      <c r="O8" s="69">
        <v>0.67130919220055707</v>
      </c>
      <c r="P8" s="69">
        <v>0.55882352941176472</v>
      </c>
      <c r="Q8" s="69">
        <v>0.4776264591439689</v>
      </c>
      <c r="R8" s="34" t="s">
        <v>2569</v>
      </c>
      <c r="S8" s="34" t="s">
        <v>2570</v>
      </c>
      <c r="T8" s="34" t="s">
        <v>2571</v>
      </c>
      <c r="U8" s="34" t="s">
        <v>2571</v>
      </c>
      <c r="V8" s="34" t="s">
        <v>2571</v>
      </c>
      <c r="W8" s="34" t="s">
        <v>2571</v>
      </c>
      <c r="X8" s="34" t="s">
        <v>2571</v>
      </c>
      <c r="Y8" s="34" t="s">
        <v>2571</v>
      </c>
    </row>
    <row r="9" spans="2:26" ht="18.600000000000001" customHeight="1" x14ac:dyDescent="0.45">
      <c r="B9" s="34" t="s">
        <v>16</v>
      </c>
      <c r="C9" s="34" t="s">
        <v>87</v>
      </c>
      <c r="D9" s="34" t="s">
        <v>87</v>
      </c>
      <c r="E9" s="34" t="s">
        <v>55</v>
      </c>
      <c r="F9" s="34" t="s">
        <v>88</v>
      </c>
      <c r="G9" s="35" t="s">
        <v>2538</v>
      </c>
      <c r="H9" s="68">
        <v>7415</v>
      </c>
      <c r="I9" s="68">
        <v>5811</v>
      </c>
      <c r="J9" s="86">
        <v>5501</v>
      </c>
      <c r="K9" s="86">
        <f t="shared" si="0"/>
        <v>741.5</v>
      </c>
      <c r="L9" s="69">
        <v>1.0485074626865671</v>
      </c>
      <c r="M9" s="69">
        <v>1.0749414519906324</v>
      </c>
      <c r="N9" s="69">
        <v>1.1816192560175054</v>
      </c>
      <c r="O9" s="69">
        <v>0.76252723311546844</v>
      </c>
      <c r="P9" s="69">
        <v>0.77032520325203258</v>
      </c>
      <c r="Q9" s="69">
        <v>0.80136986301369861</v>
      </c>
      <c r="R9" s="34" t="s">
        <v>2569</v>
      </c>
      <c r="S9" s="34" t="s">
        <v>2570</v>
      </c>
      <c r="T9" s="34" t="s">
        <v>2571</v>
      </c>
      <c r="U9" s="34" t="s">
        <v>2571</v>
      </c>
      <c r="V9" s="34" t="s">
        <v>2571</v>
      </c>
      <c r="W9" s="34" t="s">
        <v>2571</v>
      </c>
      <c r="X9" s="34" t="s">
        <v>2571</v>
      </c>
      <c r="Y9" s="34" t="s">
        <v>2571</v>
      </c>
    </row>
    <row r="10" spans="2:26" ht="18.600000000000001" customHeight="1" x14ac:dyDescent="0.45">
      <c r="B10" s="34" t="s">
        <v>16</v>
      </c>
      <c r="C10" s="34" t="s">
        <v>90</v>
      </c>
      <c r="D10" s="34" t="s">
        <v>91</v>
      </c>
      <c r="E10" s="34" t="s">
        <v>55</v>
      </c>
      <c r="F10" s="34" t="s">
        <v>92</v>
      </c>
      <c r="G10" s="35" t="s">
        <v>2546</v>
      </c>
      <c r="H10" s="68">
        <v>283925</v>
      </c>
      <c r="I10" s="68">
        <v>310345</v>
      </c>
      <c r="J10" s="86">
        <v>340215</v>
      </c>
      <c r="K10" s="86">
        <f t="shared" si="0"/>
        <v>28392.5</v>
      </c>
      <c r="L10" s="69">
        <v>1.0271804575950456</v>
      </c>
      <c r="M10" s="69">
        <v>0.92074363992172215</v>
      </c>
      <c r="N10" s="69">
        <v>1.0602675974403724</v>
      </c>
      <c r="O10" s="69">
        <v>0.97498045347928064</v>
      </c>
      <c r="P10" s="69">
        <v>0.79268292682926833</v>
      </c>
      <c r="Q10" s="69">
        <v>0.80948891738413631</v>
      </c>
      <c r="R10" s="34" t="s">
        <v>2686</v>
      </c>
      <c r="S10" s="34" t="s">
        <v>2570</v>
      </c>
      <c r="T10" s="34" t="s">
        <v>2571</v>
      </c>
      <c r="U10" s="34" t="s">
        <v>2571</v>
      </c>
      <c r="V10" s="34" t="s">
        <v>2571</v>
      </c>
      <c r="W10" s="34" t="s">
        <v>2571</v>
      </c>
      <c r="X10" s="34" t="s">
        <v>2571</v>
      </c>
      <c r="Y10" s="34" t="s">
        <v>2571</v>
      </c>
    </row>
    <row r="11" spans="2:26" ht="18.600000000000001" customHeight="1" x14ac:dyDescent="0.45">
      <c r="B11" s="34" t="s">
        <v>8</v>
      </c>
      <c r="C11" s="34" t="s">
        <v>96</v>
      </c>
      <c r="D11" s="34" t="s">
        <v>96</v>
      </c>
      <c r="E11" s="34" t="s">
        <v>55</v>
      </c>
      <c r="F11" s="34" t="s">
        <v>97</v>
      </c>
      <c r="G11" s="35" t="s">
        <v>2538</v>
      </c>
      <c r="H11" s="68">
        <v>58</v>
      </c>
      <c r="I11" s="68">
        <v>62</v>
      </c>
      <c r="J11" s="86">
        <v>53</v>
      </c>
      <c r="K11" s="86">
        <f t="shared" si="0"/>
        <v>5.8000000000000007</v>
      </c>
      <c r="L11" s="69">
        <v>0.83333333333333337</v>
      </c>
      <c r="M11" s="69">
        <v>0.70796460176991149</v>
      </c>
      <c r="N11" s="69">
        <v>0.81300813008130079</v>
      </c>
      <c r="O11" s="69">
        <v>0.87912087912087911</v>
      </c>
      <c r="P11" s="69">
        <v>0.65217391304347827</v>
      </c>
      <c r="Q11" s="69">
        <v>0.84210526315789469</v>
      </c>
      <c r="R11" s="34" t="s">
        <v>2574</v>
      </c>
      <c r="S11" s="34" t="s">
        <v>2576</v>
      </c>
      <c r="T11" s="34" t="s">
        <v>2571</v>
      </c>
      <c r="U11" s="34" t="s">
        <v>2571</v>
      </c>
      <c r="V11" s="34" t="s">
        <v>2571</v>
      </c>
      <c r="W11" s="34" t="s">
        <v>2571</v>
      </c>
      <c r="X11" s="34" t="s">
        <v>2571</v>
      </c>
      <c r="Y11" s="34" t="s">
        <v>2571</v>
      </c>
    </row>
    <row r="12" spans="2:26" ht="18.600000000000001" customHeight="1" x14ac:dyDescent="0.45">
      <c r="B12" s="34" t="s">
        <v>8</v>
      </c>
      <c r="C12" s="34" t="s">
        <v>99</v>
      </c>
      <c r="D12" s="34" t="s">
        <v>99</v>
      </c>
      <c r="E12" s="34" t="s">
        <v>55</v>
      </c>
      <c r="F12" s="34" t="s">
        <v>100</v>
      </c>
      <c r="G12" s="35" t="s">
        <v>2538</v>
      </c>
      <c r="H12" s="68">
        <v>31</v>
      </c>
      <c r="I12" s="68">
        <v>28</v>
      </c>
      <c r="J12" s="86">
        <v>26</v>
      </c>
      <c r="K12" s="86">
        <f t="shared" si="0"/>
        <v>3.1</v>
      </c>
      <c r="L12" s="69">
        <v>1.4466546112115732</v>
      </c>
      <c r="M12" s="69">
        <v>0.35087719298245612</v>
      </c>
      <c r="N12" s="69">
        <v>0.76628352490421459</v>
      </c>
      <c r="O12" s="69">
        <v>2.0689655172413794</v>
      </c>
      <c r="P12" s="69">
        <v>0.84925690021231426</v>
      </c>
      <c r="Q12" s="69">
        <v>0.4098360655737705</v>
      </c>
      <c r="R12" s="34" t="s">
        <v>2574</v>
      </c>
      <c r="S12" s="34" t="s">
        <v>2576</v>
      </c>
      <c r="T12" s="34" t="s">
        <v>2571</v>
      </c>
      <c r="U12" s="34" t="s">
        <v>2571</v>
      </c>
      <c r="V12" s="34" t="s">
        <v>2571</v>
      </c>
      <c r="W12" s="34" t="s">
        <v>2571</v>
      </c>
      <c r="X12" s="34" t="s">
        <v>2571</v>
      </c>
      <c r="Y12" s="34" t="s">
        <v>2571</v>
      </c>
    </row>
    <row r="13" spans="2:26" ht="18.600000000000001" customHeight="1" x14ac:dyDescent="0.45">
      <c r="B13" s="34" t="s">
        <v>8</v>
      </c>
      <c r="C13" s="34" t="s">
        <v>109</v>
      </c>
      <c r="D13" s="34" t="s">
        <v>110</v>
      </c>
      <c r="E13" s="34" t="s">
        <v>55</v>
      </c>
      <c r="F13" s="34" t="s">
        <v>111</v>
      </c>
      <c r="G13" s="35" t="s">
        <v>2538</v>
      </c>
      <c r="H13" s="68">
        <v>8786</v>
      </c>
      <c r="I13" s="68">
        <v>7681</v>
      </c>
      <c r="J13" s="86">
        <v>7394</v>
      </c>
      <c r="K13" s="86">
        <f t="shared" si="0"/>
        <v>878.6</v>
      </c>
      <c r="L13" s="69">
        <v>1.1044083526682134</v>
      </c>
      <c r="M13" s="69">
        <v>0.97503373819163297</v>
      </c>
      <c r="N13" s="69">
        <v>1.0077050914035353</v>
      </c>
      <c r="O13" s="69">
        <v>1.0408196454708083</v>
      </c>
      <c r="P13" s="69">
        <v>0.90846167156947577</v>
      </c>
      <c r="Q13" s="69">
        <v>0.93996973263830497</v>
      </c>
      <c r="R13" s="34" t="s">
        <v>2574</v>
      </c>
      <c r="S13" s="34" t="s">
        <v>2577</v>
      </c>
      <c r="T13" s="34" t="s">
        <v>2571</v>
      </c>
      <c r="U13" s="34" t="s">
        <v>2571</v>
      </c>
      <c r="V13" s="34" t="s">
        <v>2571</v>
      </c>
      <c r="W13" s="34" t="s">
        <v>2571</v>
      </c>
      <c r="X13" s="34" t="s">
        <v>2571</v>
      </c>
      <c r="Y13" s="34" t="s">
        <v>2571</v>
      </c>
    </row>
    <row r="14" spans="2:26" ht="18.600000000000001" customHeight="1" x14ac:dyDescent="0.45">
      <c r="B14" s="34" t="s">
        <v>8</v>
      </c>
      <c r="C14" s="34" t="s">
        <v>116</v>
      </c>
      <c r="D14" s="34" t="s">
        <v>116</v>
      </c>
      <c r="E14" s="34" t="s">
        <v>55</v>
      </c>
      <c r="F14" s="34" t="s">
        <v>117</v>
      </c>
      <c r="G14" s="35" t="s">
        <v>2538</v>
      </c>
      <c r="H14" s="68">
        <v>10083</v>
      </c>
      <c r="I14" s="68">
        <v>12352</v>
      </c>
      <c r="J14" s="86">
        <v>10775</v>
      </c>
      <c r="K14" s="86">
        <f t="shared" si="0"/>
        <v>1008.3000000000001</v>
      </c>
      <c r="L14" s="69">
        <v>0.87502178839114508</v>
      </c>
      <c r="M14" s="69">
        <v>0.9043436505872231</v>
      </c>
      <c r="N14" s="69">
        <v>0.87085502129363368</v>
      </c>
      <c r="O14" s="69">
        <v>0.80199060213731976</v>
      </c>
      <c r="P14" s="69">
        <v>0.79200513039760578</v>
      </c>
      <c r="Q14" s="69">
        <v>0.81620314389359128</v>
      </c>
      <c r="R14" s="34" t="s">
        <v>2574</v>
      </c>
      <c r="S14" s="34" t="s">
        <v>2577</v>
      </c>
      <c r="T14" s="34" t="s">
        <v>2578</v>
      </c>
      <c r="U14" s="34" t="s">
        <v>2578</v>
      </c>
      <c r="V14" s="34" t="s">
        <v>2571</v>
      </c>
      <c r="W14" s="34" t="s">
        <v>2571</v>
      </c>
      <c r="X14" s="34" t="s">
        <v>2571</v>
      </c>
      <c r="Y14" s="34" t="s">
        <v>2571</v>
      </c>
    </row>
    <row r="15" spans="2:26" ht="18.600000000000001" customHeight="1" x14ac:dyDescent="0.45">
      <c r="B15" s="34" t="s">
        <v>8</v>
      </c>
      <c r="C15" s="34" t="s">
        <v>121</v>
      </c>
      <c r="D15" s="34" t="s">
        <v>122</v>
      </c>
      <c r="E15" s="34" t="s">
        <v>55</v>
      </c>
      <c r="F15" s="34" t="s">
        <v>123</v>
      </c>
      <c r="G15" s="35" t="s">
        <v>2538</v>
      </c>
      <c r="H15" s="68">
        <v>7159</v>
      </c>
      <c r="I15" s="68">
        <v>8080</v>
      </c>
      <c r="J15" s="86">
        <v>6601</v>
      </c>
      <c r="K15" s="86">
        <f t="shared" si="0"/>
        <v>715.90000000000009</v>
      </c>
      <c r="L15" s="69">
        <v>0.91594990191640258</v>
      </c>
      <c r="M15" s="69">
        <v>0.99116271010223522</v>
      </c>
      <c r="N15" s="69">
        <v>1.0094488188976378</v>
      </c>
      <c r="O15" s="69">
        <v>0.80343347639484974</v>
      </c>
      <c r="P15" s="69">
        <v>0.88469368869146781</v>
      </c>
      <c r="Q15" s="69">
        <v>0.94438425424340922</v>
      </c>
      <c r="R15" s="34" t="s">
        <v>2574</v>
      </c>
      <c r="S15" s="34" t="s">
        <v>2577</v>
      </c>
      <c r="T15" s="34" t="s">
        <v>2578</v>
      </c>
      <c r="U15" s="34" t="s">
        <v>2578</v>
      </c>
      <c r="V15" s="34" t="s">
        <v>2571</v>
      </c>
      <c r="W15" s="34" t="s">
        <v>2571</v>
      </c>
      <c r="X15" s="34" t="s">
        <v>2571</v>
      </c>
      <c r="Y15" s="34" t="s">
        <v>2571</v>
      </c>
    </row>
    <row r="16" spans="2:26" ht="18.600000000000001" customHeight="1" x14ac:dyDescent="0.45">
      <c r="B16" s="34" t="s">
        <v>8</v>
      </c>
      <c r="C16" s="34" t="s">
        <v>125</v>
      </c>
      <c r="D16" s="34" t="s">
        <v>125</v>
      </c>
      <c r="E16" s="34" t="s">
        <v>55</v>
      </c>
      <c r="F16" s="34" t="s">
        <v>126</v>
      </c>
      <c r="G16" s="35" t="s">
        <v>2546</v>
      </c>
      <c r="H16" s="68">
        <v>1255</v>
      </c>
      <c r="I16" s="68">
        <v>1387</v>
      </c>
      <c r="J16" s="86">
        <v>1705</v>
      </c>
      <c r="K16" s="86">
        <f t="shared" si="0"/>
        <v>125.5</v>
      </c>
      <c r="L16" s="69">
        <v>1.1984202641971944</v>
      </c>
      <c r="M16" s="69">
        <v>1.271186440677966</v>
      </c>
      <c r="N16" s="69">
        <v>1.0983763132760267</v>
      </c>
      <c r="O16" s="69">
        <v>1.25</v>
      </c>
      <c r="P16" s="69">
        <v>1.4416775884665793</v>
      </c>
      <c r="Q16" s="69">
        <v>0.69096562446018306</v>
      </c>
      <c r="R16" s="34" t="s">
        <v>2574</v>
      </c>
      <c r="S16" s="34" t="s">
        <v>2579</v>
      </c>
      <c r="T16" s="34" t="s">
        <v>2571</v>
      </c>
      <c r="U16" s="34" t="s">
        <v>2578</v>
      </c>
      <c r="V16" s="34" t="s">
        <v>2578</v>
      </c>
      <c r="W16" s="34" t="s">
        <v>2578</v>
      </c>
      <c r="X16" s="34" t="s">
        <v>2578</v>
      </c>
      <c r="Y16" s="34" t="s">
        <v>2578</v>
      </c>
    </row>
    <row r="17" spans="2:25" ht="18.600000000000001" customHeight="1" x14ac:dyDescent="0.45">
      <c r="B17" s="34" t="s">
        <v>8</v>
      </c>
      <c r="C17" s="34" t="s">
        <v>130</v>
      </c>
      <c r="D17" s="34" t="s">
        <v>130</v>
      </c>
      <c r="E17" s="34" t="s">
        <v>55</v>
      </c>
      <c r="F17" s="34" t="s">
        <v>131</v>
      </c>
      <c r="G17" s="35" t="s">
        <v>2546</v>
      </c>
      <c r="H17" s="68">
        <v>1172</v>
      </c>
      <c r="I17" s="68">
        <v>1186</v>
      </c>
      <c r="J17" s="86">
        <v>1429</v>
      </c>
      <c r="K17" s="86">
        <f t="shared" si="0"/>
        <v>117.2</v>
      </c>
      <c r="L17" s="69">
        <v>1.4091949973577593</v>
      </c>
      <c r="M17" s="69">
        <v>1.3717421124828533</v>
      </c>
      <c r="N17" s="69">
        <v>1.1213137912767084</v>
      </c>
      <c r="O17" s="69">
        <v>1.4096360193561961</v>
      </c>
      <c r="P17" s="69">
        <v>1.6343825665859566</v>
      </c>
      <c r="Q17" s="69">
        <v>0.76011625307399966</v>
      </c>
      <c r="R17" s="34" t="s">
        <v>2574</v>
      </c>
      <c r="S17" s="34" t="s">
        <v>2579</v>
      </c>
      <c r="T17" s="34" t="s">
        <v>2571</v>
      </c>
      <c r="U17" s="34" t="s">
        <v>2578</v>
      </c>
      <c r="V17" s="34" t="s">
        <v>2578</v>
      </c>
      <c r="W17" s="34" t="s">
        <v>2578</v>
      </c>
      <c r="X17" s="34" t="s">
        <v>2578</v>
      </c>
      <c r="Y17" s="34" t="s">
        <v>2578</v>
      </c>
    </row>
    <row r="18" spans="2:25" ht="18.600000000000001" customHeight="1" x14ac:dyDescent="0.45">
      <c r="B18" s="34" t="s">
        <v>8</v>
      </c>
      <c r="C18" s="34" t="s">
        <v>133</v>
      </c>
      <c r="D18" s="34" t="s">
        <v>133</v>
      </c>
      <c r="E18" s="34" t="s">
        <v>55</v>
      </c>
      <c r="F18" s="34" t="s">
        <v>134</v>
      </c>
      <c r="G18" s="35" t="s">
        <v>2546</v>
      </c>
      <c r="H18" s="68">
        <v>5220</v>
      </c>
      <c r="I18" s="68">
        <v>5537</v>
      </c>
      <c r="J18" s="86">
        <v>6520</v>
      </c>
      <c r="K18" s="86">
        <f t="shared" si="0"/>
        <v>522</v>
      </c>
      <c r="L18" s="69">
        <v>1.1848341232227488</v>
      </c>
      <c r="M18" s="69">
        <v>1.2135730123535002</v>
      </c>
      <c r="N18" s="69">
        <v>1.0107142857142857</v>
      </c>
      <c r="O18" s="69">
        <v>1.2220002550261402</v>
      </c>
      <c r="P18" s="69">
        <v>1.3717421124828533</v>
      </c>
      <c r="Q18" s="69">
        <v>1.0875955320399766</v>
      </c>
      <c r="R18" s="34" t="s">
        <v>2574</v>
      </c>
      <c r="S18" s="34" t="s">
        <v>2579</v>
      </c>
      <c r="T18" s="34" t="s">
        <v>2571</v>
      </c>
      <c r="U18" s="34" t="s">
        <v>2578</v>
      </c>
      <c r="V18" s="34" t="s">
        <v>2578</v>
      </c>
      <c r="W18" s="34" t="s">
        <v>2578</v>
      </c>
      <c r="X18" s="34" t="s">
        <v>2578</v>
      </c>
      <c r="Y18" s="34" t="s">
        <v>2578</v>
      </c>
    </row>
    <row r="19" spans="2:25" ht="18.600000000000001" customHeight="1" x14ac:dyDescent="0.45">
      <c r="B19" s="34" t="s">
        <v>8</v>
      </c>
      <c r="C19" s="34" t="s">
        <v>137</v>
      </c>
      <c r="D19" s="34" t="s">
        <v>137</v>
      </c>
      <c r="E19" s="34" t="s">
        <v>55</v>
      </c>
      <c r="F19" s="34" t="s">
        <v>138</v>
      </c>
      <c r="G19" s="35" t="s">
        <v>2546</v>
      </c>
      <c r="H19" s="68">
        <v>238</v>
      </c>
      <c r="I19" s="68">
        <v>223</v>
      </c>
      <c r="J19" s="86">
        <v>953</v>
      </c>
      <c r="K19" s="86">
        <f t="shared" si="0"/>
        <v>23.8</v>
      </c>
      <c r="L19" s="69">
        <v>1.5484515484515484</v>
      </c>
      <c r="M19" s="69">
        <v>0.88894453486916236</v>
      </c>
      <c r="N19" s="69">
        <v>1.8294748729531338</v>
      </c>
      <c r="O19" s="69">
        <v>1.1557586345921247</v>
      </c>
      <c r="P19" s="69">
        <v>0.1471955376510691</v>
      </c>
      <c r="Q19" s="69">
        <v>1.1440011440011439</v>
      </c>
      <c r="R19" s="34" t="s">
        <v>2574</v>
      </c>
      <c r="S19" s="34" t="s">
        <v>2579</v>
      </c>
      <c r="T19" s="34" t="s">
        <v>2571</v>
      </c>
      <c r="U19" s="34" t="s">
        <v>2578</v>
      </c>
      <c r="V19" s="34" t="s">
        <v>2578</v>
      </c>
      <c r="W19" s="34" t="s">
        <v>2578</v>
      </c>
      <c r="X19" s="34" t="s">
        <v>2578</v>
      </c>
      <c r="Y19" s="34" t="s">
        <v>2578</v>
      </c>
    </row>
    <row r="20" spans="2:25" ht="18.600000000000001" customHeight="1" x14ac:dyDescent="0.45">
      <c r="B20" s="34" t="s">
        <v>8</v>
      </c>
      <c r="C20" s="34" t="s">
        <v>140</v>
      </c>
      <c r="D20" s="34" t="s">
        <v>141</v>
      </c>
      <c r="E20" s="34" t="s">
        <v>55</v>
      </c>
      <c r="F20" s="34" t="s">
        <v>142</v>
      </c>
      <c r="G20" s="35" t="s">
        <v>2538</v>
      </c>
      <c r="H20" s="68">
        <v>45448</v>
      </c>
      <c r="I20" s="68">
        <v>34107</v>
      </c>
      <c r="J20" s="86">
        <v>30228</v>
      </c>
      <c r="K20" s="86">
        <f t="shared" si="0"/>
        <v>4544.8</v>
      </c>
      <c r="L20" s="69">
        <v>1.0444274084620158</v>
      </c>
      <c r="M20" s="69">
        <v>0.96304727834464809</v>
      </c>
      <c r="N20" s="69">
        <v>1.0086150251879973</v>
      </c>
      <c r="O20" s="69">
        <v>1.0664759923730283</v>
      </c>
      <c r="P20" s="69">
        <v>0.92400071697436825</v>
      </c>
      <c r="Q20" s="69">
        <v>1.028187337380746</v>
      </c>
      <c r="R20" s="34" t="s">
        <v>2574</v>
      </c>
      <c r="S20" s="34" t="s">
        <v>2577</v>
      </c>
      <c r="T20" s="34" t="s">
        <v>2571</v>
      </c>
      <c r="U20" s="34" t="s">
        <v>2571</v>
      </c>
      <c r="V20" s="34" t="s">
        <v>2571</v>
      </c>
      <c r="W20" s="34" t="s">
        <v>2571</v>
      </c>
      <c r="X20" s="34" t="s">
        <v>2571</v>
      </c>
      <c r="Y20" s="34" t="s">
        <v>2571</v>
      </c>
    </row>
    <row r="21" spans="2:25" ht="18.600000000000001" customHeight="1" x14ac:dyDescent="0.45">
      <c r="B21" s="34" t="s">
        <v>8</v>
      </c>
      <c r="C21" s="34" t="s">
        <v>147</v>
      </c>
      <c r="D21" s="34" t="s">
        <v>148</v>
      </c>
      <c r="E21" s="34" t="s">
        <v>55</v>
      </c>
      <c r="F21" s="34" t="s">
        <v>149</v>
      </c>
      <c r="G21" s="35" t="s">
        <v>2538</v>
      </c>
      <c r="H21" s="68">
        <v>35163</v>
      </c>
      <c r="I21" s="68">
        <v>26864</v>
      </c>
      <c r="J21" s="86">
        <v>23430</v>
      </c>
      <c r="K21" s="86">
        <f t="shared" si="0"/>
        <v>3516.3</v>
      </c>
      <c r="L21" s="69">
        <v>1.043494758810416</v>
      </c>
      <c r="M21" s="69">
        <v>0.99899677913300589</v>
      </c>
      <c r="N21" s="69">
        <v>1.1582242458736483</v>
      </c>
      <c r="O21" s="69">
        <v>0.97133847626555547</v>
      </c>
      <c r="P21" s="69">
        <v>0.93851886353050773</v>
      </c>
      <c r="Q21" s="69">
        <v>0.91154929577464794</v>
      </c>
      <c r="R21" s="34" t="s">
        <v>2574</v>
      </c>
      <c r="S21" s="34" t="s">
        <v>2577</v>
      </c>
      <c r="T21" s="34" t="s">
        <v>2571</v>
      </c>
      <c r="U21" s="34" t="s">
        <v>2571</v>
      </c>
      <c r="V21" s="34" t="s">
        <v>2571</v>
      </c>
      <c r="W21" s="34" t="s">
        <v>2571</v>
      </c>
      <c r="X21" s="34" t="s">
        <v>2571</v>
      </c>
      <c r="Y21" s="34" t="s">
        <v>2571</v>
      </c>
    </row>
    <row r="22" spans="2:25" ht="18.600000000000001" customHeight="1" x14ac:dyDescent="0.45">
      <c r="B22" s="34" t="s">
        <v>8</v>
      </c>
      <c r="C22" s="34" t="s">
        <v>155</v>
      </c>
      <c r="D22" s="34" t="s">
        <v>155</v>
      </c>
      <c r="E22" s="34" t="s">
        <v>55</v>
      </c>
      <c r="F22" s="34" t="s">
        <v>2580</v>
      </c>
      <c r="G22" s="35" t="s">
        <v>2538</v>
      </c>
      <c r="H22" s="68">
        <v>1562</v>
      </c>
      <c r="I22" s="68">
        <v>1338</v>
      </c>
      <c r="J22" s="86">
        <v>1002</v>
      </c>
      <c r="K22" s="86">
        <f t="shared" si="0"/>
        <v>156.20000000000002</v>
      </c>
      <c r="L22" s="69">
        <v>0.90379008746355682</v>
      </c>
      <c r="M22" s="69">
        <v>1.1589403973509935</v>
      </c>
      <c r="N22" s="69">
        <v>1.0101010101010102</v>
      </c>
      <c r="O22" s="69">
        <v>1.108490566037736</v>
      </c>
      <c r="P22" s="69">
        <v>0.73047858942065491</v>
      </c>
      <c r="Q22" s="69">
        <v>1.0249999999999999</v>
      </c>
      <c r="R22" s="34" t="s">
        <v>2574</v>
      </c>
      <c r="S22" s="34" t="s">
        <v>2577</v>
      </c>
      <c r="T22" s="34" t="s">
        <v>2578</v>
      </c>
      <c r="U22" s="34" t="s">
        <v>2578</v>
      </c>
      <c r="V22" s="34" t="s">
        <v>2578</v>
      </c>
      <c r="W22" s="34" t="s">
        <v>2578</v>
      </c>
      <c r="X22" s="34" t="s">
        <v>2578</v>
      </c>
      <c r="Y22" s="34" t="s">
        <v>2578</v>
      </c>
    </row>
    <row r="23" spans="2:25" ht="18.600000000000001" customHeight="1" x14ac:dyDescent="0.45">
      <c r="B23" s="34" t="s">
        <v>8</v>
      </c>
      <c r="C23" s="34" t="s">
        <v>160</v>
      </c>
      <c r="D23" s="34" t="s">
        <v>160</v>
      </c>
      <c r="E23" s="34" t="s">
        <v>55</v>
      </c>
      <c r="F23" s="34" t="s">
        <v>2581</v>
      </c>
      <c r="G23" s="35" t="s">
        <v>2538</v>
      </c>
      <c r="H23" s="68">
        <v>649</v>
      </c>
      <c r="I23" s="68">
        <v>549</v>
      </c>
      <c r="J23" s="86">
        <v>423</v>
      </c>
      <c r="K23" s="86">
        <f t="shared" si="0"/>
        <v>64.900000000000006</v>
      </c>
      <c r="L23" s="69">
        <v>1.0638297872340425</v>
      </c>
      <c r="M23" s="69">
        <v>0.91152815013404831</v>
      </c>
      <c r="N23" s="69">
        <v>1.0319410319410318</v>
      </c>
      <c r="O23" s="69">
        <v>1.0057471264367817</v>
      </c>
      <c r="P23" s="69">
        <v>1.0122699386503067</v>
      </c>
      <c r="Q23" s="69">
        <v>0.88607594936708856</v>
      </c>
      <c r="R23" s="34" t="s">
        <v>2574</v>
      </c>
      <c r="S23" s="34" t="s">
        <v>2577</v>
      </c>
      <c r="T23" s="34" t="s">
        <v>2571</v>
      </c>
      <c r="U23" s="34" t="s">
        <v>2571</v>
      </c>
      <c r="V23" s="34" t="s">
        <v>2571</v>
      </c>
      <c r="W23" s="34" t="s">
        <v>2571</v>
      </c>
      <c r="X23" s="34" t="s">
        <v>2571</v>
      </c>
      <c r="Y23" s="34" t="s">
        <v>2571</v>
      </c>
    </row>
    <row r="24" spans="2:25" ht="18.600000000000001" customHeight="1" x14ac:dyDescent="0.45">
      <c r="B24" s="34" t="s">
        <v>8</v>
      </c>
      <c r="C24" s="34" t="s">
        <v>163</v>
      </c>
      <c r="D24" s="34" t="s">
        <v>163</v>
      </c>
      <c r="E24" s="34" t="s">
        <v>55</v>
      </c>
      <c r="F24" s="34" t="s">
        <v>2582</v>
      </c>
      <c r="G24" s="35" t="s">
        <v>2680</v>
      </c>
      <c r="H24" s="68">
        <v>3250</v>
      </c>
      <c r="I24" s="68">
        <v>1541</v>
      </c>
      <c r="J24" s="86">
        <v>1545</v>
      </c>
      <c r="K24" s="86">
        <f t="shared" si="0"/>
        <v>325</v>
      </c>
      <c r="L24" s="69">
        <v>1.105379513633014</v>
      </c>
      <c r="M24" s="69">
        <v>1.1809045226130652</v>
      </c>
      <c r="N24" s="69">
        <v>1.0957854406130267</v>
      </c>
      <c r="O24" s="69">
        <v>1.2354521038495971</v>
      </c>
      <c r="P24" s="69">
        <v>1.0803059273422562</v>
      </c>
      <c r="Q24" s="69">
        <v>1.2680115273775217</v>
      </c>
      <c r="R24" s="34" t="s">
        <v>2574</v>
      </c>
      <c r="S24" s="34" t="s">
        <v>2577</v>
      </c>
      <c r="T24" s="34" t="s">
        <v>2571</v>
      </c>
      <c r="U24" s="34" t="s">
        <v>2571</v>
      </c>
      <c r="V24" s="34" t="s">
        <v>2571</v>
      </c>
      <c r="W24" s="34" t="s">
        <v>2571</v>
      </c>
      <c r="X24" s="34" t="s">
        <v>2571</v>
      </c>
      <c r="Y24" s="34" t="s">
        <v>2571</v>
      </c>
    </row>
    <row r="25" spans="2:25" ht="18.600000000000001" customHeight="1" x14ac:dyDescent="0.45">
      <c r="B25" s="34" t="s">
        <v>8</v>
      </c>
      <c r="C25" s="34" t="s">
        <v>166</v>
      </c>
      <c r="D25" s="34" t="s">
        <v>166</v>
      </c>
      <c r="E25" s="34" t="s">
        <v>55</v>
      </c>
      <c r="F25" s="34" t="s">
        <v>2584</v>
      </c>
      <c r="G25" s="35" t="s">
        <v>2538</v>
      </c>
      <c r="H25" s="68">
        <v>3629</v>
      </c>
      <c r="I25" s="68">
        <v>1881</v>
      </c>
      <c r="J25" s="86">
        <v>1764</v>
      </c>
      <c r="K25" s="86">
        <f t="shared" si="0"/>
        <v>362.90000000000003</v>
      </c>
      <c r="L25" s="69">
        <v>1.0104102878138395</v>
      </c>
      <c r="M25" s="69">
        <v>1.105702364394993</v>
      </c>
      <c r="N25" s="69">
        <v>1.1195928753180662</v>
      </c>
      <c r="O25" s="69">
        <v>1.1672862453531598</v>
      </c>
      <c r="P25" s="69">
        <v>1.0961080222398729</v>
      </c>
      <c r="Q25" s="69">
        <v>1.1326860841423949</v>
      </c>
      <c r="R25" s="34" t="s">
        <v>2574</v>
      </c>
      <c r="S25" s="34" t="s">
        <v>2577</v>
      </c>
      <c r="T25" s="34" t="s">
        <v>2571</v>
      </c>
      <c r="U25" s="34" t="s">
        <v>2571</v>
      </c>
      <c r="V25" s="34" t="s">
        <v>2571</v>
      </c>
      <c r="W25" s="34" t="s">
        <v>2571</v>
      </c>
      <c r="X25" s="34" t="s">
        <v>2571</v>
      </c>
      <c r="Y25" s="34" t="s">
        <v>2571</v>
      </c>
    </row>
    <row r="26" spans="2:25" ht="18.600000000000001" customHeight="1" x14ac:dyDescent="0.45">
      <c r="B26" s="34" t="s">
        <v>8</v>
      </c>
      <c r="C26" s="34" t="s">
        <v>169</v>
      </c>
      <c r="D26" s="34" t="s">
        <v>170</v>
      </c>
      <c r="E26" s="34" t="s">
        <v>55</v>
      </c>
      <c r="F26" s="34" t="s">
        <v>171</v>
      </c>
      <c r="G26" s="35" t="s">
        <v>2538</v>
      </c>
      <c r="H26" s="68">
        <v>249</v>
      </c>
      <c r="I26" s="68">
        <v>248</v>
      </c>
      <c r="J26" s="86">
        <v>219</v>
      </c>
      <c r="K26" s="86">
        <f t="shared" si="0"/>
        <v>24.900000000000002</v>
      </c>
      <c r="L26" s="69">
        <v>1.2380952380952381</v>
      </c>
      <c r="M26" s="69">
        <v>1</v>
      </c>
      <c r="N26" s="69">
        <v>1.1340206185567012</v>
      </c>
      <c r="O26" s="69">
        <v>1.0582010582010584</v>
      </c>
      <c r="P26" s="69">
        <v>0.7831325301204819</v>
      </c>
      <c r="Q26" s="69">
        <v>0.54545454545454541</v>
      </c>
      <c r="R26" s="34" t="s">
        <v>2574</v>
      </c>
      <c r="S26" s="34" t="s">
        <v>2577</v>
      </c>
      <c r="T26" s="34" t="s">
        <v>2571</v>
      </c>
      <c r="U26" s="34" t="s">
        <v>2571</v>
      </c>
      <c r="V26" s="34" t="s">
        <v>2571</v>
      </c>
      <c r="W26" s="34" t="s">
        <v>2571</v>
      </c>
      <c r="X26" s="34" t="s">
        <v>2571</v>
      </c>
      <c r="Y26" s="34" t="s">
        <v>2571</v>
      </c>
    </row>
    <row r="27" spans="2:25" ht="18.600000000000001" customHeight="1" x14ac:dyDescent="0.45">
      <c r="B27" s="34" t="s">
        <v>8</v>
      </c>
      <c r="C27" s="34" t="s">
        <v>174</v>
      </c>
      <c r="D27" s="34" t="s">
        <v>175</v>
      </c>
      <c r="E27" s="34" t="s">
        <v>55</v>
      </c>
      <c r="F27" s="34" t="s">
        <v>176</v>
      </c>
      <c r="G27" s="35" t="s">
        <v>2538</v>
      </c>
      <c r="H27" s="68">
        <v>5856</v>
      </c>
      <c r="I27" s="68">
        <v>6068</v>
      </c>
      <c r="J27" s="86">
        <v>4376</v>
      </c>
      <c r="K27" s="86">
        <f t="shared" si="0"/>
        <v>585.6</v>
      </c>
      <c r="L27" s="69">
        <v>1.2051541182415362</v>
      </c>
      <c r="M27" s="69">
        <v>1.1088767595518529</v>
      </c>
      <c r="N27" s="69">
        <v>1.1540429887410439</v>
      </c>
      <c r="O27" s="69">
        <v>1.1710939731505283</v>
      </c>
      <c r="P27" s="69">
        <v>1.0484384958572339</v>
      </c>
      <c r="Q27" s="69">
        <v>1.1450141553947784</v>
      </c>
      <c r="R27" s="34" t="s">
        <v>2574</v>
      </c>
      <c r="S27" s="34" t="s">
        <v>2577</v>
      </c>
      <c r="T27" s="34" t="s">
        <v>2571</v>
      </c>
      <c r="U27" s="34" t="s">
        <v>2571</v>
      </c>
      <c r="V27" s="34" t="s">
        <v>2571</v>
      </c>
      <c r="W27" s="34" t="s">
        <v>2571</v>
      </c>
      <c r="X27" s="34" t="s">
        <v>2571</v>
      </c>
      <c r="Y27" s="34" t="s">
        <v>2571</v>
      </c>
    </row>
    <row r="28" spans="2:25" ht="18.600000000000001" customHeight="1" x14ac:dyDescent="0.45">
      <c r="B28" s="34" t="s">
        <v>16</v>
      </c>
      <c r="C28" s="34" t="s">
        <v>178</v>
      </c>
      <c r="D28" s="34" t="s">
        <v>178</v>
      </c>
      <c r="E28" s="34" t="s">
        <v>55</v>
      </c>
      <c r="F28" s="34" t="s">
        <v>2687</v>
      </c>
      <c r="G28" s="35" t="s">
        <v>2550</v>
      </c>
      <c r="H28" s="68">
        <v>115910</v>
      </c>
      <c r="I28" s="68">
        <v>149050</v>
      </c>
      <c r="J28" s="86">
        <v>159810</v>
      </c>
      <c r="K28" s="86">
        <f t="shared" si="0"/>
        <v>11591</v>
      </c>
      <c r="L28" s="69">
        <v>1.0727406318883175</v>
      </c>
      <c r="M28" s="69">
        <v>0.88435374149659862</v>
      </c>
      <c r="N28" s="69">
        <v>1.2098416289592759</v>
      </c>
      <c r="O28" s="69">
        <v>0.8050579557428873</v>
      </c>
      <c r="P28" s="69">
        <v>0.93097345132743359</v>
      </c>
      <c r="Q28" s="69">
        <v>0.94754653130287647</v>
      </c>
      <c r="R28" s="34" t="s">
        <v>2569</v>
      </c>
      <c r="S28" s="34" t="s">
        <v>2570</v>
      </c>
      <c r="T28" s="34" t="s">
        <v>2571</v>
      </c>
      <c r="U28" s="34" t="s">
        <v>2571</v>
      </c>
      <c r="V28" s="34" t="s">
        <v>2571</v>
      </c>
      <c r="W28" s="34" t="s">
        <v>2571</v>
      </c>
      <c r="X28" s="34" t="s">
        <v>2571</v>
      </c>
      <c r="Y28" s="34" t="s">
        <v>2571</v>
      </c>
    </row>
    <row r="29" spans="2:25" ht="18.600000000000001" customHeight="1" x14ac:dyDescent="0.45">
      <c r="B29" s="34" t="s">
        <v>16</v>
      </c>
      <c r="C29" s="34" t="s">
        <v>180</v>
      </c>
      <c r="D29" s="34" t="s">
        <v>180</v>
      </c>
      <c r="E29" s="34" t="s">
        <v>55</v>
      </c>
      <c r="F29" s="34" t="s">
        <v>181</v>
      </c>
      <c r="G29" s="35" t="s">
        <v>2550</v>
      </c>
      <c r="H29" s="68">
        <v>82230</v>
      </c>
      <c r="I29" s="68">
        <v>119190</v>
      </c>
      <c r="J29" s="86">
        <v>132870</v>
      </c>
      <c r="K29" s="86">
        <f t="shared" si="0"/>
        <v>8223</v>
      </c>
      <c r="L29" s="69">
        <v>1.1309846431797652</v>
      </c>
      <c r="M29" s="69">
        <v>1.1895910780669146</v>
      </c>
      <c r="N29" s="69">
        <v>1.139777468706537</v>
      </c>
      <c r="O29" s="69">
        <v>1.0518806744487679</v>
      </c>
      <c r="P29" s="69">
        <v>0.9238302502720348</v>
      </c>
      <c r="Q29" s="69">
        <v>1.064516129032258</v>
      </c>
      <c r="R29" s="34" t="s">
        <v>2569</v>
      </c>
      <c r="S29" s="34" t="s">
        <v>2570</v>
      </c>
      <c r="T29" s="34" t="s">
        <v>2571</v>
      </c>
      <c r="U29" s="34" t="s">
        <v>2571</v>
      </c>
      <c r="V29" s="34" t="s">
        <v>2571</v>
      </c>
      <c r="W29" s="34" t="s">
        <v>2571</v>
      </c>
      <c r="X29" s="34" t="s">
        <v>2571</v>
      </c>
      <c r="Y29" s="34" t="s">
        <v>2571</v>
      </c>
    </row>
    <row r="30" spans="2:25" ht="18.600000000000001" customHeight="1" x14ac:dyDescent="0.45">
      <c r="B30" s="34" t="s">
        <v>8</v>
      </c>
      <c r="C30" s="34" t="s">
        <v>183</v>
      </c>
      <c r="D30" s="34" t="s">
        <v>184</v>
      </c>
      <c r="E30" s="34" t="s">
        <v>55</v>
      </c>
      <c r="F30" s="34" t="s">
        <v>2547</v>
      </c>
      <c r="G30" s="35" t="s">
        <v>2538</v>
      </c>
      <c r="H30" s="68">
        <v>6053</v>
      </c>
      <c r="I30" s="68">
        <v>4940</v>
      </c>
      <c r="J30" s="86">
        <v>3303</v>
      </c>
      <c r="K30" s="86">
        <f t="shared" si="0"/>
        <v>605.30000000000007</v>
      </c>
      <c r="L30" s="69">
        <v>0.26223190780152805</v>
      </c>
      <c r="M30" s="69">
        <v>0.1782558744584061</v>
      </c>
      <c r="N30" s="69">
        <v>0.19783310922551428</v>
      </c>
      <c r="O30" s="69">
        <v>1</v>
      </c>
      <c r="P30" s="69">
        <v>0</v>
      </c>
      <c r="Q30" s="69">
        <v>0</v>
      </c>
      <c r="R30" s="34" t="s">
        <v>2597</v>
      </c>
      <c r="S30" s="34" t="s">
        <v>2576</v>
      </c>
      <c r="T30" s="34" t="s">
        <v>2583</v>
      </c>
      <c r="U30" s="34" t="s">
        <v>2583</v>
      </c>
      <c r="V30" s="34" t="s">
        <v>2583</v>
      </c>
      <c r="W30" s="34" t="s">
        <v>2583</v>
      </c>
      <c r="X30" s="32" t="s">
        <v>2572</v>
      </c>
      <c r="Y30" s="32" t="s">
        <v>2572</v>
      </c>
    </row>
    <row r="31" spans="2:25" ht="18.600000000000001" customHeight="1" x14ac:dyDescent="0.45">
      <c r="B31" s="34" t="s">
        <v>16</v>
      </c>
      <c r="C31" s="34" t="s">
        <v>187</v>
      </c>
      <c r="D31" s="34" t="s">
        <v>188</v>
      </c>
      <c r="E31" s="34" t="s">
        <v>55</v>
      </c>
      <c r="F31" s="34" t="s">
        <v>189</v>
      </c>
      <c r="G31" s="35" t="s">
        <v>2538</v>
      </c>
      <c r="H31" s="68">
        <v>43750</v>
      </c>
      <c r="I31" s="68">
        <v>46800</v>
      </c>
      <c r="J31" s="86">
        <v>36100</v>
      </c>
      <c r="K31" s="86">
        <f t="shared" si="0"/>
        <v>4375</v>
      </c>
      <c r="L31" s="69">
        <v>0.64935064935064934</v>
      </c>
      <c r="M31" s="69">
        <v>0.6</v>
      </c>
      <c r="N31" s="69">
        <v>0.82608695652173914</v>
      </c>
      <c r="O31" s="69">
        <v>0.67073170731707321</v>
      </c>
      <c r="P31" s="69">
        <v>0.3611111111111111</v>
      </c>
      <c r="Q31" s="69">
        <v>0.46478873239436619</v>
      </c>
      <c r="R31" s="34" t="s">
        <v>2569</v>
      </c>
      <c r="S31" s="34" t="s">
        <v>2570</v>
      </c>
      <c r="T31" s="34" t="s">
        <v>2571</v>
      </c>
      <c r="U31" s="34" t="s">
        <v>2571</v>
      </c>
      <c r="V31" s="34" t="s">
        <v>2571</v>
      </c>
      <c r="W31" s="34" t="s">
        <v>2571</v>
      </c>
      <c r="X31" s="34" t="s">
        <v>2571</v>
      </c>
      <c r="Y31" s="34" t="s">
        <v>2571</v>
      </c>
    </row>
    <row r="32" spans="2:25" ht="18.600000000000001" customHeight="1" x14ac:dyDescent="0.45">
      <c r="B32" s="34" t="s">
        <v>8</v>
      </c>
      <c r="C32" s="34" t="s">
        <v>192</v>
      </c>
      <c r="D32" s="34" t="s">
        <v>192</v>
      </c>
      <c r="E32" s="34" t="s">
        <v>55</v>
      </c>
      <c r="F32" s="34" t="s">
        <v>2688</v>
      </c>
      <c r="G32" s="35" t="s">
        <v>2546</v>
      </c>
      <c r="H32" s="68">
        <v>2115</v>
      </c>
      <c r="I32" s="68">
        <v>2669</v>
      </c>
      <c r="J32" s="86">
        <v>2964</v>
      </c>
      <c r="K32" s="86">
        <f t="shared" si="0"/>
        <v>211.5</v>
      </c>
      <c r="L32" s="69">
        <v>0.77054210705762016</v>
      </c>
      <c r="M32" s="69">
        <v>0.82846715328467158</v>
      </c>
      <c r="N32" s="69">
        <v>0.8701472556894243</v>
      </c>
      <c r="O32" s="69">
        <v>0.91045899172310008</v>
      </c>
      <c r="P32" s="69">
        <v>0.71630918656414411</v>
      </c>
      <c r="Q32" s="69">
        <v>0.81490104772991856</v>
      </c>
      <c r="R32" s="34" t="s">
        <v>2574</v>
      </c>
      <c r="S32" s="34" t="s">
        <v>2577</v>
      </c>
      <c r="T32" s="34" t="s">
        <v>2578</v>
      </c>
      <c r="U32" s="34" t="s">
        <v>2578</v>
      </c>
      <c r="V32" s="34" t="s">
        <v>2578</v>
      </c>
      <c r="W32" s="34" t="s">
        <v>2578</v>
      </c>
      <c r="X32" s="34" t="s">
        <v>2578</v>
      </c>
      <c r="Y32" s="34" t="s">
        <v>2578</v>
      </c>
    </row>
    <row r="33" spans="2:25" ht="18.600000000000001" customHeight="1" x14ac:dyDescent="0.45">
      <c r="B33" s="34" t="s">
        <v>8</v>
      </c>
      <c r="C33" s="34" t="s">
        <v>197</v>
      </c>
      <c r="D33" s="34" t="s">
        <v>197</v>
      </c>
      <c r="E33" s="34" t="s">
        <v>55</v>
      </c>
      <c r="F33" s="34" t="s">
        <v>198</v>
      </c>
      <c r="G33" s="35" t="s">
        <v>2546</v>
      </c>
      <c r="H33" s="68">
        <v>21</v>
      </c>
      <c r="I33" s="68">
        <v>5</v>
      </c>
      <c r="J33" s="86">
        <v>2947</v>
      </c>
      <c r="K33" s="86">
        <f t="shared" si="0"/>
        <v>2.1</v>
      </c>
      <c r="L33" s="69">
        <v>2.1462215850911326</v>
      </c>
      <c r="M33" s="69">
        <v>6.7491563554555684E-2</v>
      </c>
      <c r="N33" s="69">
        <v>0.38654115762066893</v>
      </c>
      <c r="O33" s="69">
        <v>0.93912222746578577</v>
      </c>
      <c r="P33" s="69">
        <v>0.89047853971386293</v>
      </c>
      <c r="Q33" s="69">
        <v>0.94796863863150393</v>
      </c>
      <c r="R33" s="34" t="s">
        <v>2574</v>
      </c>
      <c r="S33" s="34" t="s">
        <v>2577</v>
      </c>
      <c r="T33" s="34" t="s">
        <v>2571</v>
      </c>
      <c r="U33" s="34" t="s">
        <v>2571</v>
      </c>
      <c r="V33" s="34" t="s">
        <v>2571</v>
      </c>
      <c r="W33" s="34" t="s">
        <v>2571</v>
      </c>
      <c r="X33" s="34" t="s">
        <v>2571</v>
      </c>
      <c r="Y33" s="34" t="s">
        <v>2571</v>
      </c>
    </row>
    <row r="34" spans="2:25" ht="18.600000000000001" customHeight="1" x14ac:dyDescent="0.45">
      <c r="B34" s="34" t="s">
        <v>8</v>
      </c>
      <c r="C34" s="34" t="s">
        <v>200</v>
      </c>
      <c r="D34" s="34" t="s">
        <v>201</v>
      </c>
      <c r="E34" s="34" t="s">
        <v>55</v>
      </c>
      <c r="F34" s="34" t="s">
        <v>202</v>
      </c>
      <c r="G34" s="35" t="s">
        <v>2680</v>
      </c>
      <c r="H34" s="68">
        <v>300</v>
      </c>
      <c r="I34" s="68">
        <v>-45</v>
      </c>
      <c r="J34" s="86">
        <v>8042</v>
      </c>
      <c r="K34" s="86">
        <f t="shared" si="0"/>
        <v>30</v>
      </c>
      <c r="L34" s="69">
        <v>1.6266129986977624</v>
      </c>
      <c r="M34" s="69">
        <v>9.6241383795031873E-2</v>
      </c>
      <c r="N34" s="69">
        <v>0.26577880718008107</v>
      </c>
      <c r="O34" s="69">
        <v>0.7100470636382239</v>
      </c>
      <c r="P34" s="69">
        <v>0.72177448113543974</v>
      </c>
      <c r="Q34" s="69">
        <v>0.81192471493337004</v>
      </c>
      <c r="R34" s="34" t="s">
        <v>2574</v>
      </c>
      <c r="S34" s="34" t="s">
        <v>2577</v>
      </c>
      <c r="T34" s="34" t="s">
        <v>2571</v>
      </c>
      <c r="U34" s="34" t="s">
        <v>2571</v>
      </c>
      <c r="V34" s="34" t="s">
        <v>2571</v>
      </c>
      <c r="W34" s="34" t="s">
        <v>2571</v>
      </c>
      <c r="X34" s="34" t="s">
        <v>2571</v>
      </c>
      <c r="Y34" s="34" t="s">
        <v>2571</v>
      </c>
    </row>
    <row r="35" spans="2:25" ht="18.600000000000001" customHeight="1" x14ac:dyDescent="0.45">
      <c r="B35" s="34" t="s">
        <v>8</v>
      </c>
      <c r="C35" s="34" t="s">
        <v>205</v>
      </c>
      <c r="D35" s="34" t="s">
        <v>206</v>
      </c>
      <c r="E35" s="34" t="s">
        <v>55</v>
      </c>
      <c r="F35" s="34" t="s">
        <v>207</v>
      </c>
      <c r="G35" s="35" t="s">
        <v>2546</v>
      </c>
      <c r="H35" s="68">
        <v>33974</v>
      </c>
      <c r="I35" s="68">
        <v>23917</v>
      </c>
      <c r="J35" s="86">
        <v>36154</v>
      </c>
      <c r="K35" s="86">
        <f t="shared" si="0"/>
        <v>3397.4</v>
      </c>
      <c r="L35" s="69">
        <v>0.96059216137709735</v>
      </c>
      <c r="M35" s="69">
        <v>0.38449911893298733</v>
      </c>
      <c r="N35" s="69">
        <v>0.4398814079724106</v>
      </c>
      <c r="O35" s="69">
        <v>0.79021517823576926</v>
      </c>
      <c r="P35" s="69">
        <v>0.70057605715291926</v>
      </c>
      <c r="Q35" s="69">
        <v>0.84110313292608863</v>
      </c>
      <c r="R35" s="34" t="s">
        <v>2574</v>
      </c>
      <c r="S35" s="34" t="s">
        <v>2577</v>
      </c>
      <c r="T35" s="34" t="s">
        <v>2571</v>
      </c>
      <c r="U35" s="34" t="s">
        <v>2571</v>
      </c>
      <c r="V35" s="34" t="s">
        <v>2571</v>
      </c>
      <c r="W35" s="34" t="s">
        <v>2571</v>
      </c>
      <c r="X35" s="34" t="s">
        <v>2571</v>
      </c>
      <c r="Y35" s="34" t="s">
        <v>2571</v>
      </c>
    </row>
    <row r="36" spans="2:25" ht="18.600000000000001" customHeight="1" x14ac:dyDescent="0.45">
      <c r="B36" s="34" t="s">
        <v>8</v>
      </c>
      <c r="C36" s="34" t="s">
        <v>208</v>
      </c>
      <c r="D36" s="34" t="s">
        <v>208</v>
      </c>
      <c r="E36" s="34" t="s">
        <v>55</v>
      </c>
      <c r="F36" s="34" t="s">
        <v>209</v>
      </c>
      <c r="G36" s="35" t="s">
        <v>2680</v>
      </c>
      <c r="H36" s="68">
        <v>72</v>
      </c>
      <c r="I36" s="68">
        <v>-8</v>
      </c>
      <c r="J36" s="86">
        <v>1425</v>
      </c>
      <c r="K36" s="86">
        <f t="shared" si="0"/>
        <v>7.2</v>
      </c>
      <c r="L36" s="69">
        <v>3.3114754098360657</v>
      </c>
      <c r="M36" s="69">
        <v>0.18360655737704917</v>
      </c>
      <c r="N36" s="69">
        <v>0.26254102203469293</v>
      </c>
      <c r="O36" s="69">
        <v>1.2524084778420039</v>
      </c>
      <c r="P36" s="69">
        <v>1.0940499040307101</v>
      </c>
      <c r="Q36" s="69">
        <v>1.2570006222775358</v>
      </c>
      <c r="R36" s="34" t="s">
        <v>2574</v>
      </c>
      <c r="S36" s="34" t="s">
        <v>2577</v>
      </c>
      <c r="T36" s="34" t="s">
        <v>2571</v>
      </c>
      <c r="U36" s="34" t="s">
        <v>2571</v>
      </c>
      <c r="V36" s="34" t="s">
        <v>2571</v>
      </c>
      <c r="W36" s="34" t="s">
        <v>2571</v>
      </c>
      <c r="X36" s="34" t="s">
        <v>2571</v>
      </c>
      <c r="Y36" s="34" t="s">
        <v>2571</v>
      </c>
    </row>
    <row r="37" spans="2:25" ht="18.600000000000001" customHeight="1" x14ac:dyDescent="0.45">
      <c r="B37" s="34" t="s">
        <v>8</v>
      </c>
      <c r="C37" s="34" t="s">
        <v>211</v>
      </c>
      <c r="D37" s="34" t="s">
        <v>212</v>
      </c>
      <c r="E37" s="34" t="s">
        <v>55</v>
      </c>
      <c r="F37" s="34" t="s">
        <v>213</v>
      </c>
      <c r="G37" s="35" t="s">
        <v>2546</v>
      </c>
      <c r="H37" s="68">
        <v>2104</v>
      </c>
      <c r="I37" s="68">
        <v>1730</v>
      </c>
      <c r="J37" s="86">
        <v>10317</v>
      </c>
      <c r="K37" s="86">
        <f t="shared" si="0"/>
        <v>210.4</v>
      </c>
      <c r="L37" s="69">
        <v>1.8070139317823075</v>
      </c>
      <c r="M37" s="69">
        <v>0.24356827523215102</v>
      </c>
      <c r="N37" s="69">
        <v>0.55511393746687865</v>
      </c>
      <c r="O37" s="69">
        <v>1.0200683550959602</v>
      </c>
      <c r="P37" s="69">
        <v>1.0134912800263245</v>
      </c>
      <c r="Q37" s="69">
        <v>0.95187083939092498</v>
      </c>
      <c r="R37" s="34" t="s">
        <v>2574</v>
      </c>
      <c r="S37" s="34" t="s">
        <v>2577</v>
      </c>
      <c r="T37" s="34" t="s">
        <v>2571</v>
      </c>
      <c r="U37" s="34" t="s">
        <v>2571</v>
      </c>
      <c r="V37" s="34" t="s">
        <v>2571</v>
      </c>
      <c r="W37" s="34" t="s">
        <v>2571</v>
      </c>
      <c r="X37" s="34" t="s">
        <v>2571</v>
      </c>
      <c r="Y37" s="34" t="s">
        <v>2571</v>
      </c>
    </row>
    <row r="38" spans="2:25" ht="18.600000000000001" customHeight="1" x14ac:dyDescent="0.45">
      <c r="B38" s="34" t="s">
        <v>8</v>
      </c>
      <c r="C38" s="34" t="s">
        <v>214</v>
      </c>
      <c r="D38" s="34" t="s">
        <v>215</v>
      </c>
      <c r="E38" s="34" t="s">
        <v>55</v>
      </c>
      <c r="F38" s="34" t="s">
        <v>216</v>
      </c>
      <c r="G38" s="35" t="s">
        <v>2546</v>
      </c>
      <c r="H38" s="68">
        <v>33959</v>
      </c>
      <c r="I38" s="68">
        <v>25580</v>
      </c>
      <c r="J38" s="86">
        <v>37305</v>
      </c>
      <c r="K38" s="86">
        <f t="shared" si="0"/>
        <v>3395.9</v>
      </c>
      <c r="L38" s="69">
        <v>1.1213553481240268</v>
      </c>
      <c r="M38" s="69">
        <v>0.52371789871464847</v>
      </c>
      <c r="N38" s="69">
        <v>0.63534170401506562</v>
      </c>
      <c r="O38" s="69">
        <v>0.89723156838439289</v>
      </c>
      <c r="P38" s="69">
        <v>0.85906415831630067</v>
      </c>
      <c r="Q38" s="69">
        <v>0.89147339980524742</v>
      </c>
      <c r="R38" s="34" t="s">
        <v>2574</v>
      </c>
      <c r="S38" s="34" t="s">
        <v>2577</v>
      </c>
      <c r="T38" s="34" t="s">
        <v>2571</v>
      </c>
      <c r="U38" s="34" t="s">
        <v>2571</v>
      </c>
      <c r="V38" s="34" t="s">
        <v>2571</v>
      </c>
      <c r="W38" s="34" t="s">
        <v>2571</v>
      </c>
      <c r="X38" s="34" t="s">
        <v>2571</v>
      </c>
      <c r="Y38" s="34" t="s">
        <v>2571</v>
      </c>
    </row>
    <row r="39" spans="2:25" ht="18.600000000000001" customHeight="1" x14ac:dyDescent="0.45">
      <c r="B39" s="34" t="s">
        <v>8</v>
      </c>
      <c r="C39" s="34" t="s">
        <v>217</v>
      </c>
      <c r="D39" s="34" t="s">
        <v>218</v>
      </c>
      <c r="E39" s="34" t="s">
        <v>55</v>
      </c>
      <c r="F39" s="34" t="s">
        <v>219</v>
      </c>
      <c r="G39" s="35" t="s">
        <v>2546</v>
      </c>
      <c r="H39" s="68">
        <v>4540</v>
      </c>
      <c r="I39" s="68">
        <v>4480</v>
      </c>
      <c r="J39" s="86">
        <v>5004</v>
      </c>
      <c r="K39" s="86">
        <f t="shared" si="0"/>
        <v>454</v>
      </c>
      <c r="L39" s="69">
        <v>1.1883662803908202</v>
      </c>
      <c r="M39" s="69">
        <v>1.2594458438287153</v>
      </c>
      <c r="N39" s="69">
        <v>1.0385114668974471</v>
      </c>
      <c r="O39" s="69">
        <v>1.2805846838258659</v>
      </c>
      <c r="P39" s="69">
        <v>1.0395610742131101</v>
      </c>
      <c r="Q39" s="69">
        <v>1.237334970832054</v>
      </c>
      <c r="R39" s="34" t="s">
        <v>2574</v>
      </c>
      <c r="S39" s="34" t="s">
        <v>2577</v>
      </c>
      <c r="T39" s="34" t="s">
        <v>2571</v>
      </c>
      <c r="U39" s="34" t="s">
        <v>2571</v>
      </c>
      <c r="V39" s="34" t="s">
        <v>2571</v>
      </c>
      <c r="W39" s="34" t="s">
        <v>2571</v>
      </c>
      <c r="X39" s="34" t="s">
        <v>2571</v>
      </c>
      <c r="Y39" s="34" t="s">
        <v>2571</v>
      </c>
    </row>
    <row r="40" spans="2:25" ht="18.600000000000001" customHeight="1" x14ac:dyDescent="0.45">
      <c r="B40" s="34" t="s">
        <v>8</v>
      </c>
      <c r="C40" s="34" t="s">
        <v>220</v>
      </c>
      <c r="D40" s="34" t="s">
        <v>2689</v>
      </c>
      <c r="E40" s="34" t="s">
        <v>55</v>
      </c>
      <c r="F40" s="34" t="s">
        <v>222</v>
      </c>
      <c r="G40" s="35" t="s">
        <v>2538</v>
      </c>
      <c r="H40" s="68">
        <v>95</v>
      </c>
      <c r="I40" s="68">
        <v>-5</v>
      </c>
      <c r="J40" s="86">
        <v>0</v>
      </c>
      <c r="K40" s="86">
        <f t="shared" si="0"/>
        <v>9.5</v>
      </c>
      <c r="L40" s="69">
        <v>0</v>
      </c>
      <c r="M40" s="69">
        <v>0</v>
      </c>
      <c r="N40" s="69">
        <v>0</v>
      </c>
      <c r="O40" s="69">
        <v>0</v>
      </c>
      <c r="P40" s="69">
        <v>0</v>
      </c>
      <c r="Q40" s="69">
        <v>0</v>
      </c>
      <c r="R40" s="34" t="s">
        <v>2574</v>
      </c>
      <c r="S40" s="34" t="s">
        <v>2577</v>
      </c>
      <c r="T40" s="34" t="s">
        <v>2572</v>
      </c>
      <c r="U40" s="34" t="s">
        <v>2572</v>
      </c>
      <c r="V40" s="34" t="s">
        <v>2572</v>
      </c>
      <c r="W40" s="34" t="s">
        <v>2572</v>
      </c>
      <c r="X40" s="34" t="s">
        <v>2572</v>
      </c>
      <c r="Y40" s="34" t="s">
        <v>2572</v>
      </c>
    </row>
    <row r="41" spans="2:25" ht="18.600000000000001" customHeight="1" x14ac:dyDescent="0.45">
      <c r="B41" s="34" t="s">
        <v>8</v>
      </c>
      <c r="C41" s="34" t="s">
        <v>223</v>
      </c>
      <c r="D41" s="34" t="s">
        <v>224</v>
      </c>
      <c r="E41" s="34" t="s">
        <v>55</v>
      </c>
      <c r="F41" s="34" t="s">
        <v>225</v>
      </c>
      <c r="G41" s="35" t="s">
        <v>2538</v>
      </c>
      <c r="H41" s="68">
        <v>64</v>
      </c>
      <c r="I41" s="68">
        <v>-11</v>
      </c>
      <c r="J41" s="86">
        <v>0</v>
      </c>
      <c r="K41" s="86">
        <f t="shared" si="0"/>
        <v>6.4</v>
      </c>
      <c r="L41" s="69">
        <v>0</v>
      </c>
      <c r="M41" s="69">
        <v>0</v>
      </c>
      <c r="N41" s="69">
        <v>0</v>
      </c>
      <c r="O41" s="69">
        <v>0</v>
      </c>
      <c r="P41" s="69">
        <v>0</v>
      </c>
      <c r="Q41" s="69">
        <v>0</v>
      </c>
      <c r="R41" s="34" t="s">
        <v>2574</v>
      </c>
      <c r="S41" s="34" t="s">
        <v>2577</v>
      </c>
      <c r="T41" s="34" t="s">
        <v>2572</v>
      </c>
      <c r="U41" s="34" t="s">
        <v>2572</v>
      </c>
      <c r="V41" s="34" t="s">
        <v>2572</v>
      </c>
      <c r="W41" s="34" t="s">
        <v>2572</v>
      </c>
      <c r="X41" s="34" t="s">
        <v>2572</v>
      </c>
      <c r="Y41" s="34" t="s">
        <v>2572</v>
      </c>
    </row>
    <row r="42" spans="2:25" ht="18.600000000000001" customHeight="1" x14ac:dyDescent="0.45">
      <c r="B42" s="34" t="s">
        <v>8</v>
      </c>
      <c r="C42" s="34" t="s">
        <v>2660</v>
      </c>
      <c r="D42" s="34" t="s">
        <v>227</v>
      </c>
      <c r="E42" s="34" t="s">
        <v>55</v>
      </c>
      <c r="F42" s="34" t="s">
        <v>228</v>
      </c>
      <c r="G42" s="35" t="s">
        <v>2538</v>
      </c>
      <c r="H42" s="68">
        <v>-3</v>
      </c>
      <c r="I42" s="68">
        <v>-2</v>
      </c>
      <c r="J42" s="86">
        <v>0</v>
      </c>
      <c r="K42" s="86">
        <f t="shared" si="0"/>
        <v>-0.30000000000000004</v>
      </c>
      <c r="L42" s="69">
        <v>0</v>
      </c>
      <c r="M42" s="69">
        <v>0</v>
      </c>
      <c r="N42" s="69">
        <v>0</v>
      </c>
      <c r="O42" s="69">
        <v>0</v>
      </c>
      <c r="P42" s="69">
        <v>0</v>
      </c>
      <c r="Q42" s="69">
        <v>0</v>
      </c>
      <c r="R42" s="34" t="s">
        <v>2574</v>
      </c>
      <c r="S42" s="34" t="s">
        <v>2577</v>
      </c>
      <c r="T42" s="34" t="s">
        <v>2572</v>
      </c>
      <c r="U42" s="34" t="s">
        <v>2572</v>
      </c>
      <c r="V42" s="34" t="s">
        <v>2572</v>
      </c>
      <c r="W42" s="34" t="s">
        <v>2572</v>
      </c>
      <c r="X42" s="34" t="s">
        <v>2572</v>
      </c>
      <c r="Y42" s="34" t="s">
        <v>2572</v>
      </c>
    </row>
    <row r="43" spans="2:25" ht="18.600000000000001" customHeight="1" x14ac:dyDescent="0.45">
      <c r="B43" s="34" t="s">
        <v>8</v>
      </c>
      <c r="C43" s="34" t="s">
        <v>229</v>
      </c>
      <c r="D43" s="34" t="s">
        <v>229</v>
      </c>
      <c r="E43" s="34" t="s">
        <v>55</v>
      </c>
      <c r="F43" s="34" t="s">
        <v>230</v>
      </c>
      <c r="G43" s="35" t="s">
        <v>2546</v>
      </c>
      <c r="H43" s="68">
        <v>450</v>
      </c>
      <c r="I43" s="68">
        <v>514</v>
      </c>
      <c r="J43" s="86">
        <v>606</v>
      </c>
      <c r="K43" s="86">
        <f t="shared" si="0"/>
        <v>45</v>
      </c>
      <c r="L43" s="69">
        <v>0.6339144215530903</v>
      </c>
      <c r="M43" s="69">
        <v>1.1469534050179213</v>
      </c>
      <c r="N43" s="69">
        <v>1.0420168067226891</v>
      </c>
      <c r="O43" s="69">
        <v>0.79847908745247143</v>
      </c>
      <c r="P43" s="69">
        <v>0.81439393939393945</v>
      </c>
      <c r="Q43" s="69">
        <v>0.79866888519134771</v>
      </c>
      <c r="R43" s="34" t="s">
        <v>2574</v>
      </c>
      <c r="S43" s="34" t="s">
        <v>2577</v>
      </c>
      <c r="T43" s="34" t="s">
        <v>2571</v>
      </c>
      <c r="U43" s="34" t="s">
        <v>2571</v>
      </c>
      <c r="V43" s="34" t="s">
        <v>2571</v>
      </c>
      <c r="W43" s="34" t="s">
        <v>2571</v>
      </c>
      <c r="X43" s="34" t="s">
        <v>2571</v>
      </c>
      <c r="Y43" s="34" t="s">
        <v>2571</v>
      </c>
    </row>
    <row r="44" spans="2:25" ht="18.600000000000001" customHeight="1" x14ac:dyDescent="0.45">
      <c r="B44" s="34" t="s">
        <v>8</v>
      </c>
      <c r="C44" s="34" t="s">
        <v>232</v>
      </c>
      <c r="D44" s="34" t="s">
        <v>232</v>
      </c>
      <c r="E44" s="34" t="s">
        <v>55</v>
      </c>
      <c r="F44" s="34" t="s">
        <v>233</v>
      </c>
      <c r="G44" s="35" t="s">
        <v>2546</v>
      </c>
      <c r="H44" s="68">
        <v>305</v>
      </c>
      <c r="I44" s="68">
        <v>364</v>
      </c>
      <c r="J44" s="86">
        <v>452</v>
      </c>
      <c r="K44" s="86">
        <f t="shared" si="0"/>
        <v>30.5</v>
      </c>
      <c r="L44" s="69">
        <v>1.0972568578553616</v>
      </c>
      <c r="M44" s="69">
        <v>1.0888252148997135</v>
      </c>
      <c r="N44" s="69">
        <v>1.2713936430317849</v>
      </c>
      <c r="O44" s="69">
        <v>0.98143236074270546</v>
      </c>
      <c r="P44" s="69">
        <v>1.2666666666666666</v>
      </c>
      <c r="Q44" s="69">
        <v>0.94827586206896564</v>
      </c>
      <c r="R44" s="34" t="s">
        <v>2574</v>
      </c>
      <c r="S44" s="34" t="s">
        <v>2577</v>
      </c>
      <c r="T44" s="34" t="s">
        <v>2571</v>
      </c>
      <c r="U44" s="34" t="s">
        <v>2571</v>
      </c>
      <c r="V44" s="34" t="s">
        <v>2571</v>
      </c>
      <c r="W44" s="34" t="s">
        <v>2571</v>
      </c>
      <c r="X44" s="34" t="s">
        <v>2571</v>
      </c>
      <c r="Y44" s="34" t="s">
        <v>2571</v>
      </c>
    </row>
    <row r="45" spans="2:25" ht="18.600000000000001" customHeight="1" x14ac:dyDescent="0.45">
      <c r="B45" s="34" t="s">
        <v>8</v>
      </c>
      <c r="C45" s="34" t="s">
        <v>235</v>
      </c>
      <c r="D45" s="34" t="s">
        <v>235</v>
      </c>
      <c r="E45" s="34" t="s">
        <v>55</v>
      </c>
      <c r="F45" s="34" t="s">
        <v>236</v>
      </c>
      <c r="G45" s="35" t="s">
        <v>2546</v>
      </c>
      <c r="H45" s="68">
        <v>1050</v>
      </c>
      <c r="I45" s="68">
        <v>1227</v>
      </c>
      <c r="J45" s="86">
        <v>1379</v>
      </c>
      <c r="K45" s="86">
        <f t="shared" si="0"/>
        <v>105</v>
      </c>
      <c r="L45" s="69">
        <v>0.71748878923766823</v>
      </c>
      <c r="M45" s="69">
        <v>1.0363495746326372</v>
      </c>
      <c r="N45" s="69">
        <v>1.0547132498352012</v>
      </c>
      <c r="O45" s="69">
        <v>0.88280060882800604</v>
      </c>
      <c r="P45" s="69">
        <v>0.66403162055335974</v>
      </c>
      <c r="Q45" s="69">
        <v>0.81232492997198869</v>
      </c>
      <c r="R45" s="34" t="s">
        <v>2574</v>
      </c>
      <c r="S45" s="34" t="s">
        <v>2577</v>
      </c>
      <c r="T45" s="34" t="s">
        <v>2571</v>
      </c>
      <c r="U45" s="34" t="s">
        <v>2571</v>
      </c>
      <c r="V45" s="34" t="s">
        <v>2571</v>
      </c>
      <c r="W45" s="34" t="s">
        <v>2571</v>
      </c>
      <c r="X45" s="34" t="s">
        <v>2571</v>
      </c>
      <c r="Y45" s="34" t="s">
        <v>2571</v>
      </c>
    </row>
    <row r="46" spans="2:25" ht="18.600000000000001" customHeight="1" x14ac:dyDescent="0.45">
      <c r="B46" s="34" t="s">
        <v>8</v>
      </c>
      <c r="C46" s="34" t="s">
        <v>238</v>
      </c>
      <c r="D46" s="34" t="s">
        <v>238</v>
      </c>
      <c r="E46" s="34" t="s">
        <v>55</v>
      </c>
      <c r="F46" s="34" t="s">
        <v>239</v>
      </c>
      <c r="G46" s="35" t="s">
        <v>2541</v>
      </c>
      <c r="H46" s="68">
        <v>811</v>
      </c>
      <c r="I46" s="68">
        <v>795</v>
      </c>
      <c r="J46" s="86">
        <v>864</v>
      </c>
      <c r="K46" s="86">
        <f t="shared" si="0"/>
        <v>81.100000000000009</v>
      </c>
      <c r="L46" s="69">
        <v>0.82504970178926451</v>
      </c>
      <c r="M46" s="69">
        <v>0.94043887147335425</v>
      </c>
      <c r="N46" s="69">
        <v>0.92</v>
      </c>
      <c r="O46" s="69">
        <v>0.82788671023965144</v>
      </c>
      <c r="P46" s="69">
        <v>0.79634464751958234</v>
      </c>
      <c r="Q46" s="69">
        <v>0.61386138613861385</v>
      </c>
      <c r="R46" s="34" t="s">
        <v>2574</v>
      </c>
      <c r="S46" s="34" t="s">
        <v>2577</v>
      </c>
      <c r="T46" s="34" t="s">
        <v>2571</v>
      </c>
      <c r="U46" s="34" t="s">
        <v>2571</v>
      </c>
      <c r="V46" s="34" t="s">
        <v>2571</v>
      </c>
      <c r="W46" s="34" t="s">
        <v>2571</v>
      </c>
      <c r="X46" s="34" t="s">
        <v>2571</v>
      </c>
      <c r="Y46" s="34" t="s">
        <v>2571</v>
      </c>
    </row>
    <row r="47" spans="2:25" ht="18.600000000000001" customHeight="1" x14ac:dyDescent="0.45">
      <c r="B47" s="34" t="s">
        <v>8</v>
      </c>
      <c r="C47" s="34" t="s">
        <v>2661</v>
      </c>
      <c r="D47" s="34" t="s">
        <v>242</v>
      </c>
      <c r="E47" s="34" t="s">
        <v>55</v>
      </c>
      <c r="F47" s="34" t="s">
        <v>243</v>
      </c>
      <c r="G47" s="35" t="s">
        <v>2680</v>
      </c>
      <c r="H47" s="68">
        <v>688</v>
      </c>
      <c r="I47" s="68">
        <v>899</v>
      </c>
      <c r="J47" s="86">
        <v>830</v>
      </c>
      <c r="K47" s="86">
        <f t="shared" si="0"/>
        <v>68.8</v>
      </c>
      <c r="L47" s="69">
        <v>0.94159713945172818</v>
      </c>
      <c r="M47" s="69">
        <v>1.1559888579387188</v>
      </c>
      <c r="N47" s="69">
        <v>1.2515802781289509</v>
      </c>
      <c r="O47" s="69">
        <v>0.64377682403433467</v>
      </c>
      <c r="P47" s="69">
        <v>0.9428129829984544</v>
      </c>
      <c r="Q47" s="69">
        <v>1.1567732115677321</v>
      </c>
      <c r="R47" s="34" t="s">
        <v>2574</v>
      </c>
      <c r="S47" s="34" t="s">
        <v>2577</v>
      </c>
      <c r="T47" s="34" t="s">
        <v>2571</v>
      </c>
      <c r="U47" s="34" t="s">
        <v>2571</v>
      </c>
      <c r="V47" s="34" t="s">
        <v>2571</v>
      </c>
      <c r="W47" s="34" t="s">
        <v>2571</v>
      </c>
      <c r="X47" s="34" t="s">
        <v>2571</v>
      </c>
      <c r="Y47" s="34" t="s">
        <v>2571</v>
      </c>
    </row>
    <row r="48" spans="2:25" ht="18.600000000000001" customHeight="1" x14ac:dyDescent="0.45">
      <c r="B48" s="34" t="s">
        <v>8</v>
      </c>
      <c r="C48" s="34" t="s">
        <v>244</v>
      </c>
      <c r="D48" s="34" t="s">
        <v>244</v>
      </c>
      <c r="E48" s="34" t="s">
        <v>55</v>
      </c>
      <c r="F48" s="34" t="s">
        <v>245</v>
      </c>
      <c r="G48" s="35" t="s">
        <v>2546</v>
      </c>
      <c r="H48" s="68">
        <v>2052</v>
      </c>
      <c r="I48" s="68">
        <v>3049</v>
      </c>
      <c r="J48" s="86">
        <v>3253</v>
      </c>
      <c r="K48" s="86">
        <f t="shared" si="0"/>
        <v>205.20000000000002</v>
      </c>
      <c r="L48" s="69">
        <v>0.96296296296296291</v>
      </c>
      <c r="M48" s="69">
        <v>1.3173417223751474</v>
      </c>
      <c r="N48" s="69">
        <v>1.4352017136736879</v>
      </c>
      <c r="O48" s="69">
        <v>0.72352465642683916</v>
      </c>
      <c r="P48" s="69">
        <v>1.1436054124836317</v>
      </c>
      <c r="Q48" s="69">
        <v>1.2725709372312983</v>
      </c>
      <c r="R48" s="34" t="s">
        <v>2574</v>
      </c>
      <c r="S48" s="34" t="s">
        <v>2577</v>
      </c>
      <c r="T48" s="34" t="s">
        <v>2571</v>
      </c>
      <c r="U48" s="34" t="s">
        <v>2571</v>
      </c>
      <c r="V48" s="34" t="s">
        <v>2571</v>
      </c>
      <c r="W48" s="34" t="s">
        <v>2571</v>
      </c>
      <c r="X48" s="34" t="s">
        <v>2571</v>
      </c>
      <c r="Y48" s="34" t="s">
        <v>2571</v>
      </c>
    </row>
    <row r="49" spans="2:25" ht="18.600000000000001" customHeight="1" x14ac:dyDescent="0.45">
      <c r="B49" s="34" t="s">
        <v>8</v>
      </c>
      <c r="C49" s="34" t="s">
        <v>2662</v>
      </c>
      <c r="D49" s="34" t="s">
        <v>246</v>
      </c>
      <c r="E49" s="34" t="s">
        <v>55</v>
      </c>
      <c r="F49" s="34" t="s">
        <v>247</v>
      </c>
      <c r="G49" s="35" t="s">
        <v>2546</v>
      </c>
      <c r="H49" s="68">
        <v>1124</v>
      </c>
      <c r="I49" s="68">
        <v>1471</v>
      </c>
      <c r="J49" s="86">
        <v>1519</v>
      </c>
      <c r="K49" s="86">
        <f t="shared" si="0"/>
        <v>112.4</v>
      </c>
      <c r="L49" s="69">
        <v>1.2407132243684993</v>
      </c>
      <c r="M49" s="69">
        <v>1.3541666666666667</v>
      </c>
      <c r="N49" s="69">
        <v>1.284475965327029</v>
      </c>
      <c r="O49" s="69">
        <v>1.0615521855486174</v>
      </c>
      <c r="P49" s="69">
        <v>1.300578034682081</v>
      </c>
      <c r="Q49" s="69">
        <v>1.2808349146110056</v>
      </c>
      <c r="R49" s="34" t="s">
        <v>2574</v>
      </c>
      <c r="S49" s="34" t="s">
        <v>2577</v>
      </c>
      <c r="T49" s="34" t="s">
        <v>2571</v>
      </c>
      <c r="U49" s="34" t="s">
        <v>2571</v>
      </c>
      <c r="V49" s="34" t="s">
        <v>2571</v>
      </c>
      <c r="W49" s="34" t="s">
        <v>2571</v>
      </c>
      <c r="X49" s="34" t="s">
        <v>2571</v>
      </c>
      <c r="Y49" s="34" t="s">
        <v>2571</v>
      </c>
    </row>
    <row r="50" spans="2:25" ht="18.600000000000001" customHeight="1" x14ac:dyDescent="0.45">
      <c r="B50" s="34" t="s">
        <v>22</v>
      </c>
      <c r="C50" s="34" t="s">
        <v>248</v>
      </c>
      <c r="D50" s="34" t="s">
        <v>249</v>
      </c>
      <c r="E50" s="34" t="s">
        <v>55</v>
      </c>
      <c r="F50" s="34" t="s">
        <v>250</v>
      </c>
      <c r="G50" s="35" t="s">
        <v>2546</v>
      </c>
      <c r="H50" s="68">
        <v>3011</v>
      </c>
      <c r="I50" s="68">
        <v>2706</v>
      </c>
      <c r="J50" s="86">
        <v>3208</v>
      </c>
      <c r="K50" s="86">
        <f t="shared" si="0"/>
        <v>301.10000000000002</v>
      </c>
      <c r="L50" s="69">
        <v>1.4477611940298507</v>
      </c>
      <c r="M50" s="69">
        <v>0.88712871287128714</v>
      </c>
      <c r="N50" s="69">
        <v>1.1530944625407167</v>
      </c>
      <c r="O50" s="69">
        <v>1.3546910755148742</v>
      </c>
      <c r="P50" s="69">
        <v>1.0233545647558386</v>
      </c>
      <c r="Q50" s="69">
        <v>0.8771186440677966</v>
      </c>
      <c r="R50" s="34" t="s">
        <v>2574</v>
      </c>
      <c r="S50" s="34" t="s">
        <v>2585</v>
      </c>
      <c r="T50" s="34" t="s">
        <v>2571</v>
      </c>
      <c r="U50" s="34" t="s">
        <v>2571</v>
      </c>
      <c r="V50" s="34" t="s">
        <v>2571</v>
      </c>
      <c r="W50" s="34" t="s">
        <v>2571</v>
      </c>
      <c r="X50" s="34" t="s">
        <v>2571</v>
      </c>
      <c r="Y50" s="34" t="s">
        <v>2571</v>
      </c>
    </row>
    <row r="51" spans="2:25" ht="18.600000000000001" customHeight="1" x14ac:dyDescent="0.45">
      <c r="B51" s="34" t="s">
        <v>8</v>
      </c>
      <c r="C51" s="34" t="s">
        <v>258</v>
      </c>
      <c r="D51" s="34" t="s">
        <v>258</v>
      </c>
      <c r="E51" s="34" t="s">
        <v>55</v>
      </c>
      <c r="F51" s="34" t="s">
        <v>259</v>
      </c>
      <c r="G51" s="35" t="s">
        <v>2546</v>
      </c>
      <c r="H51" s="68">
        <v>8176</v>
      </c>
      <c r="I51" s="68">
        <v>6231</v>
      </c>
      <c r="J51" s="86">
        <v>7962</v>
      </c>
      <c r="K51" s="86">
        <f t="shared" si="0"/>
        <v>817.6</v>
      </c>
      <c r="L51" s="69">
        <v>1.1196933452459865</v>
      </c>
      <c r="M51" s="69">
        <v>1.1416363454284475</v>
      </c>
      <c r="N51" s="69">
        <v>1.2448323380799264</v>
      </c>
      <c r="O51" s="69">
        <v>1.067438148443735</v>
      </c>
      <c r="P51" s="69">
        <v>1.063944116066631</v>
      </c>
      <c r="Q51" s="69">
        <v>1.1597321855571496</v>
      </c>
      <c r="R51" s="34" t="s">
        <v>2574</v>
      </c>
      <c r="S51" s="34" t="s">
        <v>2577</v>
      </c>
      <c r="T51" s="34" t="s">
        <v>2571</v>
      </c>
      <c r="U51" s="34" t="s">
        <v>2571</v>
      </c>
      <c r="V51" s="34" t="s">
        <v>2571</v>
      </c>
      <c r="W51" s="34" t="s">
        <v>2571</v>
      </c>
      <c r="X51" s="34" t="s">
        <v>2571</v>
      </c>
      <c r="Y51" s="34" t="s">
        <v>2571</v>
      </c>
    </row>
    <row r="52" spans="2:25" ht="18.600000000000001" customHeight="1" x14ac:dyDescent="0.45">
      <c r="B52" s="34" t="s">
        <v>8</v>
      </c>
      <c r="C52" s="34" t="s">
        <v>262</v>
      </c>
      <c r="D52" s="34" t="s">
        <v>262</v>
      </c>
      <c r="E52" s="34" t="s">
        <v>55</v>
      </c>
      <c r="F52" s="34" t="s">
        <v>263</v>
      </c>
      <c r="G52" s="35" t="s">
        <v>2538</v>
      </c>
      <c r="H52" s="68">
        <v>20</v>
      </c>
      <c r="I52" s="68">
        <v>-17</v>
      </c>
      <c r="J52" s="86">
        <v>17</v>
      </c>
      <c r="K52" s="86">
        <f t="shared" si="0"/>
        <v>2</v>
      </c>
      <c r="L52" s="69">
        <v>1.3333333333333333</v>
      </c>
      <c r="M52" s="69">
        <v>1.3333333333333333</v>
      </c>
      <c r="N52" s="69">
        <v>1.1764705882352942</v>
      </c>
      <c r="O52" s="69">
        <v>1.4285714285714286</v>
      </c>
      <c r="P52" s="69">
        <v>1.5384615384615383</v>
      </c>
      <c r="Q52" s="69">
        <v>1.4285714285714286</v>
      </c>
      <c r="R52" s="34" t="s">
        <v>2574</v>
      </c>
      <c r="S52" s="34" t="s">
        <v>2577</v>
      </c>
      <c r="T52" s="34" t="s">
        <v>2571</v>
      </c>
      <c r="U52" s="34" t="s">
        <v>2571</v>
      </c>
      <c r="V52" s="34" t="s">
        <v>2571</v>
      </c>
      <c r="W52" s="34" t="s">
        <v>2571</v>
      </c>
      <c r="X52" s="34" t="s">
        <v>2571</v>
      </c>
      <c r="Y52" s="34" t="s">
        <v>2571</v>
      </c>
    </row>
    <row r="53" spans="2:25" ht="18.600000000000001" customHeight="1" x14ac:dyDescent="0.45">
      <c r="B53" s="34" t="s">
        <v>8</v>
      </c>
      <c r="C53" s="34" t="s">
        <v>265</v>
      </c>
      <c r="D53" s="34" t="s">
        <v>266</v>
      </c>
      <c r="E53" s="34" t="s">
        <v>55</v>
      </c>
      <c r="F53" s="34" t="s">
        <v>267</v>
      </c>
      <c r="G53" s="35" t="s">
        <v>2680</v>
      </c>
      <c r="H53" s="68">
        <v>145</v>
      </c>
      <c r="I53" s="68">
        <v>297</v>
      </c>
      <c r="J53" s="86">
        <v>-2</v>
      </c>
      <c r="K53" s="86">
        <f t="shared" si="0"/>
        <v>14.5</v>
      </c>
      <c r="L53" s="69">
        <v>1</v>
      </c>
      <c r="M53" s="69">
        <v>0</v>
      </c>
      <c r="N53" s="69">
        <v>0</v>
      </c>
      <c r="O53" s="69">
        <v>0</v>
      </c>
      <c r="P53" s="69">
        <v>0</v>
      </c>
      <c r="Q53" s="69">
        <v>0</v>
      </c>
      <c r="R53" s="34" t="s">
        <v>2574</v>
      </c>
      <c r="S53" s="34" t="s">
        <v>2577</v>
      </c>
      <c r="T53" s="34" t="s">
        <v>2572</v>
      </c>
      <c r="U53" s="34" t="s">
        <v>2572</v>
      </c>
      <c r="V53" s="34" t="s">
        <v>2572</v>
      </c>
      <c r="W53" s="34" t="s">
        <v>2572</v>
      </c>
      <c r="X53" s="34" t="s">
        <v>2572</v>
      </c>
      <c r="Y53" s="34" t="s">
        <v>2572</v>
      </c>
    </row>
    <row r="54" spans="2:25" ht="18.600000000000001" customHeight="1" x14ac:dyDescent="0.45">
      <c r="B54" s="34" t="s">
        <v>8</v>
      </c>
      <c r="C54" s="34" t="s">
        <v>269</v>
      </c>
      <c r="D54" s="34" t="s">
        <v>269</v>
      </c>
      <c r="E54" s="34" t="s">
        <v>55</v>
      </c>
      <c r="F54" s="34" t="s">
        <v>270</v>
      </c>
      <c r="G54" s="35" t="s">
        <v>2538</v>
      </c>
      <c r="H54" s="68">
        <v>3860</v>
      </c>
      <c r="I54" s="68">
        <v>3855</v>
      </c>
      <c r="J54" s="86">
        <v>3278</v>
      </c>
      <c r="K54" s="86">
        <f t="shared" si="0"/>
        <v>386</v>
      </c>
      <c r="L54" s="69">
        <v>0.96852300242130751</v>
      </c>
      <c r="M54" s="69">
        <v>0.9621062137473515</v>
      </c>
      <c r="N54" s="69">
        <v>0.9886621315192744</v>
      </c>
      <c r="O54" s="69">
        <v>1.1179557380789413</v>
      </c>
      <c r="P54" s="69">
        <v>0.72437952737204614</v>
      </c>
      <c r="Q54" s="69">
        <v>0.87360087360087346</v>
      </c>
      <c r="R54" s="34" t="s">
        <v>2574</v>
      </c>
      <c r="S54" s="34" t="s">
        <v>2585</v>
      </c>
      <c r="T54" s="34" t="s">
        <v>2571</v>
      </c>
      <c r="U54" s="34" t="s">
        <v>2571</v>
      </c>
      <c r="V54" s="34" t="s">
        <v>2571</v>
      </c>
      <c r="W54" s="34" t="s">
        <v>2571</v>
      </c>
      <c r="X54" s="34" t="s">
        <v>2571</v>
      </c>
      <c r="Y54" s="34" t="s">
        <v>2571</v>
      </c>
    </row>
    <row r="55" spans="2:25" ht="18.600000000000001" customHeight="1" x14ac:dyDescent="0.45">
      <c r="B55" s="34" t="s">
        <v>8</v>
      </c>
      <c r="C55" s="34" t="s">
        <v>273</v>
      </c>
      <c r="D55" s="34" t="s">
        <v>274</v>
      </c>
      <c r="E55" s="34" t="s">
        <v>55</v>
      </c>
      <c r="F55" s="34" t="s">
        <v>275</v>
      </c>
      <c r="G55" s="35" t="s">
        <v>2541</v>
      </c>
      <c r="H55" s="68">
        <v>30987</v>
      </c>
      <c r="I55" s="68">
        <v>30451</v>
      </c>
      <c r="J55" s="86">
        <v>31338</v>
      </c>
      <c r="K55" s="86">
        <f t="shared" si="0"/>
        <v>3098.7000000000003</v>
      </c>
      <c r="L55" s="69">
        <v>1.1383690856534308</v>
      </c>
      <c r="M55" s="69">
        <v>1.025650655349833</v>
      </c>
      <c r="N55" s="69">
        <v>0.99142345110087038</v>
      </c>
      <c r="O55" s="69">
        <v>1.0012609346678225</v>
      </c>
      <c r="P55" s="69">
        <v>1.0270293873629972</v>
      </c>
      <c r="Q55" s="69">
        <v>0.90902131894209059</v>
      </c>
      <c r="R55" s="34" t="s">
        <v>2574</v>
      </c>
      <c r="S55" s="34" t="s">
        <v>2579</v>
      </c>
      <c r="T55" s="34" t="s">
        <v>2571</v>
      </c>
      <c r="U55" s="34" t="s">
        <v>2571</v>
      </c>
      <c r="V55" s="34" t="s">
        <v>2571</v>
      </c>
      <c r="W55" s="34" t="s">
        <v>2571</v>
      </c>
      <c r="X55" s="34" t="s">
        <v>2571</v>
      </c>
      <c r="Y55" s="34" t="s">
        <v>2571</v>
      </c>
    </row>
    <row r="56" spans="2:25" ht="18.600000000000001" customHeight="1" x14ac:dyDescent="0.45">
      <c r="B56" s="34" t="s">
        <v>8</v>
      </c>
      <c r="C56" s="34" t="s">
        <v>2663</v>
      </c>
      <c r="D56" s="34" t="s">
        <v>277</v>
      </c>
      <c r="E56" s="34" t="s">
        <v>55</v>
      </c>
      <c r="F56" s="34" t="s">
        <v>278</v>
      </c>
      <c r="G56" s="35" t="s">
        <v>2538</v>
      </c>
      <c r="H56" s="68">
        <v>1753</v>
      </c>
      <c r="I56" s="68">
        <v>1448</v>
      </c>
      <c r="J56" s="86">
        <v>1194</v>
      </c>
      <c r="K56" s="86">
        <f t="shared" si="0"/>
        <v>175.3</v>
      </c>
      <c r="L56" s="69">
        <v>0.98860200046522451</v>
      </c>
      <c r="M56" s="69">
        <v>1.1714526012255195</v>
      </c>
      <c r="N56" s="69">
        <v>0.98931539374752664</v>
      </c>
      <c r="O56" s="69">
        <v>1.1049005589496945</v>
      </c>
      <c r="P56" s="69">
        <v>0.9205245955897563</v>
      </c>
      <c r="Q56" s="69">
        <v>1.0038845969185106</v>
      </c>
      <c r="R56" s="34" t="s">
        <v>2574</v>
      </c>
      <c r="S56" s="34" t="s">
        <v>2576</v>
      </c>
      <c r="T56" s="34" t="s">
        <v>2571</v>
      </c>
      <c r="U56" s="34" t="s">
        <v>2571</v>
      </c>
      <c r="V56" s="34" t="s">
        <v>2571</v>
      </c>
      <c r="W56" s="34" t="s">
        <v>2571</v>
      </c>
      <c r="X56" s="34" t="s">
        <v>2571</v>
      </c>
      <c r="Y56" s="34" t="s">
        <v>2571</v>
      </c>
    </row>
    <row r="57" spans="2:25" ht="18.600000000000001" customHeight="1" x14ac:dyDescent="0.45">
      <c r="B57" s="34" t="s">
        <v>8</v>
      </c>
      <c r="C57" s="34" t="s">
        <v>2664</v>
      </c>
      <c r="D57" s="34" t="s">
        <v>282</v>
      </c>
      <c r="E57" s="34" t="s">
        <v>55</v>
      </c>
      <c r="F57" s="34" t="s">
        <v>283</v>
      </c>
      <c r="G57" s="35" t="s">
        <v>2538</v>
      </c>
      <c r="H57" s="68">
        <v>24561</v>
      </c>
      <c r="I57" s="68">
        <v>16531</v>
      </c>
      <c r="J57" s="86">
        <v>14854</v>
      </c>
      <c r="K57" s="86">
        <f t="shared" si="0"/>
        <v>2456.1000000000004</v>
      </c>
      <c r="L57" s="69">
        <v>1.1854065273403951</v>
      </c>
      <c r="M57" s="69">
        <v>1.1282946202912503</v>
      </c>
      <c r="N57" s="69">
        <v>1.0903832131133322</v>
      </c>
      <c r="O57" s="69">
        <v>1.2058466177740692</v>
      </c>
      <c r="P57" s="69">
        <v>1.1634346971166891</v>
      </c>
      <c r="Q57" s="69">
        <v>1.2267592374676395</v>
      </c>
      <c r="R57" s="34" t="s">
        <v>2574</v>
      </c>
      <c r="S57" s="34" t="s">
        <v>2576</v>
      </c>
      <c r="T57" s="34" t="s">
        <v>2571</v>
      </c>
      <c r="U57" s="34" t="s">
        <v>2571</v>
      </c>
      <c r="V57" s="34" t="s">
        <v>2571</v>
      </c>
      <c r="W57" s="34" t="s">
        <v>2571</v>
      </c>
      <c r="X57" s="34" t="s">
        <v>2571</v>
      </c>
      <c r="Y57" s="34" t="s">
        <v>2571</v>
      </c>
    </row>
    <row r="58" spans="2:25" ht="18.600000000000001" customHeight="1" x14ac:dyDescent="0.45">
      <c r="B58" s="34" t="s">
        <v>8</v>
      </c>
      <c r="C58" s="34" t="s">
        <v>2665</v>
      </c>
      <c r="D58" s="34" t="s">
        <v>285</v>
      </c>
      <c r="E58" s="34" t="s">
        <v>55</v>
      </c>
      <c r="F58" s="34" t="s">
        <v>286</v>
      </c>
      <c r="G58" s="35" t="s">
        <v>2680</v>
      </c>
      <c r="H58" s="68">
        <v>86395</v>
      </c>
      <c r="I58" s="68">
        <v>59616</v>
      </c>
      <c r="J58" s="86">
        <v>62114</v>
      </c>
      <c r="K58" s="86">
        <f t="shared" si="0"/>
        <v>8639.5</v>
      </c>
      <c r="L58" s="69">
        <v>1.0923186882121383</v>
      </c>
      <c r="M58" s="69">
        <v>1.0734298813769012</v>
      </c>
      <c r="N58" s="69">
        <v>1.110500574649967</v>
      </c>
      <c r="O58" s="69">
        <v>1.0707457955041439</v>
      </c>
      <c r="P58" s="69">
        <v>1.0751956803817337</v>
      </c>
      <c r="Q58" s="69">
        <v>1.1946870072392193</v>
      </c>
      <c r="R58" s="34" t="s">
        <v>2574</v>
      </c>
      <c r="S58" s="34" t="s">
        <v>2576</v>
      </c>
      <c r="T58" s="34" t="s">
        <v>2571</v>
      </c>
      <c r="U58" s="34" t="s">
        <v>2571</v>
      </c>
      <c r="V58" s="34" t="s">
        <v>2571</v>
      </c>
      <c r="W58" s="34" t="s">
        <v>2571</v>
      </c>
      <c r="X58" s="34" t="s">
        <v>2571</v>
      </c>
      <c r="Y58" s="34" t="s">
        <v>2571</v>
      </c>
    </row>
    <row r="59" spans="2:25" ht="18.600000000000001" customHeight="1" x14ac:dyDescent="0.45">
      <c r="B59" s="34" t="s">
        <v>16</v>
      </c>
      <c r="C59" s="34" t="s">
        <v>288</v>
      </c>
      <c r="D59" s="34" t="s">
        <v>289</v>
      </c>
      <c r="E59" s="34" t="s">
        <v>55</v>
      </c>
      <c r="F59" s="34" t="s">
        <v>290</v>
      </c>
      <c r="G59" s="35" t="s">
        <v>2546</v>
      </c>
      <c r="H59" s="68">
        <v>183300</v>
      </c>
      <c r="I59" s="68">
        <v>179880</v>
      </c>
      <c r="J59" s="86">
        <v>199860</v>
      </c>
      <c r="K59" s="86">
        <f t="shared" si="0"/>
        <v>18330</v>
      </c>
      <c r="L59" s="69">
        <v>1.0933646506165591</v>
      </c>
      <c r="M59" s="69">
        <v>1.0597014925373134</v>
      </c>
      <c r="N59" s="69">
        <v>1.2626262626262625</v>
      </c>
      <c r="O59" s="69">
        <v>0.82643427741466957</v>
      </c>
      <c r="P59" s="69">
        <v>0.77995110024449876</v>
      </c>
      <c r="Q59" s="69">
        <v>0.92136968928344953</v>
      </c>
      <c r="R59" s="34" t="s">
        <v>2569</v>
      </c>
      <c r="S59" s="34" t="s">
        <v>2570</v>
      </c>
      <c r="T59" s="34" t="s">
        <v>2571</v>
      </c>
      <c r="U59" s="34" t="s">
        <v>2571</v>
      </c>
      <c r="V59" s="34" t="s">
        <v>2571</v>
      </c>
      <c r="W59" s="34" t="s">
        <v>2571</v>
      </c>
      <c r="X59" s="34" t="s">
        <v>2571</v>
      </c>
      <c r="Y59" s="34" t="s">
        <v>2571</v>
      </c>
    </row>
    <row r="60" spans="2:25" ht="18.600000000000001" customHeight="1" x14ac:dyDescent="0.45">
      <c r="B60" s="34" t="s">
        <v>8</v>
      </c>
      <c r="C60" s="34" t="s">
        <v>292</v>
      </c>
      <c r="D60" s="34" t="s">
        <v>292</v>
      </c>
      <c r="E60" s="34" t="s">
        <v>55</v>
      </c>
      <c r="F60" s="34" t="s">
        <v>293</v>
      </c>
      <c r="G60" s="35" t="s">
        <v>2550</v>
      </c>
      <c r="H60" s="68">
        <v>1318</v>
      </c>
      <c r="I60" s="68">
        <v>542</v>
      </c>
      <c r="J60" s="86">
        <v>13</v>
      </c>
      <c r="K60" s="86">
        <f t="shared" si="0"/>
        <v>131.80000000000001</v>
      </c>
      <c r="L60" s="69">
        <v>0</v>
      </c>
      <c r="M60" s="69">
        <v>0</v>
      </c>
      <c r="N60" s="69">
        <v>0</v>
      </c>
      <c r="O60" s="69">
        <v>0</v>
      </c>
      <c r="P60" s="69">
        <v>0</v>
      </c>
      <c r="Q60" s="69">
        <v>0</v>
      </c>
      <c r="R60" s="34" t="s">
        <v>2574</v>
      </c>
      <c r="S60" s="34" t="s">
        <v>2577</v>
      </c>
      <c r="T60" s="34" t="s">
        <v>2572</v>
      </c>
      <c r="U60" s="34" t="s">
        <v>2572</v>
      </c>
      <c r="V60" s="34" t="s">
        <v>2572</v>
      </c>
      <c r="W60" s="34" t="s">
        <v>2572</v>
      </c>
      <c r="X60" s="34" t="s">
        <v>2572</v>
      </c>
      <c r="Y60" s="34" t="s">
        <v>2572</v>
      </c>
    </row>
    <row r="61" spans="2:25" ht="18.600000000000001" customHeight="1" x14ac:dyDescent="0.45">
      <c r="B61" s="34" t="s">
        <v>8</v>
      </c>
      <c r="C61" s="34" t="s">
        <v>295</v>
      </c>
      <c r="D61" s="34" t="s">
        <v>295</v>
      </c>
      <c r="E61" s="34" t="s">
        <v>55</v>
      </c>
      <c r="F61" s="34" t="s">
        <v>296</v>
      </c>
      <c r="G61" s="35" t="s">
        <v>2550</v>
      </c>
      <c r="H61" s="68">
        <v>3416</v>
      </c>
      <c r="I61" s="68">
        <v>3541</v>
      </c>
      <c r="J61" s="86">
        <v>3494</v>
      </c>
      <c r="K61" s="86">
        <f t="shared" si="0"/>
        <v>341.6</v>
      </c>
      <c r="L61" s="69">
        <v>1.0499704377255399</v>
      </c>
      <c r="M61" s="69">
        <v>0.98239792417759253</v>
      </c>
      <c r="N61" s="69">
        <v>1.0960405535004796</v>
      </c>
      <c r="O61" s="69">
        <v>0.87678449292023808</v>
      </c>
      <c r="P61" s="69">
        <v>0.64992025518341301</v>
      </c>
      <c r="Q61" s="69">
        <v>0.68855308118298575</v>
      </c>
      <c r="R61" s="34" t="s">
        <v>2574</v>
      </c>
      <c r="S61" s="34" t="s">
        <v>2577</v>
      </c>
      <c r="T61" s="34" t="s">
        <v>2578</v>
      </c>
      <c r="U61" s="34" t="s">
        <v>2578</v>
      </c>
      <c r="V61" s="34" t="s">
        <v>2578</v>
      </c>
      <c r="W61" s="34" t="s">
        <v>2578</v>
      </c>
      <c r="X61" s="34" t="s">
        <v>2578</v>
      </c>
      <c r="Y61" s="34" t="s">
        <v>2578</v>
      </c>
    </row>
    <row r="62" spans="2:25" ht="18.600000000000001" customHeight="1" x14ac:dyDescent="0.45">
      <c r="B62" s="34" t="s">
        <v>8</v>
      </c>
      <c r="C62" s="34" t="s">
        <v>297</v>
      </c>
      <c r="D62" s="34" t="s">
        <v>298</v>
      </c>
      <c r="E62" s="34" t="s">
        <v>55</v>
      </c>
      <c r="F62" s="34" t="s">
        <v>299</v>
      </c>
      <c r="G62" s="35" t="s">
        <v>2546</v>
      </c>
      <c r="H62" s="68">
        <v>13606</v>
      </c>
      <c r="I62" s="68">
        <v>20246</v>
      </c>
      <c r="J62" s="86">
        <v>21864</v>
      </c>
      <c r="K62" s="86">
        <f t="shared" si="0"/>
        <v>1360.6000000000001</v>
      </c>
      <c r="L62" s="69">
        <v>1.2488568815729311</v>
      </c>
      <c r="M62" s="69">
        <v>1.2212243865418668</v>
      </c>
      <c r="N62" s="69">
        <v>1.2679262463009333</v>
      </c>
      <c r="O62" s="69">
        <v>1.2058570198105081</v>
      </c>
      <c r="P62" s="69">
        <v>1.0850825820885701</v>
      </c>
      <c r="Q62" s="69">
        <v>1.0985703536493605</v>
      </c>
      <c r="R62" s="34" t="s">
        <v>2574</v>
      </c>
      <c r="S62" s="34" t="s">
        <v>2577</v>
      </c>
      <c r="T62" s="34" t="s">
        <v>2571</v>
      </c>
      <c r="U62" s="34" t="s">
        <v>2571</v>
      </c>
      <c r="V62" s="34" t="s">
        <v>2571</v>
      </c>
      <c r="W62" s="34" t="s">
        <v>2571</v>
      </c>
      <c r="X62" s="34" t="s">
        <v>2571</v>
      </c>
      <c r="Y62" s="34" t="s">
        <v>2571</v>
      </c>
    </row>
    <row r="63" spans="2:25" ht="18.600000000000001" customHeight="1" x14ac:dyDescent="0.45">
      <c r="B63" s="34" t="s">
        <v>8</v>
      </c>
      <c r="C63" s="34" t="s">
        <v>301</v>
      </c>
      <c r="D63" s="34" t="s">
        <v>302</v>
      </c>
      <c r="E63" s="34" t="s">
        <v>55</v>
      </c>
      <c r="F63" s="34" t="s">
        <v>303</v>
      </c>
      <c r="G63" s="35" t="s">
        <v>2546</v>
      </c>
      <c r="H63" s="68">
        <v>3737</v>
      </c>
      <c r="I63" s="68">
        <v>5001</v>
      </c>
      <c r="J63" s="86">
        <v>6425</v>
      </c>
      <c r="K63" s="86">
        <f t="shared" si="0"/>
        <v>373.70000000000005</v>
      </c>
      <c r="L63" s="69">
        <v>1.4001575423395036</v>
      </c>
      <c r="M63" s="69">
        <v>1.2135076252723311</v>
      </c>
      <c r="N63" s="69">
        <v>1.2232895510684179</v>
      </c>
      <c r="O63" s="69">
        <v>1.2248357702903159</v>
      </c>
      <c r="P63" s="69">
        <v>1.0723192019950125</v>
      </c>
      <c r="Q63" s="69">
        <v>1.061162740436568</v>
      </c>
      <c r="R63" s="34" t="s">
        <v>2574</v>
      </c>
      <c r="S63" s="34" t="s">
        <v>2577</v>
      </c>
      <c r="T63" s="34" t="s">
        <v>2571</v>
      </c>
      <c r="U63" s="34" t="s">
        <v>2571</v>
      </c>
      <c r="V63" s="34" t="s">
        <v>2571</v>
      </c>
      <c r="W63" s="34" t="s">
        <v>2571</v>
      </c>
      <c r="X63" s="34" t="s">
        <v>2571</v>
      </c>
      <c r="Y63" s="34" t="s">
        <v>2571</v>
      </c>
    </row>
    <row r="64" spans="2:25" ht="18.600000000000001" customHeight="1" x14ac:dyDescent="0.45">
      <c r="B64" s="34" t="s">
        <v>8</v>
      </c>
      <c r="C64" s="34" t="s">
        <v>305</v>
      </c>
      <c r="D64" s="34" t="s">
        <v>306</v>
      </c>
      <c r="E64" s="34" t="s">
        <v>55</v>
      </c>
      <c r="F64" s="34" t="s">
        <v>307</v>
      </c>
      <c r="G64" s="35" t="s">
        <v>2541</v>
      </c>
      <c r="H64" s="68">
        <v>8745</v>
      </c>
      <c r="I64" s="68">
        <v>9056</v>
      </c>
      <c r="J64" s="86">
        <v>9522</v>
      </c>
      <c r="K64" s="86">
        <f t="shared" si="0"/>
        <v>874.5</v>
      </c>
      <c r="L64" s="69">
        <v>1.0733844468784228</v>
      </c>
      <c r="M64" s="69">
        <v>0.96043121401445553</v>
      </c>
      <c r="N64" s="69">
        <v>0.9726069559864573</v>
      </c>
      <c r="O64" s="69">
        <v>1.073577680525164</v>
      </c>
      <c r="P64" s="69">
        <v>0.87195600942655149</v>
      </c>
      <c r="Q64" s="69">
        <v>0.89287925696594428</v>
      </c>
      <c r="R64" s="34" t="s">
        <v>2574</v>
      </c>
      <c r="S64" s="34" t="s">
        <v>2577</v>
      </c>
      <c r="T64" s="34" t="s">
        <v>2571</v>
      </c>
      <c r="U64" s="34" t="s">
        <v>2571</v>
      </c>
      <c r="V64" s="34" t="s">
        <v>2571</v>
      </c>
      <c r="W64" s="34" t="s">
        <v>2571</v>
      </c>
      <c r="X64" s="34" t="s">
        <v>2571</v>
      </c>
      <c r="Y64" s="34" t="s">
        <v>2571</v>
      </c>
    </row>
    <row r="65" spans="2:25" ht="18.600000000000001" customHeight="1" x14ac:dyDescent="0.45">
      <c r="B65" s="34" t="s">
        <v>8</v>
      </c>
      <c r="C65" s="34" t="s">
        <v>308</v>
      </c>
      <c r="D65" s="34" t="s">
        <v>309</v>
      </c>
      <c r="E65" s="34" t="s">
        <v>55</v>
      </c>
      <c r="F65" s="34" t="s">
        <v>310</v>
      </c>
      <c r="G65" s="35" t="s">
        <v>2546</v>
      </c>
      <c r="H65" s="68">
        <v>396</v>
      </c>
      <c r="I65" s="68">
        <v>443</v>
      </c>
      <c r="J65" s="86">
        <v>457</v>
      </c>
      <c r="K65" s="86">
        <f t="shared" si="0"/>
        <v>39.6</v>
      </c>
      <c r="L65" s="69">
        <v>0.97447795823665895</v>
      </c>
      <c r="M65" s="69">
        <v>0.86614173228346458</v>
      </c>
      <c r="N65" s="69">
        <v>1.0501193317422435</v>
      </c>
      <c r="O65" s="69">
        <v>1.129032258064516</v>
      </c>
      <c r="P65" s="69">
        <v>1.0115606936416184</v>
      </c>
      <c r="Q65" s="69">
        <v>0.88888888888888884</v>
      </c>
      <c r="R65" s="34" t="s">
        <v>2574</v>
      </c>
      <c r="S65" s="34" t="s">
        <v>2577</v>
      </c>
      <c r="T65" s="34" t="s">
        <v>2571</v>
      </c>
      <c r="U65" s="34" t="s">
        <v>2571</v>
      </c>
      <c r="V65" s="34" t="s">
        <v>2571</v>
      </c>
      <c r="W65" s="34" t="s">
        <v>2571</v>
      </c>
      <c r="X65" s="34" t="s">
        <v>2571</v>
      </c>
      <c r="Y65" s="34" t="s">
        <v>2571</v>
      </c>
    </row>
    <row r="66" spans="2:25" ht="18.600000000000001" customHeight="1" x14ac:dyDescent="0.45">
      <c r="B66" s="34" t="s">
        <v>8</v>
      </c>
      <c r="C66" s="34" t="s">
        <v>312</v>
      </c>
      <c r="D66" s="34" t="s">
        <v>313</v>
      </c>
      <c r="E66" s="34" t="s">
        <v>55</v>
      </c>
      <c r="F66" s="34" t="s">
        <v>314</v>
      </c>
      <c r="G66" s="35" t="s">
        <v>2546</v>
      </c>
      <c r="H66" s="68">
        <v>3237</v>
      </c>
      <c r="I66" s="68">
        <v>3462</v>
      </c>
      <c r="J66" s="86">
        <v>3699</v>
      </c>
      <c r="K66" s="86">
        <f t="shared" si="0"/>
        <v>323.70000000000005</v>
      </c>
      <c r="L66" s="69">
        <v>0.95250800426894344</v>
      </c>
      <c r="M66" s="69">
        <v>1.0727496917385944</v>
      </c>
      <c r="N66" s="69">
        <v>0.90634441087613293</v>
      </c>
      <c r="O66" s="69">
        <v>0.84213896894012163</v>
      </c>
      <c r="P66" s="69">
        <v>0.88</v>
      </c>
      <c r="Q66" s="69">
        <v>0.81266806095010458</v>
      </c>
      <c r="R66" s="34" t="s">
        <v>2574</v>
      </c>
      <c r="S66" s="34" t="s">
        <v>2577</v>
      </c>
      <c r="T66" s="34" t="s">
        <v>2571</v>
      </c>
      <c r="U66" s="34" t="s">
        <v>2571</v>
      </c>
      <c r="V66" s="34" t="s">
        <v>2571</v>
      </c>
      <c r="W66" s="34" t="s">
        <v>2571</v>
      </c>
      <c r="X66" s="34" t="s">
        <v>2571</v>
      </c>
      <c r="Y66" s="34" t="s">
        <v>2571</v>
      </c>
    </row>
    <row r="67" spans="2:25" ht="18.600000000000001" customHeight="1" x14ac:dyDescent="0.45">
      <c r="B67" s="34" t="s">
        <v>22</v>
      </c>
      <c r="C67" s="34" t="s">
        <v>315</v>
      </c>
      <c r="D67" s="34" t="s">
        <v>315</v>
      </c>
      <c r="E67" s="34" t="s">
        <v>55</v>
      </c>
      <c r="F67" s="34" t="s">
        <v>316</v>
      </c>
      <c r="G67" s="35" t="s">
        <v>2680</v>
      </c>
      <c r="H67" s="68">
        <v>3236</v>
      </c>
      <c r="I67" s="68">
        <v>2673</v>
      </c>
      <c r="J67" s="86">
        <v>2826</v>
      </c>
      <c r="K67" s="86">
        <f t="shared" si="0"/>
        <v>323.60000000000002</v>
      </c>
      <c r="L67" s="69">
        <v>1.0426929392446633</v>
      </c>
      <c r="M67" s="69">
        <v>1.1177753544165758</v>
      </c>
      <c r="N67" s="69">
        <v>1.3273953649256314</v>
      </c>
      <c r="O67" s="69">
        <v>1.2477954144620811</v>
      </c>
      <c r="P67" s="69">
        <v>0.96525096525096532</v>
      </c>
      <c r="Q67" s="69">
        <v>1.0448328267477203</v>
      </c>
      <c r="R67" s="34" t="s">
        <v>2574</v>
      </c>
      <c r="S67" s="34" t="s">
        <v>2586</v>
      </c>
      <c r="T67" s="34" t="s">
        <v>2571</v>
      </c>
      <c r="U67" s="34" t="s">
        <v>2571</v>
      </c>
      <c r="V67" s="34" t="s">
        <v>2571</v>
      </c>
      <c r="W67" s="34" t="s">
        <v>2571</v>
      </c>
      <c r="X67" s="34" t="s">
        <v>2571</v>
      </c>
      <c r="Y67" s="34" t="s">
        <v>2571</v>
      </c>
    </row>
    <row r="68" spans="2:25" ht="18.600000000000001" customHeight="1" x14ac:dyDescent="0.45">
      <c r="B68" s="34" t="s">
        <v>16</v>
      </c>
      <c r="C68" s="34" t="s">
        <v>319</v>
      </c>
      <c r="D68" s="34" t="s">
        <v>319</v>
      </c>
      <c r="E68" s="34" t="s">
        <v>55</v>
      </c>
      <c r="F68" s="34" t="s">
        <v>320</v>
      </c>
      <c r="G68" s="35" t="s">
        <v>2680</v>
      </c>
      <c r="H68" s="68">
        <v>19934</v>
      </c>
      <c r="I68" s="68">
        <v>12454</v>
      </c>
      <c r="J68" s="86">
        <v>12682</v>
      </c>
      <c r="K68" s="86">
        <f t="shared" si="0"/>
        <v>1993.4</v>
      </c>
      <c r="L68" s="69">
        <v>1.0923766816143499</v>
      </c>
      <c r="M68" s="69">
        <v>1.0118226600985221</v>
      </c>
      <c r="N68" s="69">
        <v>1.1634103019538189</v>
      </c>
      <c r="O68" s="69">
        <v>1.0504634397528321</v>
      </c>
      <c r="P68" s="69">
        <v>1.0773305084745763</v>
      </c>
      <c r="Q68" s="69">
        <v>0.92638623326959846</v>
      </c>
      <c r="R68" s="34" t="s">
        <v>2569</v>
      </c>
      <c r="S68" s="34" t="s">
        <v>2570</v>
      </c>
      <c r="T68" s="34" t="s">
        <v>2571</v>
      </c>
      <c r="U68" s="34" t="s">
        <v>2571</v>
      </c>
      <c r="V68" s="34" t="s">
        <v>2571</v>
      </c>
      <c r="W68" s="34" t="s">
        <v>2571</v>
      </c>
      <c r="X68" s="34" t="s">
        <v>2571</v>
      </c>
      <c r="Y68" s="34" t="s">
        <v>2571</v>
      </c>
    </row>
    <row r="69" spans="2:25" ht="18.600000000000001" customHeight="1" x14ac:dyDescent="0.45">
      <c r="B69" s="34" t="s">
        <v>8</v>
      </c>
      <c r="C69" s="34" t="s">
        <v>321</v>
      </c>
      <c r="D69" s="34" t="s">
        <v>321</v>
      </c>
      <c r="E69" s="34" t="s">
        <v>55</v>
      </c>
      <c r="F69" s="34" t="s">
        <v>322</v>
      </c>
      <c r="G69" s="35" t="s">
        <v>2546</v>
      </c>
      <c r="H69" s="68">
        <v>1606</v>
      </c>
      <c r="I69" s="68">
        <v>4570</v>
      </c>
      <c r="J69" s="86">
        <v>6983</v>
      </c>
      <c r="K69" s="86">
        <f t="shared" ref="K69:K132" si="1">H69*0.1</f>
        <v>160.60000000000002</v>
      </c>
      <c r="L69" s="69">
        <v>1.2840897307386541</v>
      </c>
      <c r="M69" s="69">
        <v>1.1244698649857983</v>
      </c>
      <c r="N69" s="69">
        <v>1.4237355635205098</v>
      </c>
      <c r="O69" s="69">
        <v>1.1733317547969184</v>
      </c>
      <c r="P69" s="69">
        <v>1.2904563583100979</v>
      </c>
      <c r="Q69" s="69">
        <v>1.0168202246318878</v>
      </c>
      <c r="R69" s="34" t="s">
        <v>2574</v>
      </c>
      <c r="S69" s="34" t="s">
        <v>2577</v>
      </c>
      <c r="T69" s="34" t="s">
        <v>2571</v>
      </c>
      <c r="U69" s="34" t="s">
        <v>2571</v>
      </c>
      <c r="V69" s="34" t="s">
        <v>2571</v>
      </c>
      <c r="W69" s="34" t="s">
        <v>2571</v>
      </c>
      <c r="X69" s="34" t="s">
        <v>2571</v>
      </c>
      <c r="Y69" s="34" t="s">
        <v>2571</v>
      </c>
    </row>
    <row r="70" spans="2:25" ht="18.600000000000001" customHeight="1" x14ac:dyDescent="0.45">
      <c r="B70" s="34" t="s">
        <v>8</v>
      </c>
      <c r="C70" s="34" t="s">
        <v>324</v>
      </c>
      <c r="D70" s="34" t="s">
        <v>324</v>
      </c>
      <c r="E70" s="34" t="s">
        <v>55</v>
      </c>
      <c r="F70" s="34" t="s">
        <v>325</v>
      </c>
      <c r="G70" s="35" t="s">
        <v>2546</v>
      </c>
      <c r="H70" s="68">
        <v>80</v>
      </c>
      <c r="I70" s="68">
        <v>250</v>
      </c>
      <c r="J70" s="86">
        <v>412</v>
      </c>
      <c r="K70" s="86">
        <f t="shared" si="1"/>
        <v>8</v>
      </c>
      <c r="L70" s="69">
        <v>1.1413520632133449</v>
      </c>
      <c r="M70" s="69">
        <v>1.3504611330698288</v>
      </c>
      <c r="N70" s="69">
        <v>1.3760179724796406</v>
      </c>
      <c r="O70" s="69">
        <v>1.1099176512710347</v>
      </c>
      <c r="P70" s="69">
        <v>1.3811123553564764</v>
      </c>
      <c r="Q70" s="69">
        <v>1.5435139573070609</v>
      </c>
      <c r="R70" s="34" t="s">
        <v>2574</v>
      </c>
      <c r="S70" s="34" t="s">
        <v>2577</v>
      </c>
      <c r="T70" s="34" t="s">
        <v>2571</v>
      </c>
      <c r="U70" s="34" t="s">
        <v>2571</v>
      </c>
      <c r="V70" s="34" t="s">
        <v>2571</v>
      </c>
      <c r="W70" s="34" t="s">
        <v>2571</v>
      </c>
      <c r="X70" s="34" t="s">
        <v>2571</v>
      </c>
      <c r="Y70" s="34" t="s">
        <v>2571</v>
      </c>
    </row>
    <row r="71" spans="2:25" ht="18.600000000000001" customHeight="1" x14ac:dyDescent="0.45">
      <c r="B71" s="34" t="s">
        <v>8</v>
      </c>
      <c r="C71" s="34" t="s">
        <v>327</v>
      </c>
      <c r="D71" s="34" t="s">
        <v>328</v>
      </c>
      <c r="E71" s="34" t="s">
        <v>55</v>
      </c>
      <c r="F71" s="34" t="s">
        <v>329</v>
      </c>
      <c r="G71" s="35" t="s">
        <v>2546</v>
      </c>
      <c r="H71" s="68">
        <v>1115</v>
      </c>
      <c r="I71" s="68">
        <v>1679</v>
      </c>
      <c r="J71" s="86">
        <v>2222</v>
      </c>
      <c r="K71" s="86">
        <f t="shared" si="1"/>
        <v>111.5</v>
      </c>
      <c r="L71" s="69">
        <v>1.2371721778791334</v>
      </c>
      <c r="M71" s="69">
        <v>1.3071474565357373</v>
      </c>
      <c r="N71" s="69">
        <v>1.3944223107569722</v>
      </c>
      <c r="O71" s="69">
        <v>1.4639639639639641</v>
      </c>
      <c r="P71" s="69">
        <v>1.3379737045630316</v>
      </c>
      <c r="Q71" s="69">
        <v>1.5240240240240241</v>
      </c>
      <c r="R71" s="34" t="s">
        <v>2574</v>
      </c>
      <c r="S71" s="34" t="s">
        <v>2577</v>
      </c>
      <c r="T71" s="34" t="s">
        <v>2571</v>
      </c>
      <c r="U71" s="34" t="s">
        <v>2571</v>
      </c>
      <c r="V71" s="34" t="s">
        <v>2571</v>
      </c>
      <c r="W71" s="34" t="s">
        <v>2571</v>
      </c>
      <c r="X71" s="34" t="s">
        <v>2571</v>
      </c>
      <c r="Y71" s="34" t="s">
        <v>2571</v>
      </c>
    </row>
    <row r="72" spans="2:25" ht="18.600000000000001" customHeight="1" x14ac:dyDescent="0.45">
      <c r="B72" s="34" t="s">
        <v>8</v>
      </c>
      <c r="C72" s="34" t="s">
        <v>332</v>
      </c>
      <c r="D72" s="34" t="s">
        <v>333</v>
      </c>
      <c r="E72" s="34" t="s">
        <v>55</v>
      </c>
      <c r="F72" s="34" t="s">
        <v>334</v>
      </c>
      <c r="G72" s="35" t="s">
        <v>2546</v>
      </c>
      <c r="H72" s="68">
        <v>908</v>
      </c>
      <c r="I72" s="68">
        <v>1309</v>
      </c>
      <c r="J72" s="86">
        <v>1756</v>
      </c>
      <c r="K72" s="86">
        <f t="shared" si="1"/>
        <v>90.800000000000011</v>
      </c>
      <c r="L72" s="69">
        <v>1.179213857428381</v>
      </c>
      <c r="M72" s="69">
        <v>1.0926902788244162</v>
      </c>
      <c r="N72" s="69">
        <v>1.2234042553191489</v>
      </c>
      <c r="O72" s="69">
        <v>1.3181019332161688</v>
      </c>
      <c r="P72" s="69">
        <v>1.2274368231046933</v>
      </c>
      <c r="Q72" s="69">
        <v>1.5202108963093146</v>
      </c>
      <c r="R72" s="34" t="s">
        <v>2574</v>
      </c>
      <c r="S72" s="34" t="s">
        <v>2577</v>
      </c>
      <c r="T72" s="34" t="s">
        <v>2571</v>
      </c>
      <c r="U72" s="34" t="s">
        <v>2571</v>
      </c>
      <c r="V72" s="34" t="s">
        <v>2571</v>
      </c>
      <c r="W72" s="34" t="s">
        <v>2571</v>
      </c>
      <c r="X72" s="34" t="s">
        <v>2571</v>
      </c>
      <c r="Y72" s="34" t="s">
        <v>2571</v>
      </c>
    </row>
    <row r="73" spans="2:25" ht="18.600000000000001" customHeight="1" x14ac:dyDescent="0.45">
      <c r="B73" s="34" t="s">
        <v>8</v>
      </c>
      <c r="C73" s="34" t="s">
        <v>335</v>
      </c>
      <c r="D73" s="34" t="s">
        <v>336</v>
      </c>
      <c r="E73" s="34" t="s">
        <v>55</v>
      </c>
      <c r="F73" s="34" t="s">
        <v>337</v>
      </c>
      <c r="G73" s="35" t="s">
        <v>2546</v>
      </c>
      <c r="H73" s="68">
        <v>139</v>
      </c>
      <c r="I73" s="68">
        <v>271</v>
      </c>
      <c r="J73" s="86">
        <v>413</v>
      </c>
      <c r="K73" s="86">
        <f t="shared" si="1"/>
        <v>13.9</v>
      </c>
      <c r="L73" s="69">
        <v>1.3411078717201168</v>
      </c>
      <c r="M73" s="69">
        <v>0.85526315789473684</v>
      </c>
      <c r="N73" s="69">
        <v>1.0755813953488373</v>
      </c>
      <c r="O73" s="69">
        <v>1.7241379310344827</v>
      </c>
      <c r="P73" s="69">
        <v>1.3043478260869565</v>
      </c>
      <c r="Q73" s="69">
        <v>1.8390804597701149</v>
      </c>
      <c r="R73" s="34" t="s">
        <v>2574</v>
      </c>
      <c r="S73" s="34" t="s">
        <v>2577</v>
      </c>
      <c r="T73" s="34" t="s">
        <v>2571</v>
      </c>
      <c r="U73" s="34" t="s">
        <v>2571</v>
      </c>
      <c r="V73" s="34" t="s">
        <v>2571</v>
      </c>
      <c r="W73" s="34" t="s">
        <v>2571</v>
      </c>
      <c r="X73" s="34" t="s">
        <v>2571</v>
      </c>
      <c r="Y73" s="34" t="s">
        <v>2571</v>
      </c>
    </row>
    <row r="74" spans="2:25" ht="18.600000000000001" customHeight="1" x14ac:dyDescent="0.45">
      <c r="B74" s="34" t="s">
        <v>8</v>
      </c>
      <c r="C74" s="34" t="s">
        <v>338</v>
      </c>
      <c r="D74" s="34" t="s">
        <v>339</v>
      </c>
      <c r="E74" s="34" t="s">
        <v>55</v>
      </c>
      <c r="F74" s="34" t="s">
        <v>340</v>
      </c>
      <c r="G74" s="35" t="s">
        <v>2538</v>
      </c>
      <c r="H74" s="68">
        <v>8755</v>
      </c>
      <c r="I74" s="68">
        <v>7138</v>
      </c>
      <c r="J74" s="86">
        <v>4939</v>
      </c>
      <c r="K74" s="86">
        <f t="shared" si="1"/>
        <v>875.5</v>
      </c>
      <c r="L74" s="69">
        <v>1.16214335421016</v>
      </c>
      <c r="M74" s="69">
        <v>0.95687675427404961</v>
      </c>
      <c r="N74" s="69">
        <v>1.0642160199682325</v>
      </c>
      <c r="O74" s="69">
        <v>1.2011615628299894</v>
      </c>
      <c r="P74" s="69">
        <v>0.90810810810810816</v>
      </c>
      <c r="Q74" s="69">
        <v>1.0121352956364575</v>
      </c>
      <c r="R74" s="34" t="s">
        <v>2574</v>
      </c>
      <c r="S74" s="34" t="s">
        <v>2577</v>
      </c>
      <c r="T74" s="34" t="s">
        <v>2571</v>
      </c>
      <c r="U74" s="34" t="s">
        <v>2571</v>
      </c>
      <c r="V74" s="34" t="s">
        <v>2571</v>
      </c>
      <c r="W74" s="34" t="s">
        <v>2571</v>
      </c>
      <c r="X74" s="34" t="s">
        <v>2571</v>
      </c>
      <c r="Y74" s="34" t="s">
        <v>2571</v>
      </c>
    </row>
    <row r="75" spans="2:25" ht="18.600000000000001" customHeight="1" x14ac:dyDescent="0.45">
      <c r="B75" s="34" t="s">
        <v>16</v>
      </c>
      <c r="C75" s="34" t="s">
        <v>343</v>
      </c>
      <c r="D75" s="34" t="s">
        <v>343</v>
      </c>
      <c r="E75" s="34" t="s">
        <v>55</v>
      </c>
      <c r="F75" s="34" t="s">
        <v>344</v>
      </c>
      <c r="G75" s="35" t="s">
        <v>34</v>
      </c>
      <c r="H75" s="68">
        <v>-109</v>
      </c>
      <c r="I75" s="68">
        <v>0</v>
      </c>
      <c r="J75" s="86">
        <v>0</v>
      </c>
      <c r="K75" s="86">
        <f t="shared" si="1"/>
        <v>-10.9</v>
      </c>
      <c r="L75" s="69">
        <v>0</v>
      </c>
      <c r="M75" s="69">
        <v>0</v>
      </c>
      <c r="N75" s="69">
        <v>0</v>
      </c>
      <c r="O75" s="69">
        <v>0</v>
      </c>
      <c r="P75" s="69">
        <v>0</v>
      </c>
      <c r="Q75" s="69">
        <v>0</v>
      </c>
      <c r="R75" s="34" t="s">
        <v>2569</v>
      </c>
      <c r="S75" s="34" t="s">
        <v>2587</v>
      </c>
      <c r="T75" s="34" t="s">
        <v>2572</v>
      </c>
      <c r="U75" s="34" t="s">
        <v>2572</v>
      </c>
      <c r="V75" s="34" t="s">
        <v>2572</v>
      </c>
      <c r="W75" s="34" t="s">
        <v>2572</v>
      </c>
      <c r="X75" s="34" t="s">
        <v>2572</v>
      </c>
      <c r="Y75" s="34" t="s">
        <v>2572</v>
      </c>
    </row>
    <row r="76" spans="2:25" ht="18.600000000000001" customHeight="1" x14ac:dyDescent="0.45">
      <c r="B76" s="34" t="s">
        <v>16</v>
      </c>
      <c r="C76" s="34" t="s">
        <v>348</v>
      </c>
      <c r="D76" s="34" t="s">
        <v>348</v>
      </c>
      <c r="E76" s="34" t="s">
        <v>55</v>
      </c>
      <c r="F76" s="34" t="s">
        <v>349</v>
      </c>
      <c r="G76" s="35" t="s">
        <v>2680</v>
      </c>
      <c r="H76" s="68">
        <v>30687</v>
      </c>
      <c r="I76" s="68">
        <v>34373</v>
      </c>
      <c r="J76" s="86">
        <v>31462</v>
      </c>
      <c r="K76" s="86">
        <f t="shared" si="1"/>
        <v>3068.7000000000003</v>
      </c>
      <c r="L76" s="69">
        <v>0.92059474849731093</v>
      </c>
      <c r="M76" s="69">
        <v>0.82887700534759357</v>
      </c>
      <c r="N76" s="69">
        <v>0.95032051282051277</v>
      </c>
      <c r="O76" s="69">
        <v>0.86969253294289894</v>
      </c>
      <c r="P76" s="69">
        <v>0.81526898734177211</v>
      </c>
      <c r="Q76" s="69">
        <v>0.854559155990957</v>
      </c>
      <c r="R76" s="34" t="s">
        <v>2569</v>
      </c>
      <c r="S76" s="34" t="s">
        <v>2570</v>
      </c>
      <c r="T76" s="34" t="s">
        <v>2571</v>
      </c>
      <c r="U76" s="34" t="s">
        <v>2571</v>
      </c>
      <c r="V76" s="34" t="s">
        <v>2571</v>
      </c>
      <c r="W76" s="34" t="s">
        <v>2571</v>
      </c>
      <c r="X76" s="34" t="s">
        <v>2571</v>
      </c>
      <c r="Y76" s="34" t="s">
        <v>2571</v>
      </c>
    </row>
    <row r="77" spans="2:25" ht="18.600000000000001" customHeight="1" x14ac:dyDescent="0.45">
      <c r="B77" s="34" t="s">
        <v>16</v>
      </c>
      <c r="C77" s="34" t="s">
        <v>352</v>
      </c>
      <c r="D77" s="34" t="s">
        <v>352</v>
      </c>
      <c r="E77" s="34" t="s">
        <v>55</v>
      </c>
      <c r="F77" s="34" t="s">
        <v>353</v>
      </c>
      <c r="G77" s="35" t="s">
        <v>2680</v>
      </c>
      <c r="H77" s="68">
        <v>10413</v>
      </c>
      <c r="I77" s="68">
        <v>11896</v>
      </c>
      <c r="J77" s="86">
        <v>11698</v>
      </c>
      <c r="K77" s="86">
        <f t="shared" si="1"/>
        <v>1041.3</v>
      </c>
      <c r="L77" s="69">
        <v>1.1568441064638784</v>
      </c>
      <c r="M77" s="69">
        <v>0.85423365487674174</v>
      </c>
      <c r="N77" s="69">
        <v>1.0616570327552985</v>
      </c>
      <c r="O77" s="69">
        <v>1.1144114411441144</v>
      </c>
      <c r="P77" s="69">
        <v>0.97740784780023782</v>
      </c>
      <c r="Q77" s="69">
        <v>0.92638731596828994</v>
      </c>
      <c r="R77" s="34" t="s">
        <v>2569</v>
      </c>
      <c r="S77" s="34" t="s">
        <v>2570</v>
      </c>
      <c r="T77" s="34" t="s">
        <v>2571</v>
      </c>
      <c r="U77" s="34" t="s">
        <v>2571</v>
      </c>
      <c r="V77" s="34" t="s">
        <v>2571</v>
      </c>
      <c r="W77" s="34" t="s">
        <v>2571</v>
      </c>
      <c r="X77" s="34" t="s">
        <v>2571</v>
      </c>
      <c r="Y77" s="34" t="s">
        <v>2571</v>
      </c>
    </row>
    <row r="78" spans="2:25" ht="18.600000000000001" customHeight="1" x14ac:dyDescent="0.45">
      <c r="B78" s="34" t="s">
        <v>16</v>
      </c>
      <c r="C78" s="34" t="s">
        <v>355</v>
      </c>
      <c r="D78" s="34" t="s">
        <v>355</v>
      </c>
      <c r="E78" s="34" t="s">
        <v>55</v>
      </c>
      <c r="F78" s="34" t="s">
        <v>356</v>
      </c>
      <c r="G78" s="35" t="s">
        <v>2546</v>
      </c>
      <c r="H78" s="68">
        <v>38344</v>
      </c>
      <c r="I78" s="68">
        <v>49570</v>
      </c>
      <c r="J78" s="86">
        <v>52574</v>
      </c>
      <c r="K78" s="86">
        <f t="shared" si="1"/>
        <v>3834.4</v>
      </c>
      <c r="L78" s="69">
        <v>1.1831910702560735</v>
      </c>
      <c r="M78" s="69">
        <v>1.0882860665844636</v>
      </c>
      <c r="N78" s="69">
        <v>1.0753880266075388</v>
      </c>
      <c r="O78" s="69">
        <v>0.98151898734177212</v>
      </c>
      <c r="P78" s="69">
        <v>1.1039956212370006</v>
      </c>
      <c r="Q78" s="69">
        <v>1.0179827990617669</v>
      </c>
      <c r="R78" s="34" t="s">
        <v>2569</v>
      </c>
      <c r="S78" s="34" t="s">
        <v>2576</v>
      </c>
      <c r="T78" s="34" t="s">
        <v>2571</v>
      </c>
      <c r="U78" s="34" t="s">
        <v>2571</v>
      </c>
      <c r="V78" s="34" t="s">
        <v>2571</v>
      </c>
      <c r="W78" s="34" t="s">
        <v>2571</v>
      </c>
      <c r="X78" s="34" t="s">
        <v>2571</v>
      </c>
      <c r="Y78" s="34" t="s">
        <v>2571</v>
      </c>
    </row>
    <row r="79" spans="2:25" ht="18.600000000000001" customHeight="1" x14ac:dyDescent="0.45">
      <c r="B79" s="34" t="s">
        <v>16</v>
      </c>
      <c r="C79" s="34" t="s">
        <v>358</v>
      </c>
      <c r="D79" s="34" t="s">
        <v>358</v>
      </c>
      <c r="E79" s="34" t="s">
        <v>55</v>
      </c>
      <c r="F79" s="34" t="s">
        <v>359</v>
      </c>
      <c r="G79" s="35" t="s">
        <v>2546</v>
      </c>
      <c r="H79" s="68">
        <v>20090</v>
      </c>
      <c r="I79" s="68">
        <v>19730</v>
      </c>
      <c r="J79" s="86">
        <v>32430</v>
      </c>
      <c r="K79" s="86">
        <f t="shared" si="1"/>
        <v>2009</v>
      </c>
      <c r="L79" s="69">
        <v>0.80504587155963303</v>
      </c>
      <c r="M79" s="69">
        <v>0.99189189189189186</v>
      </c>
      <c r="N79" s="69">
        <v>0.81395348837209303</v>
      </c>
      <c r="O79" s="69">
        <v>0.16137566137566137</v>
      </c>
      <c r="P79" s="69">
        <v>0.31914893617021278</v>
      </c>
      <c r="Q79" s="69">
        <v>0.28640776699029125</v>
      </c>
      <c r="R79" s="34" t="s">
        <v>2569</v>
      </c>
      <c r="S79" s="34" t="s">
        <v>2570</v>
      </c>
      <c r="T79" s="34" t="s">
        <v>2571</v>
      </c>
      <c r="U79" s="34" t="s">
        <v>2571</v>
      </c>
      <c r="V79" s="34" t="s">
        <v>2571</v>
      </c>
      <c r="W79" s="34" t="s">
        <v>2571</v>
      </c>
      <c r="X79" s="34" t="s">
        <v>2571</v>
      </c>
      <c r="Y79" s="34" t="s">
        <v>2571</v>
      </c>
    </row>
    <row r="80" spans="2:25" ht="18.600000000000001" customHeight="1" x14ac:dyDescent="0.45">
      <c r="B80" s="34" t="s">
        <v>8</v>
      </c>
      <c r="C80" s="34" t="s">
        <v>361</v>
      </c>
      <c r="D80" s="34" t="s">
        <v>362</v>
      </c>
      <c r="E80" s="34" t="s">
        <v>55</v>
      </c>
      <c r="F80" s="34" t="s">
        <v>363</v>
      </c>
      <c r="G80" s="35" t="s">
        <v>2546</v>
      </c>
      <c r="H80" s="68">
        <v>1911</v>
      </c>
      <c r="I80" s="68">
        <v>799</v>
      </c>
      <c r="J80" s="86">
        <v>1089</v>
      </c>
      <c r="K80" s="86">
        <f t="shared" si="1"/>
        <v>191.10000000000002</v>
      </c>
      <c r="L80" s="69">
        <v>1.5059445178335535</v>
      </c>
      <c r="M80" s="69">
        <v>1.746031746031746</v>
      </c>
      <c r="N80" s="69">
        <v>1.413612565445026</v>
      </c>
      <c r="O80" s="69">
        <v>1.3424657534246576</v>
      </c>
      <c r="P80" s="69">
        <v>1.1671469740634004</v>
      </c>
      <c r="Q80" s="69">
        <v>1.303116147308782</v>
      </c>
      <c r="R80" s="34" t="s">
        <v>2574</v>
      </c>
      <c r="S80" s="34" t="s">
        <v>2577</v>
      </c>
      <c r="T80" s="34" t="s">
        <v>2571</v>
      </c>
      <c r="U80" s="34" t="s">
        <v>2571</v>
      </c>
      <c r="V80" s="34" t="s">
        <v>2571</v>
      </c>
      <c r="W80" s="34" t="s">
        <v>2571</v>
      </c>
      <c r="X80" s="34" t="s">
        <v>2571</v>
      </c>
      <c r="Y80" s="34" t="s">
        <v>2571</v>
      </c>
    </row>
    <row r="81" spans="2:25" ht="18.600000000000001" customHeight="1" x14ac:dyDescent="0.45">
      <c r="B81" s="34" t="s">
        <v>8</v>
      </c>
      <c r="C81" s="34" t="s">
        <v>365</v>
      </c>
      <c r="D81" s="34" t="s">
        <v>366</v>
      </c>
      <c r="E81" s="34" t="s">
        <v>55</v>
      </c>
      <c r="F81" s="34" t="s">
        <v>367</v>
      </c>
      <c r="G81" s="35" t="s">
        <v>2680</v>
      </c>
      <c r="H81" s="68">
        <v>31225</v>
      </c>
      <c r="I81" s="68">
        <v>24977</v>
      </c>
      <c r="J81" s="86">
        <v>26750</v>
      </c>
      <c r="K81" s="86">
        <f t="shared" si="1"/>
        <v>3122.5</v>
      </c>
      <c r="L81" s="69">
        <v>1.2794239822763778</v>
      </c>
      <c r="M81" s="69">
        <v>1.2897590051898671</v>
      </c>
      <c r="N81" s="69">
        <v>1.1975548763545429</v>
      </c>
      <c r="O81" s="69">
        <v>1.1341237680724399</v>
      </c>
      <c r="P81" s="69">
        <v>1.0571081409477521</v>
      </c>
      <c r="Q81" s="69">
        <v>1.1209439528023599</v>
      </c>
      <c r="R81" s="34" t="s">
        <v>2574</v>
      </c>
      <c r="S81" s="34" t="s">
        <v>2577</v>
      </c>
      <c r="T81" s="34" t="s">
        <v>2571</v>
      </c>
      <c r="U81" s="34" t="s">
        <v>2571</v>
      </c>
      <c r="V81" s="34" t="s">
        <v>2571</v>
      </c>
      <c r="W81" s="34" t="s">
        <v>2571</v>
      </c>
      <c r="X81" s="34" t="s">
        <v>2571</v>
      </c>
      <c r="Y81" s="34" t="s">
        <v>2571</v>
      </c>
    </row>
    <row r="82" spans="2:25" ht="18.600000000000001" customHeight="1" x14ac:dyDescent="0.45">
      <c r="B82" s="34" t="s">
        <v>8</v>
      </c>
      <c r="C82" s="34" t="s">
        <v>369</v>
      </c>
      <c r="D82" s="34" t="s">
        <v>369</v>
      </c>
      <c r="E82" s="34" t="s">
        <v>55</v>
      </c>
      <c r="F82" s="34" t="s">
        <v>370</v>
      </c>
      <c r="G82" s="35" t="s">
        <v>2538</v>
      </c>
      <c r="H82" s="68">
        <v>66</v>
      </c>
      <c r="I82" s="68">
        <v>-10</v>
      </c>
      <c r="J82" s="86">
        <v>0</v>
      </c>
      <c r="K82" s="86">
        <f t="shared" si="1"/>
        <v>6.6000000000000005</v>
      </c>
      <c r="L82" s="69">
        <v>0</v>
      </c>
      <c r="M82" s="69">
        <v>0</v>
      </c>
      <c r="N82" s="69">
        <v>0</v>
      </c>
      <c r="O82" s="69">
        <v>0</v>
      </c>
      <c r="P82" s="69">
        <v>0</v>
      </c>
      <c r="Q82" s="69">
        <v>0</v>
      </c>
      <c r="R82" s="34" t="s">
        <v>2574</v>
      </c>
      <c r="S82" s="34" t="s">
        <v>2577</v>
      </c>
      <c r="T82" s="34" t="s">
        <v>2572</v>
      </c>
      <c r="U82" s="34" t="s">
        <v>2572</v>
      </c>
      <c r="V82" s="34" t="s">
        <v>2572</v>
      </c>
      <c r="W82" s="34" t="s">
        <v>2572</v>
      </c>
      <c r="X82" s="34" t="s">
        <v>2572</v>
      </c>
      <c r="Y82" s="34" t="s">
        <v>2572</v>
      </c>
    </row>
    <row r="83" spans="2:25" ht="18.600000000000001" customHeight="1" x14ac:dyDescent="0.45">
      <c r="B83" s="34" t="s">
        <v>8</v>
      </c>
      <c r="C83" s="34" t="s">
        <v>371</v>
      </c>
      <c r="D83" s="34" t="s">
        <v>372</v>
      </c>
      <c r="E83" s="34" t="s">
        <v>55</v>
      </c>
      <c r="F83" s="34" t="s">
        <v>373</v>
      </c>
      <c r="G83" s="35" t="s">
        <v>2546</v>
      </c>
      <c r="H83" s="68">
        <v>50152</v>
      </c>
      <c r="I83" s="68">
        <v>57203</v>
      </c>
      <c r="J83" s="86">
        <v>58659</v>
      </c>
      <c r="K83" s="86">
        <f t="shared" si="1"/>
        <v>5015.2000000000007</v>
      </c>
      <c r="L83" s="69">
        <v>0.88477436545622246</v>
      </c>
      <c r="M83" s="69">
        <v>1.1740452388630396</v>
      </c>
      <c r="N83" s="69">
        <v>0.8733301901618733</v>
      </c>
      <c r="O83" s="69">
        <v>1.2146799377329118</v>
      </c>
      <c r="P83" s="69">
        <v>1.1373897100951071</v>
      </c>
      <c r="Q83" s="69">
        <v>1.1348625490896107</v>
      </c>
      <c r="R83" s="34" t="s">
        <v>2574</v>
      </c>
      <c r="S83" s="34" t="s">
        <v>2577</v>
      </c>
      <c r="T83" s="34" t="s">
        <v>2583</v>
      </c>
      <c r="U83" s="34" t="s">
        <v>2583</v>
      </c>
      <c r="V83" s="34" t="s">
        <v>2583</v>
      </c>
      <c r="W83" s="34" t="s">
        <v>2583</v>
      </c>
      <c r="X83" s="34" t="s">
        <v>2583</v>
      </c>
      <c r="Y83" s="34" t="s">
        <v>2583</v>
      </c>
    </row>
    <row r="84" spans="2:25" ht="18.600000000000001" customHeight="1" x14ac:dyDescent="0.45">
      <c r="B84" s="32" t="s">
        <v>16</v>
      </c>
      <c r="C84" s="34" t="s">
        <v>2690</v>
      </c>
      <c r="D84" s="32" t="s">
        <v>2641</v>
      </c>
      <c r="E84" s="32" t="s">
        <v>55</v>
      </c>
      <c r="F84" s="33" t="s">
        <v>375</v>
      </c>
      <c r="G84" s="35" t="s">
        <v>11</v>
      </c>
      <c r="H84" s="70">
        <v>0</v>
      </c>
      <c r="I84" s="70">
        <v>0</v>
      </c>
      <c r="J84" s="85">
        <v>3938</v>
      </c>
      <c r="K84" s="85">
        <f t="shared" si="1"/>
        <v>0</v>
      </c>
      <c r="L84" s="69">
        <v>0</v>
      </c>
      <c r="M84" s="69">
        <v>0</v>
      </c>
      <c r="N84" s="69">
        <v>0.92800000000000005</v>
      </c>
      <c r="O84" s="69">
        <v>0.312</v>
      </c>
      <c r="P84" s="69">
        <v>0.37733333333333335</v>
      </c>
      <c r="Q84" s="69">
        <v>0.41799999999999998</v>
      </c>
      <c r="R84" s="34" t="s">
        <v>2569</v>
      </c>
      <c r="S84" s="34" t="s">
        <v>2570</v>
      </c>
      <c r="T84" s="34" t="s">
        <v>2596</v>
      </c>
      <c r="U84" s="34" t="s">
        <v>2596</v>
      </c>
      <c r="V84" s="34" t="s">
        <v>2596</v>
      </c>
      <c r="W84" s="34" t="s">
        <v>2571</v>
      </c>
      <c r="X84" s="32" t="s">
        <v>2571</v>
      </c>
      <c r="Y84" s="32" t="s">
        <v>2571</v>
      </c>
    </row>
    <row r="85" spans="2:25" ht="18.600000000000001" customHeight="1" x14ac:dyDescent="0.45">
      <c r="B85" s="34" t="s">
        <v>8</v>
      </c>
      <c r="C85" s="34" t="s">
        <v>377</v>
      </c>
      <c r="D85" s="34" t="s">
        <v>377</v>
      </c>
      <c r="E85" s="34" t="s">
        <v>55</v>
      </c>
      <c r="F85" s="34" t="s">
        <v>378</v>
      </c>
      <c r="G85" s="35" t="s">
        <v>2546</v>
      </c>
      <c r="H85" s="68">
        <v>10086</v>
      </c>
      <c r="I85" s="68">
        <v>11386</v>
      </c>
      <c r="J85" s="86">
        <v>13715</v>
      </c>
      <c r="K85" s="86">
        <f t="shared" si="1"/>
        <v>1008.6</v>
      </c>
      <c r="L85" s="69">
        <v>1.0415028396679773</v>
      </c>
      <c r="M85" s="69">
        <v>1.1435433216331057</v>
      </c>
      <c r="N85" s="69">
        <v>1.1310092727669065</v>
      </c>
      <c r="O85" s="69">
        <v>1.1096005438042305</v>
      </c>
      <c r="P85" s="69">
        <v>1.1245331831173979</v>
      </c>
      <c r="Q85" s="69">
        <v>1.4945389988807842</v>
      </c>
      <c r="R85" s="34" t="s">
        <v>2574</v>
      </c>
      <c r="S85" s="34" t="s">
        <v>2579</v>
      </c>
      <c r="T85" s="34" t="s">
        <v>2571</v>
      </c>
      <c r="U85" s="34" t="s">
        <v>2571</v>
      </c>
      <c r="V85" s="34" t="s">
        <v>2571</v>
      </c>
      <c r="W85" s="34" t="s">
        <v>2571</v>
      </c>
      <c r="X85" s="34" t="s">
        <v>2571</v>
      </c>
      <c r="Y85" s="34" t="s">
        <v>2571</v>
      </c>
    </row>
    <row r="86" spans="2:25" ht="18.600000000000001" customHeight="1" x14ac:dyDescent="0.45">
      <c r="B86" s="34" t="s">
        <v>8</v>
      </c>
      <c r="C86" s="34" t="s">
        <v>381</v>
      </c>
      <c r="D86" s="34" t="s">
        <v>381</v>
      </c>
      <c r="E86" s="34" t="s">
        <v>55</v>
      </c>
      <c r="F86" s="34" t="s">
        <v>382</v>
      </c>
      <c r="G86" s="35" t="s">
        <v>2541</v>
      </c>
      <c r="H86" s="68">
        <v>85229</v>
      </c>
      <c r="I86" s="68">
        <v>85378</v>
      </c>
      <c r="J86" s="86">
        <v>91461</v>
      </c>
      <c r="K86" s="86">
        <f t="shared" si="1"/>
        <v>8522.9</v>
      </c>
      <c r="L86" s="69">
        <v>0.95499941949078226</v>
      </c>
      <c r="M86" s="69">
        <v>1.0069450807205294</v>
      </c>
      <c r="N86" s="69">
        <v>1.0246968506545753</v>
      </c>
      <c r="O86" s="69">
        <v>1.0234337909409053</v>
      </c>
      <c r="P86" s="69">
        <v>0.98875683003252246</v>
      </c>
      <c r="Q86" s="69">
        <v>1.3592674586822147</v>
      </c>
      <c r="R86" s="34" t="s">
        <v>2574</v>
      </c>
      <c r="S86" s="34" t="s">
        <v>2579</v>
      </c>
      <c r="T86" s="34" t="s">
        <v>2571</v>
      </c>
      <c r="U86" s="34" t="s">
        <v>2571</v>
      </c>
      <c r="V86" s="34" t="s">
        <v>2571</v>
      </c>
      <c r="W86" s="34" t="s">
        <v>2571</v>
      </c>
      <c r="X86" s="34" t="s">
        <v>2571</v>
      </c>
      <c r="Y86" s="34" t="s">
        <v>2571</v>
      </c>
    </row>
    <row r="87" spans="2:25" ht="18.600000000000001" customHeight="1" x14ac:dyDescent="0.45">
      <c r="B87" s="34" t="s">
        <v>8</v>
      </c>
      <c r="C87" s="34" t="s">
        <v>384</v>
      </c>
      <c r="D87" s="34" t="s">
        <v>384</v>
      </c>
      <c r="E87" s="34" t="s">
        <v>55</v>
      </c>
      <c r="F87" s="34" t="s">
        <v>385</v>
      </c>
      <c r="G87" s="35" t="s">
        <v>2538</v>
      </c>
      <c r="H87" s="68">
        <v>6</v>
      </c>
      <c r="I87" s="68">
        <v>-8</v>
      </c>
      <c r="J87" s="86">
        <v>0</v>
      </c>
      <c r="K87" s="86">
        <f t="shared" si="1"/>
        <v>0.60000000000000009</v>
      </c>
      <c r="L87" s="69">
        <v>0</v>
      </c>
      <c r="M87" s="69">
        <v>0</v>
      </c>
      <c r="N87" s="69">
        <v>0</v>
      </c>
      <c r="O87" s="69">
        <v>0</v>
      </c>
      <c r="P87" s="69">
        <v>0</v>
      </c>
      <c r="Q87" s="69">
        <v>0</v>
      </c>
      <c r="R87" s="34" t="s">
        <v>2574</v>
      </c>
      <c r="S87" s="34" t="s">
        <v>2577</v>
      </c>
      <c r="T87" s="34" t="s">
        <v>2572</v>
      </c>
      <c r="U87" s="34" t="s">
        <v>2572</v>
      </c>
      <c r="V87" s="34" t="s">
        <v>2572</v>
      </c>
      <c r="W87" s="34" t="s">
        <v>2572</v>
      </c>
      <c r="X87" s="34" t="s">
        <v>2572</v>
      </c>
      <c r="Y87" s="34" t="s">
        <v>2572</v>
      </c>
    </row>
    <row r="88" spans="2:25" ht="18.600000000000001" customHeight="1" x14ac:dyDescent="0.45">
      <c r="B88" s="34" t="s">
        <v>22</v>
      </c>
      <c r="C88" s="34" t="s">
        <v>386</v>
      </c>
      <c r="D88" s="34" t="s">
        <v>386</v>
      </c>
      <c r="E88" s="34" t="s">
        <v>55</v>
      </c>
      <c r="F88" s="34" t="s">
        <v>387</v>
      </c>
      <c r="G88" s="35" t="s">
        <v>2538</v>
      </c>
      <c r="H88" s="68">
        <v>75341</v>
      </c>
      <c r="I88" s="68">
        <v>45345</v>
      </c>
      <c r="J88" s="86">
        <v>39236</v>
      </c>
      <c r="K88" s="86">
        <f t="shared" si="1"/>
        <v>7534.1</v>
      </c>
      <c r="L88" s="69">
        <v>0.90596509507684297</v>
      </c>
      <c r="M88" s="69">
        <v>0.91142092663005214</v>
      </c>
      <c r="N88" s="69">
        <v>1.0355140186915888</v>
      </c>
      <c r="O88" s="69">
        <v>1.3595850941221668</v>
      </c>
      <c r="P88" s="69">
        <v>0.75865339023233758</v>
      </c>
      <c r="Q88" s="69">
        <v>0.67575439822905747</v>
      </c>
      <c r="R88" s="34" t="s">
        <v>2574</v>
      </c>
      <c r="S88" s="34" t="s">
        <v>2585</v>
      </c>
      <c r="T88" s="34" t="s">
        <v>2571</v>
      </c>
      <c r="U88" s="34" t="s">
        <v>2571</v>
      </c>
      <c r="V88" s="34" t="s">
        <v>2571</v>
      </c>
      <c r="W88" s="34" t="s">
        <v>2571</v>
      </c>
      <c r="X88" s="34" t="s">
        <v>2571</v>
      </c>
      <c r="Y88" s="34" t="s">
        <v>2571</v>
      </c>
    </row>
    <row r="89" spans="2:25" ht="18.600000000000001" customHeight="1" x14ac:dyDescent="0.45">
      <c r="B89" s="34" t="s">
        <v>16</v>
      </c>
      <c r="C89" s="34" t="s">
        <v>393</v>
      </c>
      <c r="D89" s="34" t="s">
        <v>393</v>
      </c>
      <c r="E89" s="34" t="s">
        <v>55</v>
      </c>
      <c r="F89" s="34" t="s">
        <v>394</v>
      </c>
      <c r="G89" s="35" t="s">
        <v>2538</v>
      </c>
      <c r="H89" s="68">
        <v>7100</v>
      </c>
      <c r="I89" s="68">
        <v>11980</v>
      </c>
      <c r="J89" s="86">
        <v>10670</v>
      </c>
      <c r="K89" s="86">
        <f t="shared" si="1"/>
        <v>710</v>
      </c>
      <c r="L89" s="69">
        <v>0.60747663551401865</v>
      </c>
      <c r="M89" s="69">
        <v>0.89898989898989901</v>
      </c>
      <c r="N89" s="69">
        <v>1.2129032258064516</v>
      </c>
      <c r="O89" s="69">
        <v>0.63513513513513509</v>
      </c>
      <c r="P89" s="69">
        <v>0.3258426966292135</v>
      </c>
      <c r="Q89" s="69">
        <v>0.87878787878787878</v>
      </c>
      <c r="R89" s="34" t="s">
        <v>2569</v>
      </c>
      <c r="S89" s="34" t="s">
        <v>2570</v>
      </c>
      <c r="T89" s="34" t="s">
        <v>2571</v>
      </c>
      <c r="U89" s="34" t="s">
        <v>2571</v>
      </c>
      <c r="V89" s="34" t="s">
        <v>2571</v>
      </c>
      <c r="W89" s="34" t="s">
        <v>2571</v>
      </c>
      <c r="X89" s="34" t="s">
        <v>2571</v>
      </c>
      <c r="Y89" s="34" t="s">
        <v>2571</v>
      </c>
    </row>
    <row r="90" spans="2:25" ht="18.600000000000001" customHeight="1" x14ac:dyDescent="0.45">
      <c r="B90" s="34" t="s">
        <v>16</v>
      </c>
      <c r="C90" s="34" t="s">
        <v>396</v>
      </c>
      <c r="D90" s="34" t="s">
        <v>397</v>
      </c>
      <c r="E90" s="34" t="s">
        <v>55</v>
      </c>
      <c r="F90" s="34" t="s">
        <v>398</v>
      </c>
      <c r="G90" s="35" t="s">
        <v>2546</v>
      </c>
      <c r="H90" s="68">
        <v>35300</v>
      </c>
      <c r="I90" s="68">
        <v>43590</v>
      </c>
      <c r="J90" s="86">
        <v>55860</v>
      </c>
      <c r="K90" s="86">
        <f t="shared" si="1"/>
        <v>3530</v>
      </c>
      <c r="L90" s="69">
        <v>0.77378815080789942</v>
      </c>
      <c r="M90" s="69">
        <v>1.1089494163424125</v>
      </c>
      <c r="N90" s="69">
        <v>0.81693648816936493</v>
      </c>
      <c r="O90" s="69">
        <v>1.054263565891473</v>
      </c>
      <c r="P90" s="69">
        <v>0.49784482758620691</v>
      </c>
      <c r="Q90" s="69">
        <v>0.833984375</v>
      </c>
      <c r="R90" s="34" t="s">
        <v>2569</v>
      </c>
      <c r="S90" s="34" t="s">
        <v>2570</v>
      </c>
      <c r="T90" s="34" t="s">
        <v>2571</v>
      </c>
      <c r="U90" s="34" t="s">
        <v>2571</v>
      </c>
      <c r="V90" s="34" t="s">
        <v>2571</v>
      </c>
      <c r="W90" s="34" t="s">
        <v>2571</v>
      </c>
      <c r="X90" s="34" t="s">
        <v>2571</v>
      </c>
      <c r="Y90" s="34" t="s">
        <v>2571</v>
      </c>
    </row>
    <row r="91" spans="2:25" ht="18.600000000000001" customHeight="1" x14ac:dyDescent="0.45">
      <c r="B91" s="34" t="s">
        <v>16</v>
      </c>
      <c r="C91" s="34" t="s">
        <v>400</v>
      </c>
      <c r="D91" s="34" t="s">
        <v>400</v>
      </c>
      <c r="E91" s="34" t="s">
        <v>55</v>
      </c>
      <c r="F91" s="34" t="s">
        <v>401</v>
      </c>
      <c r="G91" s="35" t="s">
        <v>2546</v>
      </c>
      <c r="H91" s="68">
        <v>7780</v>
      </c>
      <c r="I91" s="68">
        <v>8980</v>
      </c>
      <c r="J91" s="86">
        <v>14450</v>
      </c>
      <c r="K91" s="86">
        <f t="shared" si="1"/>
        <v>778</v>
      </c>
      <c r="L91" s="69">
        <v>0.95199999999999996</v>
      </c>
      <c r="M91" s="69">
        <v>1.2086956521739129</v>
      </c>
      <c r="N91" s="69">
        <v>0.90555555555555556</v>
      </c>
      <c r="O91" s="69">
        <v>1.5116279069767442</v>
      </c>
      <c r="P91" s="69">
        <v>0.85576923076923073</v>
      </c>
      <c r="Q91" s="69">
        <v>0.65217391304347827</v>
      </c>
      <c r="R91" s="34" t="s">
        <v>2569</v>
      </c>
      <c r="S91" s="34" t="s">
        <v>2570</v>
      </c>
      <c r="T91" s="34" t="s">
        <v>2571</v>
      </c>
      <c r="U91" s="34" t="s">
        <v>2571</v>
      </c>
      <c r="V91" s="34" t="s">
        <v>2571</v>
      </c>
      <c r="W91" s="34" t="s">
        <v>2571</v>
      </c>
      <c r="X91" s="34" t="s">
        <v>2571</v>
      </c>
      <c r="Y91" s="34" t="s">
        <v>2571</v>
      </c>
    </row>
    <row r="92" spans="2:25" ht="18.600000000000001" customHeight="1" x14ac:dyDescent="0.45">
      <c r="B92" s="34" t="s">
        <v>16</v>
      </c>
      <c r="C92" s="34" t="s">
        <v>404</v>
      </c>
      <c r="D92" s="34" t="s">
        <v>404</v>
      </c>
      <c r="E92" s="34" t="s">
        <v>55</v>
      </c>
      <c r="F92" s="34" t="s">
        <v>405</v>
      </c>
      <c r="G92" s="35" t="s">
        <v>2546</v>
      </c>
      <c r="H92" s="68">
        <v>5146570</v>
      </c>
      <c r="I92" s="68">
        <v>5537330</v>
      </c>
      <c r="J92" s="86">
        <v>7142210</v>
      </c>
      <c r="K92" s="86">
        <f t="shared" si="1"/>
        <v>514657</v>
      </c>
      <c r="L92" s="69">
        <v>0.92980533146264466</v>
      </c>
      <c r="M92" s="69">
        <v>0.88986135853148474</v>
      </c>
      <c r="N92" s="69">
        <v>0.94253698199583202</v>
      </c>
      <c r="O92" s="69">
        <v>1.1560979392435493</v>
      </c>
      <c r="P92" s="69">
        <v>0.90395752895752901</v>
      </c>
      <c r="Q92" s="69">
        <v>0.91375485764798103</v>
      </c>
      <c r="R92" s="34" t="s">
        <v>2569</v>
      </c>
      <c r="S92" s="34" t="s">
        <v>2570</v>
      </c>
      <c r="T92" s="34" t="s">
        <v>2571</v>
      </c>
      <c r="U92" s="34" t="s">
        <v>2571</v>
      </c>
      <c r="V92" s="34" t="s">
        <v>2571</v>
      </c>
      <c r="W92" s="34" t="s">
        <v>2571</v>
      </c>
      <c r="X92" s="34" t="s">
        <v>2571</v>
      </c>
      <c r="Y92" s="34" t="s">
        <v>2571</v>
      </c>
    </row>
    <row r="93" spans="2:25" ht="18.600000000000001" customHeight="1" x14ac:dyDescent="0.45">
      <c r="B93" s="34" t="s">
        <v>8</v>
      </c>
      <c r="C93" s="34" t="s">
        <v>407</v>
      </c>
      <c r="D93" s="34" t="s">
        <v>408</v>
      </c>
      <c r="E93" s="34" t="s">
        <v>55</v>
      </c>
      <c r="F93" s="34" t="s">
        <v>409</v>
      </c>
      <c r="G93" s="35" t="s">
        <v>2680</v>
      </c>
      <c r="H93" s="68">
        <v>6</v>
      </c>
      <c r="I93" s="68">
        <v>-3</v>
      </c>
      <c r="J93" s="86">
        <v>11</v>
      </c>
      <c r="K93" s="86">
        <f t="shared" si="1"/>
        <v>0.60000000000000009</v>
      </c>
      <c r="L93" s="69">
        <v>4.4444444444444446</v>
      </c>
      <c r="M93" s="69">
        <v>2.2222222222222223</v>
      </c>
      <c r="N93" s="69">
        <v>4.4444444444444446</v>
      </c>
      <c r="O93" s="69">
        <v>2.2222222222222223</v>
      </c>
      <c r="P93" s="69">
        <v>2.2222222222222223</v>
      </c>
      <c r="Q93" s="69">
        <v>2.2222222222222223</v>
      </c>
      <c r="R93" s="34" t="s">
        <v>2574</v>
      </c>
      <c r="S93" s="34" t="s">
        <v>2577</v>
      </c>
      <c r="T93" s="34" t="s">
        <v>2571</v>
      </c>
      <c r="U93" s="34" t="s">
        <v>2571</v>
      </c>
      <c r="V93" s="34" t="s">
        <v>2571</v>
      </c>
      <c r="W93" s="34" t="s">
        <v>2571</v>
      </c>
      <c r="X93" s="34" t="s">
        <v>2571</v>
      </c>
      <c r="Y93" s="34" t="s">
        <v>2571</v>
      </c>
    </row>
    <row r="94" spans="2:25" ht="18.600000000000001" customHeight="1" x14ac:dyDescent="0.45">
      <c r="B94" s="34" t="s">
        <v>8</v>
      </c>
      <c r="C94" s="34" t="s">
        <v>410</v>
      </c>
      <c r="D94" s="34" t="s">
        <v>411</v>
      </c>
      <c r="E94" s="34" t="s">
        <v>55</v>
      </c>
      <c r="F94" s="34" t="s">
        <v>412</v>
      </c>
      <c r="G94" s="35" t="s">
        <v>2546</v>
      </c>
      <c r="H94" s="68">
        <v>204</v>
      </c>
      <c r="I94" s="68">
        <v>131</v>
      </c>
      <c r="J94" s="86">
        <v>145</v>
      </c>
      <c r="K94" s="86">
        <f t="shared" si="1"/>
        <v>20.400000000000002</v>
      </c>
      <c r="L94" s="69">
        <v>1.1494252873563218</v>
      </c>
      <c r="M94" s="69">
        <v>1.064773735581189</v>
      </c>
      <c r="N94" s="69">
        <v>0.98522167487684731</v>
      </c>
      <c r="O94" s="69">
        <v>1.1131725417439704</v>
      </c>
      <c r="P94" s="69">
        <v>1.0351966873706004</v>
      </c>
      <c r="Q94" s="69">
        <v>1.644398766700925</v>
      </c>
      <c r="R94" s="34" t="s">
        <v>2574</v>
      </c>
      <c r="S94" s="34" t="s">
        <v>2577</v>
      </c>
      <c r="T94" s="34" t="s">
        <v>2571</v>
      </c>
      <c r="U94" s="34" t="s">
        <v>2571</v>
      </c>
      <c r="V94" s="34" t="s">
        <v>2571</v>
      </c>
      <c r="W94" s="34" t="s">
        <v>2571</v>
      </c>
      <c r="X94" s="34" t="s">
        <v>2571</v>
      </c>
      <c r="Y94" s="34" t="s">
        <v>2571</v>
      </c>
    </row>
    <row r="95" spans="2:25" ht="18.600000000000001" customHeight="1" x14ac:dyDescent="0.45">
      <c r="B95" s="34" t="s">
        <v>8</v>
      </c>
      <c r="C95" s="34" t="s">
        <v>415</v>
      </c>
      <c r="D95" s="34" t="s">
        <v>416</v>
      </c>
      <c r="E95" s="34" t="s">
        <v>55</v>
      </c>
      <c r="F95" s="34" t="s">
        <v>417</v>
      </c>
      <c r="G95" s="35" t="s">
        <v>2538</v>
      </c>
      <c r="H95" s="68">
        <v>58</v>
      </c>
      <c r="I95" s="68">
        <v>-6</v>
      </c>
      <c r="J95" s="86">
        <v>20</v>
      </c>
      <c r="K95" s="86">
        <f t="shared" si="1"/>
        <v>5.8000000000000007</v>
      </c>
      <c r="L95" s="69">
        <v>4.3956043956043951</v>
      </c>
      <c r="M95" s="69">
        <v>1.2987012987012987</v>
      </c>
      <c r="N95" s="69">
        <v>3.2967032967032965</v>
      </c>
      <c r="O95" s="69">
        <v>3.8961038961038961</v>
      </c>
      <c r="P95" s="69">
        <v>1.4285714285714286</v>
      </c>
      <c r="Q95" s="69">
        <v>1.2987012987012987</v>
      </c>
      <c r="R95" s="34" t="s">
        <v>2574</v>
      </c>
      <c r="S95" s="34" t="s">
        <v>2577</v>
      </c>
      <c r="T95" s="34" t="s">
        <v>2571</v>
      </c>
      <c r="U95" s="34" t="s">
        <v>2571</v>
      </c>
      <c r="V95" s="34" t="s">
        <v>2571</v>
      </c>
      <c r="W95" s="34" t="s">
        <v>2571</v>
      </c>
      <c r="X95" s="34" t="s">
        <v>2571</v>
      </c>
      <c r="Y95" s="34" t="s">
        <v>2571</v>
      </c>
    </row>
    <row r="96" spans="2:25" ht="18.600000000000001" customHeight="1" x14ac:dyDescent="0.45">
      <c r="B96" s="34" t="s">
        <v>8</v>
      </c>
      <c r="C96" s="34" t="s">
        <v>418</v>
      </c>
      <c r="D96" s="34" t="s">
        <v>419</v>
      </c>
      <c r="E96" s="34" t="s">
        <v>55</v>
      </c>
      <c r="F96" s="34" t="s">
        <v>420</v>
      </c>
      <c r="G96" s="35" t="s">
        <v>2538</v>
      </c>
      <c r="H96" s="68">
        <v>49</v>
      </c>
      <c r="I96" s="68">
        <v>43</v>
      </c>
      <c r="J96" s="86">
        <v>38</v>
      </c>
      <c r="K96" s="86">
        <f t="shared" si="1"/>
        <v>4.9000000000000004</v>
      </c>
      <c r="L96" s="69">
        <v>1.0810810810810809</v>
      </c>
      <c r="M96" s="69">
        <v>1.1764705882352942</v>
      </c>
      <c r="N96" s="69">
        <v>0</v>
      </c>
      <c r="O96" s="69">
        <v>1.5151515151515151</v>
      </c>
      <c r="P96" s="69">
        <v>0.34482758620689657</v>
      </c>
      <c r="Q96" s="69">
        <v>1.0344827586206897</v>
      </c>
      <c r="R96" s="34" t="s">
        <v>2574</v>
      </c>
      <c r="S96" s="34" t="s">
        <v>2575</v>
      </c>
      <c r="T96" s="34" t="s">
        <v>2571</v>
      </c>
      <c r="U96" s="34" t="s">
        <v>2571</v>
      </c>
      <c r="V96" s="34" t="s">
        <v>2571</v>
      </c>
      <c r="W96" s="34" t="s">
        <v>2571</v>
      </c>
      <c r="X96" s="34" t="s">
        <v>2571</v>
      </c>
      <c r="Y96" s="34" t="s">
        <v>2571</v>
      </c>
    </row>
    <row r="97" spans="2:25" ht="18.600000000000001" customHeight="1" x14ac:dyDescent="0.45">
      <c r="B97" s="34" t="s">
        <v>22</v>
      </c>
      <c r="C97" s="34" t="s">
        <v>421</v>
      </c>
      <c r="D97" s="34" t="s">
        <v>421</v>
      </c>
      <c r="E97" s="34" t="s">
        <v>55</v>
      </c>
      <c r="F97" s="34" t="s">
        <v>422</v>
      </c>
      <c r="G97" s="35" t="s">
        <v>2538</v>
      </c>
      <c r="H97" s="68">
        <v>3826</v>
      </c>
      <c r="I97" s="68">
        <v>3488</v>
      </c>
      <c r="J97" s="86">
        <v>3136</v>
      </c>
      <c r="K97" s="86">
        <f t="shared" si="1"/>
        <v>382.6</v>
      </c>
      <c r="L97" s="69">
        <v>0.88009497427779981</v>
      </c>
      <c r="M97" s="69">
        <v>0.89262635487928876</v>
      </c>
      <c r="N97" s="69">
        <v>0.86396845645367037</v>
      </c>
      <c r="O97" s="69">
        <v>0.86271640124015492</v>
      </c>
      <c r="P97" s="69">
        <v>0.82674078825457908</v>
      </c>
      <c r="Q97" s="69">
        <v>0.80038975501113585</v>
      </c>
      <c r="R97" s="34" t="s">
        <v>2574</v>
      </c>
      <c r="S97" s="34" t="s">
        <v>2585</v>
      </c>
      <c r="T97" s="34" t="s">
        <v>2571</v>
      </c>
      <c r="U97" s="34" t="s">
        <v>2571</v>
      </c>
      <c r="V97" s="34" t="s">
        <v>2571</v>
      </c>
      <c r="W97" s="34" t="s">
        <v>2571</v>
      </c>
      <c r="X97" s="34" t="s">
        <v>2571</v>
      </c>
      <c r="Y97" s="34" t="s">
        <v>2571</v>
      </c>
    </row>
    <row r="98" spans="2:25" ht="18.600000000000001" customHeight="1" x14ac:dyDescent="0.45">
      <c r="B98" s="34" t="s">
        <v>8</v>
      </c>
      <c r="C98" s="34" t="s">
        <v>423</v>
      </c>
      <c r="D98" s="34" t="s">
        <v>424</v>
      </c>
      <c r="E98" s="34" t="s">
        <v>55</v>
      </c>
      <c r="F98" s="34" t="s">
        <v>425</v>
      </c>
      <c r="G98" s="35" t="s">
        <v>2546</v>
      </c>
      <c r="H98" s="68">
        <v>35</v>
      </c>
      <c r="I98" s="68">
        <v>51</v>
      </c>
      <c r="J98" s="86">
        <v>518</v>
      </c>
      <c r="K98" s="86">
        <f t="shared" si="1"/>
        <v>3.5</v>
      </c>
      <c r="L98" s="69">
        <v>1.2253829321663019</v>
      </c>
      <c r="M98" s="69">
        <v>1.2</v>
      </c>
      <c r="N98" s="69">
        <v>1.2555066079295154</v>
      </c>
      <c r="O98" s="69">
        <v>1.2977099236641223</v>
      </c>
      <c r="P98" s="69">
        <v>1.4438502673796791</v>
      </c>
      <c r="Q98" s="69">
        <v>1.1369509043927648</v>
      </c>
      <c r="R98" s="34" t="s">
        <v>2574</v>
      </c>
      <c r="S98" s="34" t="s">
        <v>2577</v>
      </c>
      <c r="T98" s="34" t="s">
        <v>2571</v>
      </c>
      <c r="U98" s="34" t="s">
        <v>2571</v>
      </c>
      <c r="V98" s="34" t="s">
        <v>2571</v>
      </c>
      <c r="W98" s="34" t="s">
        <v>2571</v>
      </c>
      <c r="X98" s="34" t="s">
        <v>2571</v>
      </c>
      <c r="Y98" s="34" t="s">
        <v>2571</v>
      </c>
    </row>
    <row r="99" spans="2:25" ht="18.600000000000001" customHeight="1" x14ac:dyDescent="0.45">
      <c r="B99" s="34" t="s">
        <v>8</v>
      </c>
      <c r="C99" s="34" t="s">
        <v>426</v>
      </c>
      <c r="D99" s="34" t="s">
        <v>427</v>
      </c>
      <c r="E99" s="34" t="s">
        <v>55</v>
      </c>
      <c r="F99" s="34" t="s">
        <v>428</v>
      </c>
      <c r="G99" s="35" t="s">
        <v>2546</v>
      </c>
      <c r="H99" s="68">
        <v>211</v>
      </c>
      <c r="I99" s="68">
        <v>683</v>
      </c>
      <c r="J99" s="86">
        <v>1420</v>
      </c>
      <c r="K99" s="86">
        <f t="shared" si="1"/>
        <v>21.1</v>
      </c>
      <c r="L99" s="69">
        <v>1.2717219589257505</v>
      </c>
      <c r="M99" s="69">
        <v>1.1722272317403066</v>
      </c>
      <c r="N99" s="69">
        <v>1.2092283214001591</v>
      </c>
      <c r="O99" s="69">
        <v>1.2683823529411764</v>
      </c>
      <c r="P99" s="69">
        <v>1.1003861003861004</v>
      </c>
      <c r="Q99" s="69">
        <v>1.0644257703081232</v>
      </c>
      <c r="R99" s="34" t="s">
        <v>2574</v>
      </c>
      <c r="S99" s="34" t="s">
        <v>2577</v>
      </c>
      <c r="T99" s="34" t="s">
        <v>2571</v>
      </c>
      <c r="U99" s="34" t="s">
        <v>2571</v>
      </c>
      <c r="V99" s="34" t="s">
        <v>2571</v>
      </c>
      <c r="W99" s="34" t="s">
        <v>2571</v>
      </c>
      <c r="X99" s="34" t="s">
        <v>2571</v>
      </c>
      <c r="Y99" s="34" t="s">
        <v>2571</v>
      </c>
    </row>
    <row r="100" spans="2:25" ht="18.600000000000001" customHeight="1" x14ac:dyDescent="0.45">
      <c r="B100" s="34" t="s">
        <v>8</v>
      </c>
      <c r="C100" s="34" t="s">
        <v>429</v>
      </c>
      <c r="D100" s="34" t="s">
        <v>430</v>
      </c>
      <c r="E100" s="34" t="s">
        <v>55</v>
      </c>
      <c r="F100" s="34" t="s">
        <v>431</v>
      </c>
      <c r="G100" s="35" t="s">
        <v>2680</v>
      </c>
      <c r="H100" s="68">
        <v>16</v>
      </c>
      <c r="I100" s="68">
        <v>-1</v>
      </c>
      <c r="J100" s="86">
        <v>110</v>
      </c>
      <c r="K100" s="86">
        <f t="shared" si="1"/>
        <v>1.6</v>
      </c>
      <c r="L100" s="69">
        <v>1.6666666666666665</v>
      </c>
      <c r="M100" s="69">
        <v>1.9047619047619049</v>
      </c>
      <c r="N100" s="69">
        <v>1.9444444444444444</v>
      </c>
      <c r="O100" s="69">
        <v>2.258064516129032</v>
      </c>
      <c r="P100" s="69">
        <v>1.3559322033898304</v>
      </c>
      <c r="Q100" s="69">
        <v>1.9672131147540985</v>
      </c>
      <c r="R100" s="34" t="s">
        <v>2574</v>
      </c>
      <c r="S100" s="34" t="s">
        <v>2577</v>
      </c>
      <c r="T100" s="34" t="s">
        <v>2571</v>
      </c>
      <c r="U100" s="34" t="s">
        <v>2571</v>
      </c>
      <c r="V100" s="34" t="s">
        <v>2571</v>
      </c>
      <c r="W100" s="34" t="s">
        <v>2571</v>
      </c>
      <c r="X100" s="34" t="s">
        <v>2571</v>
      </c>
      <c r="Y100" s="34" t="s">
        <v>2571</v>
      </c>
    </row>
    <row r="101" spans="2:25" ht="18.600000000000001" customHeight="1" x14ac:dyDescent="0.45">
      <c r="B101" s="34" t="s">
        <v>8</v>
      </c>
      <c r="C101" s="34" t="s">
        <v>433</v>
      </c>
      <c r="D101" s="34" t="s">
        <v>434</v>
      </c>
      <c r="E101" s="34" t="s">
        <v>55</v>
      </c>
      <c r="F101" s="34" t="s">
        <v>435</v>
      </c>
      <c r="G101" s="35" t="s">
        <v>2538</v>
      </c>
      <c r="H101" s="68">
        <v>138</v>
      </c>
      <c r="I101" s="68">
        <v>-7</v>
      </c>
      <c r="J101" s="86">
        <v>57</v>
      </c>
      <c r="K101" s="86">
        <f t="shared" si="1"/>
        <v>13.8</v>
      </c>
      <c r="L101" s="69">
        <v>0.84745762711864403</v>
      </c>
      <c r="M101" s="69">
        <v>1.6279069767441861</v>
      </c>
      <c r="N101" s="69">
        <v>1.0344827586206897</v>
      </c>
      <c r="O101" s="69">
        <v>1.2195121951219514</v>
      </c>
      <c r="P101" s="69">
        <v>1.0204081632653061</v>
      </c>
      <c r="Q101" s="69">
        <v>0.98039215686274517</v>
      </c>
      <c r="R101" s="34" t="s">
        <v>2574</v>
      </c>
      <c r="S101" s="34" t="s">
        <v>2577</v>
      </c>
      <c r="T101" s="34" t="s">
        <v>2571</v>
      </c>
      <c r="U101" s="34" t="s">
        <v>2571</v>
      </c>
      <c r="V101" s="34" t="s">
        <v>2571</v>
      </c>
      <c r="W101" s="34" t="s">
        <v>2571</v>
      </c>
      <c r="X101" s="34" t="s">
        <v>2571</v>
      </c>
      <c r="Y101" s="34" t="s">
        <v>2571</v>
      </c>
    </row>
    <row r="102" spans="2:25" ht="18.600000000000001" customHeight="1" x14ac:dyDescent="0.45">
      <c r="B102" s="34" t="s">
        <v>8</v>
      </c>
      <c r="C102" s="34" t="s">
        <v>436</v>
      </c>
      <c r="D102" s="34" t="s">
        <v>437</v>
      </c>
      <c r="E102" s="34" t="s">
        <v>55</v>
      </c>
      <c r="F102" s="34" t="s">
        <v>438</v>
      </c>
      <c r="G102" s="35" t="s">
        <v>2541</v>
      </c>
      <c r="H102" s="68">
        <v>240</v>
      </c>
      <c r="I102" s="68">
        <v>246</v>
      </c>
      <c r="J102" s="86">
        <v>248</v>
      </c>
      <c r="K102" s="86">
        <f t="shared" si="1"/>
        <v>24</v>
      </c>
      <c r="L102" s="69">
        <v>0.96153846153846145</v>
      </c>
      <c r="M102" s="69">
        <v>1.1855670103092784</v>
      </c>
      <c r="N102" s="69">
        <v>1.0747663551401869</v>
      </c>
      <c r="O102" s="69">
        <v>1.1052631578947369</v>
      </c>
      <c r="P102" s="69">
        <v>1.0674157303370786</v>
      </c>
      <c r="Q102" s="69">
        <v>1.0582010582010584</v>
      </c>
      <c r="R102" s="34" t="s">
        <v>2574</v>
      </c>
      <c r="S102" s="34" t="s">
        <v>2577</v>
      </c>
      <c r="T102" s="34" t="s">
        <v>2571</v>
      </c>
      <c r="U102" s="34" t="s">
        <v>2571</v>
      </c>
      <c r="V102" s="34" t="s">
        <v>2571</v>
      </c>
      <c r="W102" s="34" t="s">
        <v>2571</v>
      </c>
      <c r="X102" s="34" t="s">
        <v>2571</v>
      </c>
      <c r="Y102" s="34" t="s">
        <v>2571</v>
      </c>
    </row>
    <row r="103" spans="2:25" ht="18.600000000000001" customHeight="1" x14ac:dyDescent="0.45">
      <c r="B103" s="34" t="s">
        <v>8</v>
      </c>
      <c r="C103" s="34" t="s">
        <v>439</v>
      </c>
      <c r="D103" s="34" t="s">
        <v>440</v>
      </c>
      <c r="E103" s="34" t="s">
        <v>55</v>
      </c>
      <c r="F103" s="34" t="s">
        <v>441</v>
      </c>
      <c r="G103" s="35" t="s">
        <v>2546</v>
      </c>
      <c r="H103" s="68">
        <v>410</v>
      </c>
      <c r="I103" s="68">
        <v>482</v>
      </c>
      <c r="J103" s="86">
        <v>565</v>
      </c>
      <c r="K103" s="86">
        <f t="shared" si="1"/>
        <v>41</v>
      </c>
      <c r="L103" s="69">
        <v>0.92250922509225086</v>
      </c>
      <c r="M103" s="69">
        <v>0.91089108910891092</v>
      </c>
      <c r="N103" s="69">
        <v>0.80645161290322587</v>
      </c>
      <c r="O103" s="69">
        <v>1.0931174089068827</v>
      </c>
      <c r="P103" s="69">
        <v>0.90712742980561556</v>
      </c>
      <c r="Q103" s="69">
        <v>0.75050709939148075</v>
      </c>
      <c r="R103" s="34" t="s">
        <v>2574</v>
      </c>
      <c r="S103" s="34" t="s">
        <v>2577</v>
      </c>
      <c r="T103" s="34" t="s">
        <v>2571</v>
      </c>
      <c r="U103" s="34" t="s">
        <v>2571</v>
      </c>
      <c r="V103" s="34" t="s">
        <v>2571</v>
      </c>
      <c r="W103" s="34" t="s">
        <v>2571</v>
      </c>
      <c r="X103" s="34" t="s">
        <v>2571</v>
      </c>
      <c r="Y103" s="34" t="s">
        <v>2571</v>
      </c>
    </row>
    <row r="104" spans="2:25" ht="18.600000000000001" customHeight="1" x14ac:dyDescent="0.45">
      <c r="B104" s="34" t="s">
        <v>8</v>
      </c>
      <c r="C104" s="34" t="s">
        <v>442</v>
      </c>
      <c r="D104" s="34" t="s">
        <v>443</v>
      </c>
      <c r="E104" s="34" t="s">
        <v>55</v>
      </c>
      <c r="F104" s="34" t="s">
        <v>444</v>
      </c>
      <c r="G104" s="35" t="s">
        <v>2538</v>
      </c>
      <c r="H104" s="68">
        <v>44</v>
      </c>
      <c r="I104" s="68">
        <v>76</v>
      </c>
      <c r="J104" s="86">
        <v>63</v>
      </c>
      <c r="K104" s="86">
        <f t="shared" si="1"/>
        <v>4.4000000000000004</v>
      </c>
      <c r="L104" s="69">
        <v>1.0169491525423728</v>
      </c>
      <c r="M104" s="69">
        <v>0.90909090909090906</v>
      </c>
      <c r="N104" s="69">
        <v>1</v>
      </c>
      <c r="O104" s="69">
        <v>1.3207547169811322</v>
      </c>
      <c r="P104" s="69">
        <v>1</v>
      </c>
      <c r="Q104" s="69">
        <v>0.94339622641509435</v>
      </c>
      <c r="R104" s="34" t="s">
        <v>2574</v>
      </c>
      <c r="S104" s="34" t="s">
        <v>2577</v>
      </c>
      <c r="T104" s="34" t="s">
        <v>2571</v>
      </c>
      <c r="U104" s="34" t="s">
        <v>2571</v>
      </c>
      <c r="V104" s="34" t="s">
        <v>2571</v>
      </c>
      <c r="W104" s="34" t="s">
        <v>2571</v>
      </c>
      <c r="X104" s="34" t="s">
        <v>2571</v>
      </c>
      <c r="Y104" s="34" t="s">
        <v>2571</v>
      </c>
    </row>
    <row r="105" spans="2:25" ht="18.600000000000001" customHeight="1" x14ac:dyDescent="0.45">
      <c r="B105" s="34" t="s">
        <v>8</v>
      </c>
      <c r="C105" s="34" t="s">
        <v>445</v>
      </c>
      <c r="D105" s="34" t="s">
        <v>446</v>
      </c>
      <c r="E105" s="34" t="s">
        <v>55</v>
      </c>
      <c r="F105" s="34" t="s">
        <v>447</v>
      </c>
      <c r="G105" s="35" t="s">
        <v>2538</v>
      </c>
      <c r="H105" s="68">
        <v>243</v>
      </c>
      <c r="I105" s="68">
        <v>210</v>
      </c>
      <c r="J105" s="86">
        <v>189</v>
      </c>
      <c r="K105" s="86">
        <f t="shared" si="1"/>
        <v>24.3</v>
      </c>
      <c r="L105" s="69">
        <v>0.95238095238095233</v>
      </c>
      <c r="M105" s="69">
        <v>1.0828025477707006</v>
      </c>
      <c r="N105" s="69">
        <v>1.0404624277456647</v>
      </c>
      <c r="O105" s="69">
        <v>1.1111111111111112</v>
      </c>
      <c r="P105" s="69">
        <v>0.97222222222222221</v>
      </c>
      <c r="Q105" s="69">
        <v>0.78431372549019607</v>
      </c>
      <c r="R105" s="34" t="s">
        <v>2574</v>
      </c>
      <c r="S105" s="34" t="s">
        <v>2577</v>
      </c>
      <c r="T105" s="34" t="s">
        <v>2571</v>
      </c>
      <c r="U105" s="34" t="s">
        <v>2571</v>
      </c>
      <c r="V105" s="34" t="s">
        <v>2571</v>
      </c>
      <c r="W105" s="34" t="s">
        <v>2571</v>
      </c>
      <c r="X105" s="34" t="s">
        <v>2571</v>
      </c>
      <c r="Y105" s="34" t="s">
        <v>2571</v>
      </c>
    </row>
    <row r="106" spans="2:25" ht="18.600000000000001" customHeight="1" x14ac:dyDescent="0.45">
      <c r="B106" s="34" t="s">
        <v>8</v>
      </c>
      <c r="C106" s="34" t="s">
        <v>448</v>
      </c>
      <c r="D106" s="34" t="s">
        <v>449</v>
      </c>
      <c r="E106" s="34" t="s">
        <v>55</v>
      </c>
      <c r="F106" s="34" t="s">
        <v>450</v>
      </c>
      <c r="G106" s="35" t="s">
        <v>2550</v>
      </c>
      <c r="H106" s="68">
        <v>596</v>
      </c>
      <c r="I106" s="68">
        <v>690</v>
      </c>
      <c r="J106" s="86">
        <v>701</v>
      </c>
      <c r="K106" s="86">
        <f t="shared" si="1"/>
        <v>59.6</v>
      </c>
      <c r="L106" s="69">
        <v>1.1855670103092784</v>
      </c>
      <c r="M106" s="69">
        <v>0.93971631205673756</v>
      </c>
      <c r="N106" s="69">
        <v>1.2359550561797754</v>
      </c>
      <c r="O106" s="69">
        <v>1.3028169014084507</v>
      </c>
      <c r="P106" s="69">
        <v>0.92476489028213171</v>
      </c>
      <c r="Q106" s="69">
        <v>0.79046424090338763</v>
      </c>
      <c r="R106" s="34" t="s">
        <v>2574</v>
      </c>
      <c r="S106" s="34" t="s">
        <v>2577</v>
      </c>
      <c r="T106" s="34" t="s">
        <v>2571</v>
      </c>
      <c r="U106" s="34" t="s">
        <v>2571</v>
      </c>
      <c r="V106" s="34" t="s">
        <v>2571</v>
      </c>
      <c r="W106" s="34" t="s">
        <v>2571</v>
      </c>
      <c r="X106" s="34" t="s">
        <v>2571</v>
      </c>
      <c r="Y106" s="34" t="s">
        <v>2571</v>
      </c>
    </row>
    <row r="107" spans="2:25" ht="18.600000000000001" customHeight="1" x14ac:dyDescent="0.45">
      <c r="B107" s="34" t="s">
        <v>8</v>
      </c>
      <c r="C107" s="34" t="s">
        <v>451</v>
      </c>
      <c r="D107" s="34" t="s">
        <v>452</v>
      </c>
      <c r="E107" s="34" t="s">
        <v>55</v>
      </c>
      <c r="F107" s="34" t="s">
        <v>453</v>
      </c>
      <c r="G107" s="35" t="s">
        <v>2550</v>
      </c>
      <c r="H107" s="68">
        <v>55858</v>
      </c>
      <c r="I107" s="68">
        <v>27907</v>
      </c>
      <c r="J107" s="86">
        <v>49909</v>
      </c>
      <c r="K107" s="86">
        <f t="shared" si="1"/>
        <v>5585.8</v>
      </c>
      <c r="L107" s="69">
        <v>0.92688365913835646</v>
      </c>
      <c r="M107" s="69">
        <v>0.88516987599556407</v>
      </c>
      <c r="N107" s="69">
        <v>0.93068121341138899</v>
      </c>
      <c r="O107" s="69">
        <v>1.032443663097331</v>
      </c>
      <c r="P107" s="69">
        <v>0.94544116294047287</v>
      </c>
      <c r="Q107" s="69">
        <v>0.76335299201018814</v>
      </c>
      <c r="R107" s="34" t="s">
        <v>2574</v>
      </c>
      <c r="S107" s="34" t="s">
        <v>2577</v>
      </c>
      <c r="T107" s="34" t="s">
        <v>2571</v>
      </c>
      <c r="U107" s="34" t="s">
        <v>2571</v>
      </c>
      <c r="V107" s="34" t="s">
        <v>2571</v>
      </c>
      <c r="W107" s="34" t="s">
        <v>2571</v>
      </c>
      <c r="X107" s="34" t="s">
        <v>2571</v>
      </c>
      <c r="Y107" s="34" t="s">
        <v>2571</v>
      </c>
    </row>
    <row r="108" spans="2:25" ht="18.600000000000001" customHeight="1" x14ac:dyDescent="0.45">
      <c r="B108" s="34" t="s">
        <v>8</v>
      </c>
      <c r="C108" s="34" t="s">
        <v>454</v>
      </c>
      <c r="D108" s="34" t="s">
        <v>454</v>
      </c>
      <c r="E108" s="34" t="s">
        <v>55</v>
      </c>
      <c r="F108" s="34" t="s">
        <v>455</v>
      </c>
      <c r="G108" s="35" t="s">
        <v>2541</v>
      </c>
      <c r="H108" s="68">
        <v>745</v>
      </c>
      <c r="I108" s="68">
        <v>769</v>
      </c>
      <c r="J108" s="86">
        <v>785</v>
      </c>
      <c r="K108" s="86">
        <f t="shared" si="1"/>
        <v>74.5</v>
      </c>
      <c r="L108" s="69">
        <v>1.1338857392062798</v>
      </c>
      <c r="M108" s="69">
        <v>1.1354798568984288</v>
      </c>
      <c r="N108" s="69">
        <v>1.2055365381753238</v>
      </c>
      <c r="O108" s="69">
        <v>1.0823812387251954</v>
      </c>
      <c r="P108" s="69">
        <v>0.85216746943312338</v>
      </c>
      <c r="Q108" s="69">
        <v>1.0998918139199423</v>
      </c>
      <c r="R108" s="34" t="s">
        <v>2574</v>
      </c>
      <c r="S108" s="34" t="s">
        <v>2588</v>
      </c>
      <c r="T108" s="34" t="s">
        <v>2571</v>
      </c>
      <c r="U108" s="34" t="s">
        <v>2571</v>
      </c>
      <c r="V108" s="34" t="s">
        <v>2571</v>
      </c>
      <c r="W108" s="34" t="s">
        <v>2571</v>
      </c>
      <c r="X108" s="34" t="s">
        <v>2571</v>
      </c>
      <c r="Y108" s="34" t="s">
        <v>2571</v>
      </c>
    </row>
    <row r="109" spans="2:25" ht="18.600000000000001" customHeight="1" x14ac:dyDescent="0.45">
      <c r="B109" s="34" t="s">
        <v>8</v>
      </c>
      <c r="C109" s="34" t="s">
        <v>458</v>
      </c>
      <c r="D109" s="34" t="s">
        <v>458</v>
      </c>
      <c r="E109" s="34" t="s">
        <v>55</v>
      </c>
      <c r="F109" s="34" t="s">
        <v>459</v>
      </c>
      <c r="G109" s="35" t="s">
        <v>2538</v>
      </c>
      <c r="H109" s="68">
        <v>3568</v>
      </c>
      <c r="I109" s="68">
        <v>4622</v>
      </c>
      <c r="J109" s="86">
        <v>3475</v>
      </c>
      <c r="K109" s="86">
        <f t="shared" si="1"/>
        <v>356.8</v>
      </c>
      <c r="L109" s="69">
        <v>0.861368438160247</v>
      </c>
      <c r="M109" s="69">
        <v>0.90952074495330915</v>
      </c>
      <c r="N109" s="69">
        <v>1.0174643243521713</v>
      </c>
      <c r="O109" s="69">
        <v>0.64114558682707234</v>
      </c>
      <c r="P109" s="69">
        <v>0.73422368504335711</v>
      </c>
      <c r="Q109" s="69">
        <v>0.78699576554490747</v>
      </c>
      <c r="R109" s="34" t="s">
        <v>2574</v>
      </c>
      <c r="S109" s="34" t="s">
        <v>2577</v>
      </c>
      <c r="T109" s="34" t="s">
        <v>2578</v>
      </c>
      <c r="U109" s="34" t="s">
        <v>2578</v>
      </c>
      <c r="V109" s="34" t="s">
        <v>2578</v>
      </c>
      <c r="W109" s="34" t="s">
        <v>2578</v>
      </c>
      <c r="X109" s="34" t="s">
        <v>2571</v>
      </c>
      <c r="Y109" s="34" t="s">
        <v>2571</v>
      </c>
    </row>
    <row r="110" spans="2:25" ht="18.600000000000001" customHeight="1" x14ac:dyDescent="0.45">
      <c r="B110" s="34" t="s">
        <v>8</v>
      </c>
      <c r="C110" s="34" t="s">
        <v>462</v>
      </c>
      <c r="D110" s="34" t="s">
        <v>463</v>
      </c>
      <c r="E110" s="34" t="s">
        <v>55</v>
      </c>
      <c r="F110" s="34" t="s">
        <v>464</v>
      </c>
      <c r="G110" s="35" t="s">
        <v>2546</v>
      </c>
      <c r="H110" s="68">
        <v>40426</v>
      </c>
      <c r="I110" s="68">
        <v>42648</v>
      </c>
      <c r="J110" s="86">
        <v>49934</v>
      </c>
      <c r="K110" s="86">
        <f t="shared" si="1"/>
        <v>4042.6000000000004</v>
      </c>
      <c r="L110" s="69">
        <v>1.1231723058041856</v>
      </c>
      <c r="M110" s="69">
        <v>1.102368049884938</v>
      </c>
      <c r="N110" s="69">
        <v>1.1499174807083277</v>
      </c>
      <c r="O110" s="69">
        <v>1.0181389754792469</v>
      </c>
      <c r="P110" s="69">
        <v>0.96547860420446052</v>
      </c>
      <c r="Q110" s="69">
        <v>1.0478003494406343</v>
      </c>
      <c r="R110" s="34" t="s">
        <v>2574</v>
      </c>
      <c r="S110" s="34" t="s">
        <v>2577</v>
      </c>
      <c r="T110" s="34" t="s">
        <v>2571</v>
      </c>
      <c r="U110" s="34" t="s">
        <v>2571</v>
      </c>
      <c r="V110" s="34" t="s">
        <v>2571</v>
      </c>
      <c r="W110" s="34" t="s">
        <v>2571</v>
      </c>
      <c r="X110" s="34" t="s">
        <v>2571</v>
      </c>
      <c r="Y110" s="34" t="s">
        <v>2571</v>
      </c>
    </row>
    <row r="111" spans="2:25" ht="18.600000000000001" customHeight="1" x14ac:dyDescent="0.45">
      <c r="B111" s="34" t="s">
        <v>8</v>
      </c>
      <c r="C111" s="34" t="s">
        <v>465</v>
      </c>
      <c r="D111" s="34" t="s">
        <v>466</v>
      </c>
      <c r="E111" s="34" t="s">
        <v>55</v>
      </c>
      <c r="F111" s="34" t="s">
        <v>467</v>
      </c>
      <c r="G111" s="35" t="s">
        <v>2538</v>
      </c>
      <c r="H111" s="68">
        <v>76</v>
      </c>
      <c r="I111" s="68">
        <v>7</v>
      </c>
      <c r="J111" s="86">
        <v>-28</v>
      </c>
      <c r="K111" s="86">
        <f t="shared" si="1"/>
        <v>7.6000000000000005</v>
      </c>
      <c r="L111" s="69">
        <v>0</v>
      </c>
      <c r="M111" s="69">
        <v>0</v>
      </c>
      <c r="N111" s="69">
        <v>0</v>
      </c>
      <c r="O111" s="69">
        <v>0</v>
      </c>
      <c r="P111" s="69">
        <v>0</v>
      </c>
      <c r="Q111" s="69">
        <v>0</v>
      </c>
      <c r="R111" s="34" t="s">
        <v>2574</v>
      </c>
      <c r="S111" s="34" t="s">
        <v>2577</v>
      </c>
      <c r="T111" s="34" t="s">
        <v>2572</v>
      </c>
      <c r="U111" s="34" t="s">
        <v>2572</v>
      </c>
      <c r="V111" s="34" t="s">
        <v>2572</v>
      </c>
      <c r="W111" s="34" t="s">
        <v>2572</v>
      </c>
      <c r="X111" s="34" t="s">
        <v>2572</v>
      </c>
      <c r="Y111" s="34" t="s">
        <v>2572</v>
      </c>
    </row>
    <row r="112" spans="2:25" ht="18.600000000000001" customHeight="1" x14ac:dyDescent="0.45">
      <c r="B112" s="34" t="s">
        <v>8</v>
      </c>
      <c r="C112" s="34" t="s">
        <v>468</v>
      </c>
      <c r="D112" s="34" t="s">
        <v>468</v>
      </c>
      <c r="E112" s="34" t="s">
        <v>55</v>
      </c>
      <c r="F112" s="34" t="s">
        <v>469</v>
      </c>
      <c r="G112" s="35" t="s">
        <v>2546</v>
      </c>
      <c r="H112" s="68">
        <v>26517</v>
      </c>
      <c r="I112" s="68">
        <v>35215</v>
      </c>
      <c r="J112" s="86">
        <v>61457</v>
      </c>
      <c r="K112" s="86">
        <f t="shared" si="1"/>
        <v>2651.7000000000003</v>
      </c>
      <c r="L112" s="69">
        <v>1.0773302150967783</v>
      </c>
      <c r="M112" s="69">
        <v>1.0372448289847234</v>
      </c>
      <c r="N112" s="69">
        <v>1.0423257417874867</v>
      </c>
      <c r="O112" s="69">
        <v>0.91877325805209809</v>
      </c>
      <c r="P112" s="69">
        <v>0.91715366105190788</v>
      </c>
      <c r="Q112" s="69">
        <v>0.95346647504831761</v>
      </c>
      <c r="R112" s="34" t="s">
        <v>2574</v>
      </c>
      <c r="S112" s="34" t="s">
        <v>2577</v>
      </c>
      <c r="T112" s="34" t="s">
        <v>2571</v>
      </c>
      <c r="U112" s="34" t="s">
        <v>2571</v>
      </c>
      <c r="V112" s="34" t="s">
        <v>2571</v>
      </c>
      <c r="W112" s="34" t="s">
        <v>2571</v>
      </c>
      <c r="X112" s="34" t="s">
        <v>2571</v>
      </c>
      <c r="Y112" s="34" t="s">
        <v>2571</v>
      </c>
    </row>
    <row r="113" spans="2:25" ht="18.600000000000001" customHeight="1" x14ac:dyDescent="0.45">
      <c r="B113" s="34" t="s">
        <v>16</v>
      </c>
      <c r="C113" s="34" t="s">
        <v>471</v>
      </c>
      <c r="D113" s="34" t="s">
        <v>471</v>
      </c>
      <c r="E113" s="34" t="s">
        <v>55</v>
      </c>
      <c r="F113" s="34" t="s">
        <v>472</v>
      </c>
      <c r="G113" s="35" t="s">
        <v>2538</v>
      </c>
      <c r="H113" s="68">
        <v>505300</v>
      </c>
      <c r="I113" s="68">
        <v>505100</v>
      </c>
      <c r="J113" s="86">
        <v>497250</v>
      </c>
      <c r="K113" s="86">
        <f t="shared" si="1"/>
        <v>50530</v>
      </c>
      <c r="L113" s="69">
        <v>1.0815602836879432</v>
      </c>
      <c r="M113" s="69">
        <v>1.0505548705302097</v>
      </c>
      <c r="N113" s="69">
        <v>1.1529619805481874</v>
      </c>
      <c r="O113" s="69">
        <v>1.0159489633173844</v>
      </c>
      <c r="P113" s="69">
        <v>0.96070460704607041</v>
      </c>
      <c r="Q113" s="69">
        <v>0.83442838370565042</v>
      </c>
      <c r="R113" s="34" t="s">
        <v>2569</v>
      </c>
      <c r="S113" s="34" t="s">
        <v>2570</v>
      </c>
      <c r="T113" s="34" t="s">
        <v>2571</v>
      </c>
      <c r="U113" s="34" t="s">
        <v>2571</v>
      </c>
      <c r="V113" s="34" t="s">
        <v>2571</v>
      </c>
      <c r="W113" s="34" t="s">
        <v>2571</v>
      </c>
      <c r="X113" s="34" t="s">
        <v>2571</v>
      </c>
      <c r="Y113" s="34" t="s">
        <v>2571</v>
      </c>
    </row>
    <row r="114" spans="2:25" ht="18.600000000000001" customHeight="1" x14ac:dyDescent="0.45">
      <c r="B114" s="34" t="s">
        <v>16</v>
      </c>
      <c r="C114" s="34" t="s">
        <v>474</v>
      </c>
      <c r="D114" s="34" t="s">
        <v>474</v>
      </c>
      <c r="E114" s="34" t="s">
        <v>55</v>
      </c>
      <c r="F114" s="34" t="s">
        <v>475</v>
      </c>
      <c r="G114" s="35" t="s">
        <v>2538</v>
      </c>
      <c r="H114" s="68">
        <v>1149450</v>
      </c>
      <c r="I114" s="68">
        <v>1146100</v>
      </c>
      <c r="J114" s="86">
        <v>1142350</v>
      </c>
      <c r="K114" s="86">
        <f t="shared" si="1"/>
        <v>114945</v>
      </c>
      <c r="L114" s="69">
        <v>0.98362333674513813</v>
      </c>
      <c r="M114" s="69">
        <v>1.0245464247598719</v>
      </c>
      <c r="N114" s="69">
        <v>1.1477794793261868</v>
      </c>
      <c r="O114" s="69">
        <v>1</v>
      </c>
      <c r="P114" s="69">
        <v>0.93309859154929575</v>
      </c>
      <c r="Q114" s="69">
        <v>0.88345650938032971</v>
      </c>
      <c r="R114" s="34" t="s">
        <v>2569</v>
      </c>
      <c r="S114" s="34" t="s">
        <v>2570</v>
      </c>
      <c r="T114" s="34" t="s">
        <v>2571</v>
      </c>
      <c r="U114" s="34" t="s">
        <v>2571</v>
      </c>
      <c r="V114" s="34" t="s">
        <v>2571</v>
      </c>
      <c r="W114" s="34" t="s">
        <v>2571</v>
      </c>
      <c r="X114" s="34" t="s">
        <v>2571</v>
      </c>
      <c r="Y114" s="34" t="s">
        <v>2571</v>
      </c>
    </row>
    <row r="115" spans="2:25" ht="18.600000000000001" customHeight="1" x14ac:dyDescent="0.45">
      <c r="B115" s="34" t="s">
        <v>8</v>
      </c>
      <c r="C115" s="34" t="s">
        <v>479</v>
      </c>
      <c r="D115" s="34" t="s">
        <v>479</v>
      </c>
      <c r="E115" s="34" t="s">
        <v>55</v>
      </c>
      <c r="F115" s="34" t="s">
        <v>480</v>
      </c>
      <c r="G115" s="35" t="s">
        <v>2546</v>
      </c>
      <c r="H115" s="68">
        <v>5490</v>
      </c>
      <c r="I115" s="68">
        <v>168</v>
      </c>
      <c r="J115" s="86">
        <v>422</v>
      </c>
      <c r="K115" s="86">
        <f t="shared" si="1"/>
        <v>549</v>
      </c>
      <c r="L115" s="69">
        <v>2.1794871794871797</v>
      </c>
      <c r="M115" s="69">
        <v>2.7027027027027026</v>
      </c>
      <c r="N115" s="69">
        <v>0.907258064516129</v>
      </c>
      <c r="O115" s="69">
        <v>1.4657210401891254</v>
      </c>
      <c r="P115" s="69">
        <v>1.36</v>
      </c>
      <c r="Q115" s="69">
        <v>1.0280373831775702</v>
      </c>
      <c r="R115" s="34" t="s">
        <v>2574</v>
      </c>
      <c r="S115" s="34" t="s">
        <v>2577</v>
      </c>
      <c r="T115" s="34" t="s">
        <v>2583</v>
      </c>
      <c r="U115" s="34" t="s">
        <v>2583</v>
      </c>
      <c r="V115" s="34" t="s">
        <v>2583</v>
      </c>
      <c r="W115" s="34" t="s">
        <v>2583</v>
      </c>
      <c r="X115" s="34" t="s">
        <v>2583</v>
      </c>
      <c r="Y115" s="34" t="s">
        <v>2583</v>
      </c>
    </row>
    <row r="116" spans="2:25" ht="18.600000000000001" customHeight="1" x14ac:dyDescent="0.45">
      <c r="B116" s="34" t="s">
        <v>8</v>
      </c>
      <c r="C116" s="34" t="s">
        <v>481</v>
      </c>
      <c r="D116" s="34" t="s">
        <v>482</v>
      </c>
      <c r="E116" s="34" t="s">
        <v>55</v>
      </c>
      <c r="F116" s="34" t="s">
        <v>2589</v>
      </c>
      <c r="G116" s="35" t="s">
        <v>2538</v>
      </c>
      <c r="H116" s="68">
        <v>40852</v>
      </c>
      <c r="I116" s="68">
        <v>1865</v>
      </c>
      <c r="J116" s="86">
        <v>521</v>
      </c>
      <c r="K116" s="86">
        <f t="shared" si="1"/>
        <v>4085.2000000000003</v>
      </c>
      <c r="L116" s="69">
        <v>0.62479871175523349</v>
      </c>
      <c r="M116" s="69">
        <v>0.38818275506698724</v>
      </c>
      <c r="N116" s="69">
        <v>0.18873668188736681</v>
      </c>
      <c r="O116" s="69">
        <v>0.17124509454156261</v>
      </c>
      <c r="P116" s="69">
        <v>0.24549290372075183</v>
      </c>
      <c r="Q116" s="69">
        <v>0.14221073044602459</v>
      </c>
      <c r="R116" s="34" t="s">
        <v>2574</v>
      </c>
      <c r="S116" s="34" t="s">
        <v>2577</v>
      </c>
      <c r="T116" s="34" t="s">
        <v>2583</v>
      </c>
      <c r="U116" s="34" t="s">
        <v>2583</v>
      </c>
      <c r="V116" s="34" t="s">
        <v>2583</v>
      </c>
      <c r="W116" s="34" t="s">
        <v>2583</v>
      </c>
      <c r="X116" s="34" t="s">
        <v>2583</v>
      </c>
      <c r="Y116" s="34" t="s">
        <v>2583</v>
      </c>
    </row>
    <row r="117" spans="2:25" ht="18.600000000000001" customHeight="1" x14ac:dyDescent="0.45">
      <c r="B117" s="34" t="s">
        <v>16</v>
      </c>
      <c r="C117" s="34" t="s">
        <v>484</v>
      </c>
      <c r="D117" s="34" t="s">
        <v>485</v>
      </c>
      <c r="E117" s="34" t="s">
        <v>55</v>
      </c>
      <c r="F117" s="34" t="s">
        <v>486</v>
      </c>
      <c r="G117" s="35" t="s">
        <v>2538</v>
      </c>
      <c r="H117" s="68">
        <v>748350</v>
      </c>
      <c r="I117" s="68">
        <v>727450</v>
      </c>
      <c r="J117" s="86">
        <v>720900</v>
      </c>
      <c r="K117" s="86">
        <f t="shared" si="1"/>
        <v>74835</v>
      </c>
      <c r="L117" s="69">
        <v>0.95776892430278882</v>
      </c>
      <c r="M117" s="69">
        <v>0.96554621848739497</v>
      </c>
      <c r="N117" s="69">
        <v>0.90657022302591928</v>
      </c>
      <c r="O117" s="69">
        <v>1.2076923076923076</v>
      </c>
      <c r="P117" s="69">
        <v>0.98040961709706143</v>
      </c>
      <c r="Q117" s="69">
        <v>0.80834752981260649</v>
      </c>
      <c r="R117" s="34" t="s">
        <v>2569</v>
      </c>
      <c r="S117" s="34" t="s">
        <v>2570</v>
      </c>
      <c r="T117" s="34" t="s">
        <v>2578</v>
      </c>
      <c r="U117" s="34" t="s">
        <v>2578</v>
      </c>
      <c r="V117" s="34" t="s">
        <v>2578</v>
      </c>
      <c r="W117" s="34" t="s">
        <v>2578</v>
      </c>
      <c r="X117" s="34" t="s">
        <v>2578</v>
      </c>
      <c r="Y117" s="34" t="s">
        <v>2578</v>
      </c>
    </row>
    <row r="118" spans="2:25" ht="18.600000000000001" customHeight="1" x14ac:dyDescent="0.45">
      <c r="B118" s="34" t="s">
        <v>16</v>
      </c>
      <c r="C118" s="34" t="s">
        <v>488</v>
      </c>
      <c r="D118" s="34" t="s">
        <v>489</v>
      </c>
      <c r="E118" s="34" t="s">
        <v>55</v>
      </c>
      <c r="F118" s="34" t="s">
        <v>490</v>
      </c>
      <c r="G118" s="35" t="s">
        <v>30</v>
      </c>
      <c r="H118" s="68">
        <v>162850</v>
      </c>
      <c r="I118" s="68">
        <v>0</v>
      </c>
      <c r="J118" s="86">
        <v>93000</v>
      </c>
      <c r="K118" s="86">
        <f t="shared" si="1"/>
        <v>16285</v>
      </c>
      <c r="L118" s="69">
        <v>0</v>
      </c>
      <c r="M118" s="69">
        <v>0.96842105263157896</v>
      </c>
      <c r="N118" s="69">
        <v>0.87901701323251413</v>
      </c>
      <c r="O118" s="69">
        <v>1.2517241379310344</v>
      </c>
      <c r="P118" s="69">
        <v>0.98882681564245811</v>
      </c>
      <c r="Q118" s="69">
        <v>0.82887700534759357</v>
      </c>
      <c r="R118" s="34" t="s">
        <v>2569</v>
      </c>
      <c r="S118" s="34" t="s">
        <v>2587</v>
      </c>
      <c r="T118" s="34" t="s">
        <v>2578</v>
      </c>
      <c r="U118" s="34" t="s">
        <v>2578</v>
      </c>
      <c r="V118" s="34" t="s">
        <v>2578</v>
      </c>
      <c r="W118" s="34" t="s">
        <v>2578</v>
      </c>
      <c r="X118" s="34" t="s">
        <v>2578</v>
      </c>
      <c r="Y118" s="34" t="s">
        <v>2578</v>
      </c>
    </row>
    <row r="119" spans="2:25" ht="18.600000000000001" customHeight="1" x14ac:dyDescent="0.45">
      <c r="B119" s="34" t="s">
        <v>16</v>
      </c>
      <c r="C119" s="34" t="s">
        <v>492</v>
      </c>
      <c r="D119" s="34" t="s">
        <v>493</v>
      </c>
      <c r="E119" s="34" t="s">
        <v>55</v>
      </c>
      <c r="F119" s="34" t="s">
        <v>494</v>
      </c>
      <c r="G119" s="35" t="s">
        <v>2541</v>
      </c>
      <c r="H119" s="68">
        <v>1006050</v>
      </c>
      <c r="I119" s="68">
        <v>973700</v>
      </c>
      <c r="J119" s="86">
        <v>1031250</v>
      </c>
      <c r="K119" s="86">
        <f t="shared" si="1"/>
        <v>100605</v>
      </c>
      <c r="L119" s="69">
        <v>0.96908442330558864</v>
      </c>
      <c r="M119" s="69">
        <v>1.0865203761755486</v>
      </c>
      <c r="N119" s="69">
        <v>0.99055330634278005</v>
      </c>
      <c r="O119" s="69">
        <v>1.2795081967213116</v>
      </c>
      <c r="P119" s="69">
        <v>1.0465116279069768</v>
      </c>
      <c r="Q119" s="69">
        <v>0.87476160203432929</v>
      </c>
      <c r="R119" s="34" t="s">
        <v>2569</v>
      </c>
      <c r="S119" s="34" t="s">
        <v>2570</v>
      </c>
      <c r="T119" s="34" t="s">
        <v>2578</v>
      </c>
      <c r="U119" s="34" t="s">
        <v>2578</v>
      </c>
      <c r="V119" s="34" t="s">
        <v>2578</v>
      </c>
      <c r="W119" s="34" t="s">
        <v>2578</v>
      </c>
      <c r="X119" s="34" t="s">
        <v>2578</v>
      </c>
      <c r="Y119" s="34" t="s">
        <v>2578</v>
      </c>
    </row>
    <row r="120" spans="2:25" ht="18.600000000000001" customHeight="1" x14ac:dyDescent="0.45">
      <c r="B120" s="34" t="s">
        <v>16</v>
      </c>
      <c r="C120" s="34" t="s">
        <v>496</v>
      </c>
      <c r="D120" s="34" t="s">
        <v>496</v>
      </c>
      <c r="E120" s="34" t="s">
        <v>55</v>
      </c>
      <c r="F120" s="34" t="s">
        <v>497</v>
      </c>
      <c r="G120" s="35" t="s">
        <v>2538</v>
      </c>
      <c r="H120" s="68">
        <v>22676</v>
      </c>
      <c r="I120" s="68">
        <v>19774</v>
      </c>
      <c r="J120" s="86">
        <v>18920</v>
      </c>
      <c r="K120" s="86">
        <f t="shared" si="1"/>
        <v>2267.6</v>
      </c>
      <c r="L120" s="69">
        <v>1.0048727666486195</v>
      </c>
      <c r="M120" s="69">
        <v>1.0301697045883091</v>
      </c>
      <c r="N120" s="69">
        <v>1.1434355118565644</v>
      </c>
      <c r="O120" s="69">
        <v>0.75591098748261476</v>
      </c>
      <c r="P120" s="69">
        <v>1.0419243986254296</v>
      </c>
      <c r="Q120" s="69">
        <v>0.89917695473251025</v>
      </c>
      <c r="R120" s="34" t="s">
        <v>2569</v>
      </c>
      <c r="S120" s="34" t="s">
        <v>2570</v>
      </c>
      <c r="T120" s="34" t="s">
        <v>2571</v>
      </c>
      <c r="U120" s="34" t="s">
        <v>2571</v>
      </c>
      <c r="V120" s="34" t="s">
        <v>2571</v>
      </c>
      <c r="W120" s="34" t="s">
        <v>2571</v>
      </c>
      <c r="X120" s="34" t="s">
        <v>2571</v>
      </c>
      <c r="Y120" s="34" t="s">
        <v>2571</v>
      </c>
    </row>
    <row r="121" spans="2:25" ht="18.600000000000001" customHeight="1" x14ac:dyDescent="0.45">
      <c r="B121" s="34" t="s">
        <v>16</v>
      </c>
      <c r="C121" s="34" t="s">
        <v>500</v>
      </c>
      <c r="D121" s="34" t="s">
        <v>501</v>
      </c>
      <c r="E121" s="34" t="s">
        <v>55</v>
      </c>
      <c r="F121" s="34" t="s">
        <v>502</v>
      </c>
      <c r="G121" s="35" t="s">
        <v>2538</v>
      </c>
      <c r="H121" s="68">
        <v>33374</v>
      </c>
      <c r="I121" s="68">
        <v>29446</v>
      </c>
      <c r="J121" s="86">
        <v>28752</v>
      </c>
      <c r="K121" s="86">
        <f t="shared" si="1"/>
        <v>3337.4</v>
      </c>
      <c r="L121" s="69">
        <v>1.0547845142439738</v>
      </c>
      <c r="M121" s="69">
        <v>0.98516320474777452</v>
      </c>
      <c r="N121" s="69">
        <v>1.314742589703588</v>
      </c>
      <c r="O121" s="69">
        <v>0.73111215391834816</v>
      </c>
      <c r="P121" s="69">
        <v>0.98376623376623373</v>
      </c>
      <c r="Q121" s="69">
        <v>1.022211938917168</v>
      </c>
      <c r="R121" s="34" t="s">
        <v>2569</v>
      </c>
      <c r="S121" s="34" t="s">
        <v>2570</v>
      </c>
      <c r="T121" s="34" t="s">
        <v>2571</v>
      </c>
      <c r="U121" s="34" t="s">
        <v>2571</v>
      </c>
      <c r="V121" s="34" t="s">
        <v>2571</v>
      </c>
      <c r="W121" s="34" t="s">
        <v>2571</v>
      </c>
      <c r="X121" s="34" t="s">
        <v>2571</v>
      </c>
      <c r="Y121" s="34" t="s">
        <v>2571</v>
      </c>
    </row>
    <row r="122" spans="2:25" ht="18.600000000000001" customHeight="1" x14ac:dyDescent="0.45">
      <c r="B122" s="34" t="s">
        <v>16</v>
      </c>
      <c r="C122" s="34" t="s">
        <v>504</v>
      </c>
      <c r="D122" s="34" t="s">
        <v>504</v>
      </c>
      <c r="E122" s="34" t="s">
        <v>55</v>
      </c>
      <c r="F122" s="34" t="s">
        <v>505</v>
      </c>
      <c r="G122" s="35" t="s">
        <v>2538</v>
      </c>
      <c r="H122" s="68">
        <v>16919</v>
      </c>
      <c r="I122" s="68">
        <v>16724</v>
      </c>
      <c r="J122" s="86">
        <v>15947</v>
      </c>
      <c r="K122" s="86">
        <f t="shared" si="1"/>
        <v>1691.9</v>
      </c>
      <c r="L122" s="69">
        <v>0.93854033290653005</v>
      </c>
      <c r="M122" s="69">
        <v>0.94725111441307575</v>
      </c>
      <c r="N122" s="69">
        <v>1.250341997264022</v>
      </c>
      <c r="O122" s="69">
        <v>0.66036184210526316</v>
      </c>
      <c r="P122" s="69">
        <v>1.148780487804878</v>
      </c>
      <c r="Q122" s="69">
        <v>1.0413961038961039</v>
      </c>
      <c r="R122" s="34" t="s">
        <v>2569</v>
      </c>
      <c r="S122" s="34" t="s">
        <v>2570</v>
      </c>
      <c r="T122" s="34" t="s">
        <v>2571</v>
      </c>
      <c r="U122" s="34" t="s">
        <v>2571</v>
      </c>
      <c r="V122" s="34" t="s">
        <v>2571</v>
      </c>
      <c r="W122" s="34" t="s">
        <v>2571</v>
      </c>
      <c r="X122" s="34" t="s">
        <v>2571</v>
      </c>
      <c r="Y122" s="34" t="s">
        <v>2571</v>
      </c>
    </row>
    <row r="123" spans="2:25" ht="18.600000000000001" customHeight="1" x14ac:dyDescent="0.45">
      <c r="B123" s="34" t="s">
        <v>8</v>
      </c>
      <c r="C123" s="34" t="s">
        <v>507</v>
      </c>
      <c r="D123" s="34" t="s">
        <v>507</v>
      </c>
      <c r="E123" s="34" t="s">
        <v>55</v>
      </c>
      <c r="F123" s="34" t="s">
        <v>508</v>
      </c>
      <c r="G123" s="35" t="s">
        <v>2546</v>
      </c>
      <c r="H123" s="68">
        <v>118</v>
      </c>
      <c r="I123" s="68">
        <v>8</v>
      </c>
      <c r="J123" s="86">
        <v>76</v>
      </c>
      <c r="K123" s="86">
        <f t="shared" si="1"/>
        <v>11.8</v>
      </c>
      <c r="L123" s="69">
        <v>2.6315789473684212</v>
      </c>
      <c r="M123" s="69">
        <v>2.1621621621621618</v>
      </c>
      <c r="N123" s="69">
        <v>2.5641025641025643</v>
      </c>
      <c r="O123" s="69">
        <v>2.8947368421052633</v>
      </c>
      <c r="P123" s="69">
        <v>2.2857142857142856</v>
      </c>
      <c r="Q123" s="69">
        <v>1.8181818181818183</v>
      </c>
      <c r="R123" s="34" t="s">
        <v>2574</v>
      </c>
      <c r="S123" s="34" t="s">
        <v>2577</v>
      </c>
      <c r="T123" s="34" t="s">
        <v>2571</v>
      </c>
      <c r="U123" s="34" t="s">
        <v>2571</v>
      </c>
      <c r="V123" s="34" t="s">
        <v>2571</v>
      </c>
      <c r="W123" s="34" t="s">
        <v>2571</v>
      </c>
      <c r="X123" s="34" t="s">
        <v>2571</v>
      </c>
      <c r="Y123" s="34" t="s">
        <v>2571</v>
      </c>
    </row>
    <row r="124" spans="2:25" ht="18.600000000000001" customHeight="1" x14ac:dyDescent="0.45">
      <c r="B124" s="34" t="s">
        <v>8</v>
      </c>
      <c r="C124" s="34" t="s">
        <v>509</v>
      </c>
      <c r="D124" s="34" t="s">
        <v>509</v>
      </c>
      <c r="E124" s="34" t="s">
        <v>55</v>
      </c>
      <c r="F124" s="34" t="s">
        <v>510</v>
      </c>
      <c r="G124" s="35" t="s">
        <v>2546</v>
      </c>
      <c r="H124" s="68">
        <v>16</v>
      </c>
      <c r="I124" s="68">
        <v>4</v>
      </c>
      <c r="J124" s="86">
        <v>24</v>
      </c>
      <c r="K124" s="86">
        <f t="shared" si="1"/>
        <v>1.6</v>
      </c>
      <c r="L124" s="69">
        <v>1.875</v>
      </c>
      <c r="M124" s="69">
        <v>2</v>
      </c>
      <c r="N124" s="69">
        <v>1.875</v>
      </c>
      <c r="O124" s="69">
        <v>1.25</v>
      </c>
      <c r="P124" s="69">
        <v>1.4285714285714286</v>
      </c>
      <c r="Q124" s="69">
        <v>0.76923076923076916</v>
      </c>
      <c r="R124" s="34" t="s">
        <v>2574</v>
      </c>
      <c r="S124" s="34" t="s">
        <v>2577</v>
      </c>
      <c r="T124" s="34" t="s">
        <v>2571</v>
      </c>
      <c r="U124" s="34" t="s">
        <v>2571</v>
      </c>
      <c r="V124" s="34" t="s">
        <v>2571</v>
      </c>
      <c r="W124" s="34" t="s">
        <v>2571</v>
      </c>
      <c r="X124" s="34" t="s">
        <v>2571</v>
      </c>
      <c r="Y124" s="34" t="s">
        <v>2571</v>
      </c>
    </row>
    <row r="125" spans="2:25" ht="18.600000000000001" customHeight="1" x14ac:dyDescent="0.45">
      <c r="B125" s="34" t="s">
        <v>8</v>
      </c>
      <c r="C125" s="34" t="s">
        <v>515</v>
      </c>
      <c r="D125" s="34" t="s">
        <v>515</v>
      </c>
      <c r="E125" s="34" t="s">
        <v>55</v>
      </c>
      <c r="F125" s="34" t="s">
        <v>516</v>
      </c>
      <c r="G125" s="35" t="s">
        <v>2541</v>
      </c>
      <c r="H125" s="68">
        <v>90</v>
      </c>
      <c r="I125" s="68">
        <v>93</v>
      </c>
      <c r="J125" s="86">
        <v>95</v>
      </c>
      <c r="K125" s="86">
        <f t="shared" si="1"/>
        <v>9</v>
      </c>
      <c r="L125" s="69">
        <v>1.0256410256410258</v>
      </c>
      <c r="M125" s="69">
        <v>0</v>
      </c>
      <c r="N125" s="69">
        <v>0</v>
      </c>
      <c r="O125" s="69">
        <v>0</v>
      </c>
      <c r="P125" s="69">
        <v>1.1396011396011396</v>
      </c>
      <c r="Q125" s="69">
        <v>0</v>
      </c>
      <c r="R125" s="34" t="s">
        <v>2574</v>
      </c>
      <c r="S125" s="34" t="s">
        <v>2576</v>
      </c>
      <c r="T125" s="34" t="s">
        <v>2571</v>
      </c>
      <c r="U125" s="34" t="s">
        <v>2571</v>
      </c>
      <c r="V125" s="34" t="s">
        <v>2571</v>
      </c>
      <c r="W125" s="34" t="s">
        <v>2571</v>
      </c>
      <c r="X125" s="34" t="s">
        <v>2571</v>
      </c>
      <c r="Y125" s="32" t="s">
        <v>2571</v>
      </c>
    </row>
    <row r="126" spans="2:25" ht="18.600000000000001" customHeight="1" x14ac:dyDescent="0.45">
      <c r="B126" s="34" t="s">
        <v>8</v>
      </c>
      <c r="C126" s="34" t="s">
        <v>517</v>
      </c>
      <c r="D126" s="34" t="s">
        <v>517</v>
      </c>
      <c r="E126" s="34" t="s">
        <v>55</v>
      </c>
      <c r="F126" s="34" t="s">
        <v>518</v>
      </c>
      <c r="G126" s="35" t="s">
        <v>2546</v>
      </c>
      <c r="H126" s="68">
        <v>206</v>
      </c>
      <c r="I126" s="68">
        <v>156</v>
      </c>
      <c r="J126" s="86">
        <v>215</v>
      </c>
      <c r="K126" s="86">
        <f t="shared" si="1"/>
        <v>20.6</v>
      </c>
      <c r="L126" s="69">
        <v>0.99358974358974361</v>
      </c>
      <c r="M126" s="69">
        <v>0.99358974358974361</v>
      </c>
      <c r="N126" s="69">
        <v>0.99358974358974361</v>
      </c>
      <c r="O126" s="69">
        <v>0</v>
      </c>
      <c r="P126" s="69">
        <v>1</v>
      </c>
      <c r="Q126" s="69">
        <v>0</v>
      </c>
      <c r="R126" s="34" t="s">
        <v>2574</v>
      </c>
      <c r="S126" s="34" t="s">
        <v>2576</v>
      </c>
      <c r="T126" s="34" t="s">
        <v>2571</v>
      </c>
      <c r="U126" s="34" t="s">
        <v>2571</v>
      </c>
      <c r="V126" s="34" t="s">
        <v>2571</v>
      </c>
      <c r="W126" s="34" t="s">
        <v>2571</v>
      </c>
      <c r="X126" s="87" t="s">
        <v>2571</v>
      </c>
      <c r="Y126" s="32" t="s">
        <v>2571</v>
      </c>
    </row>
    <row r="127" spans="2:25" ht="18.600000000000001" customHeight="1" x14ac:dyDescent="0.45">
      <c r="B127" s="34" t="s">
        <v>8</v>
      </c>
      <c r="C127" s="34" t="s">
        <v>519</v>
      </c>
      <c r="D127" s="34" t="s">
        <v>519</v>
      </c>
      <c r="E127" s="34" t="s">
        <v>55</v>
      </c>
      <c r="F127" s="34" t="s">
        <v>520</v>
      </c>
      <c r="G127" s="35" t="s">
        <v>2538</v>
      </c>
      <c r="H127" s="68">
        <v>498</v>
      </c>
      <c r="I127" s="68">
        <v>429</v>
      </c>
      <c r="J127" s="86">
        <v>300</v>
      </c>
      <c r="K127" s="86">
        <f t="shared" si="1"/>
        <v>49.800000000000004</v>
      </c>
      <c r="L127" s="69">
        <v>0.91205211726384372</v>
      </c>
      <c r="M127" s="69">
        <v>0.76655052264808365</v>
      </c>
      <c r="N127" s="69">
        <v>0.71895424836601307</v>
      </c>
      <c r="O127" s="69">
        <v>0.73260073260073255</v>
      </c>
      <c r="P127" s="69">
        <v>0.66945606694560678</v>
      </c>
      <c r="Q127" s="69">
        <v>0.62240663900414939</v>
      </c>
      <c r="R127" s="34" t="s">
        <v>2574</v>
      </c>
      <c r="S127" s="34" t="s">
        <v>2575</v>
      </c>
      <c r="T127" s="34" t="s">
        <v>2571</v>
      </c>
      <c r="U127" s="34" t="s">
        <v>2571</v>
      </c>
      <c r="V127" s="34" t="s">
        <v>2571</v>
      </c>
      <c r="W127" s="34" t="s">
        <v>2571</v>
      </c>
      <c r="X127" s="34" t="s">
        <v>2571</v>
      </c>
      <c r="Y127" s="34" t="s">
        <v>2571</v>
      </c>
    </row>
    <row r="128" spans="2:25" ht="18.600000000000001" customHeight="1" x14ac:dyDescent="0.45">
      <c r="B128" s="34" t="s">
        <v>8</v>
      </c>
      <c r="C128" s="34" t="s">
        <v>521</v>
      </c>
      <c r="D128" s="34" t="s">
        <v>521</v>
      </c>
      <c r="E128" s="34" t="s">
        <v>55</v>
      </c>
      <c r="F128" s="34" t="s">
        <v>522</v>
      </c>
      <c r="G128" s="35" t="s">
        <v>2538</v>
      </c>
      <c r="H128" s="68">
        <v>15744</v>
      </c>
      <c r="I128" s="68">
        <v>12448</v>
      </c>
      <c r="J128" s="86">
        <v>9135</v>
      </c>
      <c r="K128" s="86">
        <f t="shared" si="1"/>
        <v>1574.4</v>
      </c>
      <c r="L128" s="69">
        <v>0.70350845300854392</v>
      </c>
      <c r="M128" s="69">
        <v>0.59657598991702554</v>
      </c>
      <c r="N128" s="69">
        <v>0.60577644411102771</v>
      </c>
      <c r="O128" s="69">
        <v>0.58842547688328484</v>
      </c>
      <c r="P128" s="69">
        <v>0.55027335393391963</v>
      </c>
      <c r="Q128" s="69">
        <v>0.48685606507131912</v>
      </c>
      <c r="R128" s="34" t="s">
        <v>2574</v>
      </c>
      <c r="S128" s="34" t="s">
        <v>2577</v>
      </c>
      <c r="T128" s="34" t="s">
        <v>2571</v>
      </c>
      <c r="U128" s="34" t="s">
        <v>2571</v>
      </c>
      <c r="V128" s="34" t="s">
        <v>2571</v>
      </c>
      <c r="W128" s="34" t="s">
        <v>2571</v>
      </c>
      <c r="X128" s="34" t="s">
        <v>2571</v>
      </c>
      <c r="Y128" s="34" t="s">
        <v>2571</v>
      </c>
    </row>
    <row r="129" spans="2:25" ht="18.600000000000001" customHeight="1" x14ac:dyDescent="0.45">
      <c r="B129" s="34" t="s">
        <v>8</v>
      </c>
      <c r="C129" s="34" t="s">
        <v>523</v>
      </c>
      <c r="D129" s="34" t="s">
        <v>523</v>
      </c>
      <c r="E129" s="34" t="s">
        <v>55</v>
      </c>
      <c r="F129" s="34" t="s">
        <v>524</v>
      </c>
      <c r="G129" s="35" t="s">
        <v>2538</v>
      </c>
      <c r="H129" s="68">
        <v>2752</v>
      </c>
      <c r="I129" s="68">
        <v>2295</v>
      </c>
      <c r="J129" s="86">
        <v>1590</v>
      </c>
      <c r="K129" s="86">
        <f t="shared" si="1"/>
        <v>275.2</v>
      </c>
      <c r="L129" s="69">
        <v>0.68662880743417665</v>
      </c>
      <c r="M129" s="69">
        <v>0.56085918854415273</v>
      </c>
      <c r="N129" s="69">
        <v>0.57507987220447276</v>
      </c>
      <c r="O129" s="69">
        <v>0.52051439069197791</v>
      </c>
      <c r="P129" s="69">
        <v>0.50607287449392713</v>
      </c>
      <c r="Q129" s="69">
        <v>0.4755525787006028</v>
      </c>
      <c r="R129" s="34" t="s">
        <v>2574</v>
      </c>
      <c r="S129" s="34" t="s">
        <v>2577</v>
      </c>
      <c r="T129" s="34" t="s">
        <v>2571</v>
      </c>
      <c r="U129" s="34" t="s">
        <v>2571</v>
      </c>
      <c r="V129" s="34" t="s">
        <v>2571</v>
      </c>
      <c r="W129" s="34" t="s">
        <v>2571</v>
      </c>
      <c r="X129" s="34" t="s">
        <v>2571</v>
      </c>
      <c r="Y129" s="34" t="s">
        <v>2571</v>
      </c>
    </row>
    <row r="130" spans="2:25" ht="18.600000000000001" customHeight="1" x14ac:dyDescent="0.45">
      <c r="B130" s="34" t="s">
        <v>8</v>
      </c>
      <c r="C130" s="34" t="s">
        <v>525</v>
      </c>
      <c r="D130" s="34" t="s">
        <v>526</v>
      </c>
      <c r="E130" s="34" t="s">
        <v>55</v>
      </c>
      <c r="F130" s="34" t="s">
        <v>527</v>
      </c>
      <c r="G130" s="35" t="s">
        <v>2550</v>
      </c>
      <c r="H130" s="68">
        <v>21015</v>
      </c>
      <c r="I130" s="68">
        <v>13520</v>
      </c>
      <c r="J130" s="86">
        <v>17975</v>
      </c>
      <c r="K130" s="86">
        <f t="shared" si="1"/>
        <v>2101.5</v>
      </c>
      <c r="L130" s="69">
        <v>0.88403095520533248</v>
      </c>
      <c r="M130" s="69">
        <v>0.84851390220517731</v>
      </c>
      <c r="N130" s="69">
        <v>0.69217170572503517</v>
      </c>
      <c r="O130" s="69">
        <v>0.8846895925547611</v>
      </c>
      <c r="P130" s="69">
        <v>0.89859437751004023</v>
      </c>
      <c r="Q130" s="69">
        <v>0.69535428811827626</v>
      </c>
      <c r="R130" s="34" t="s">
        <v>2574</v>
      </c>
      <c r="S130" s="34" t="s">
        <v>2577</v>
      </c>
      <c r="T130" s="34" t="s">
        <v>2578</v>
      </c>
      <c r="U130" s="34" t="s">
        <v>2578</v>
      </c>
      <c r="V130" s="34" t="s">
        <v>2578</v>
      </c>
      <c r="W130" s="34" t="s">
        <v>2578</v>
      </c>
      <c r="X130" s="34" t="s">
        <v>2578</v>
      </c>
      <c r="Y130" s="34" t="s">
        <v>2578</v>
      </c>
    </row>
    <row r="131" spans="2:25" ht="18.600000000000001" customHeight="1" x14ac:dyDescent="0.45">
      <c r="B131" s="34" t="s">
        <v>8</v>
      </c>
      <c r="C131" s="34" t="s">
        <v>528</v>
      </c>
      <c r="D131" s="34" t="s">
        <v>529</v>
      </c>
      <c r="E131" s="34" t="s">
        <v>55</v>
      </c>
      <c r="F131" s="34" t="s">
        <v>530</v>
      </c>
      <c r="G131" s="35" t="s">
        <v>2550</v>
      </c>
      <c r="H131" s="68">
        <v>2188</v>
      </c>
      <c r="I131" s="68">
        <v>610</v>
      </c>
      <c r="J131" s="86">
        <v>-3</v>
      </c>
      <c r="K131" s="86">
        <f t="shared" si="1"/>
        <v>218.8</v>
      </c>
      <c r="L131" s="69">
        <v>0</v>
      </c>
      <c r="M131" s="69">
        <v>1</v>
      </c>
      <c r="N131" s="69">
        <v>0</v>
      </c>
      <c r="O131" s="69">
        <v>0</v>
      </c>
      <c r="P131" s="69">
        <v>0</v>
      </c>
      <c r="Q131" s="69">
        <v>0</v>
      </c>
      <c r="R131" s="34" t="s">
        <v>2574</v>
      </c>
      <c r="S131" s="34" t="s">
        <v>2577</v>
      </c>
      <c r="T131" s="34" t="s">
        <v>2572</v>
      </c>
      <c r="U131" s="34" t="s">
        <v>2572</v>
      </c>
      <c r="V131" s="34" t="s">
        <v>2572</v>
      </c>
      <c r="W131" s="34" t="s">
        <v>2572</v>
      </c>
      <c r="X131" s="34" t="s">
        <v>2572</v>
      </c>
      <c r="Y131" s="34" t="s">
        <v>2572</v>
      </c>
    </row>
    <row r="132" spans="2:25" ht="18.600000000000001" customHeight="1" x14ac:dyDescent="0.45">
      <c r="B132" s="34" t="s">
        <v>8</v>
      </c>
      <c r="C132" s="34" t="s">
        <v>531</v>
      </c>
      <c r="D132" s="34" t="s">
        <v>531</v>
      </c>
      <c r="E132" s="34" t="s">
        <v>55</v>
      </c>
      <c r="F132" s="34" t="s">
        <v>2590</v>
      </c>
      <c r="G132" s="35" t="s">
        <v>2538</v>
      </c>
      <c r="H132" s="68">
        <v>2721</v>
      </c>
      <c r="I132" s="68">
        <v>2463</v>
      </c>
      <c r="J132" s="86">
        <v>2449</v>
      </c>
      <c r="K132" s="86">
        <f t="shared" si="1"/>
        <v>272.10000000000002</v>
      </c>
      <c r="L132" s="69">
        <v>1.0210479175996416</v>
      </c>
      <c r="M132" s="69">
        <v>1.0200845665961946</v>
      </c>
      <c r="N132" s="69">
        <v>1.0127780407004259</v>
      </c>
      <c r="O132" s="69">
        <v>0.99337748344370858</v>
      </c>
      <c r="P132" s="69">
        <v>1.5949512335054503</v>
      </c>
      <c r="Q132" s="69">
        <v>0.78265765765765771</v>
      </c>
      <c r="R132" s="34" t="s">
        <v>2574</v>
      </c>
      <c r="S132" s="34" t="s">
        <v>2577</v>
      </c>
      <c r="T132" s="34" t="s">
        <v>2571</v>
      </c>
      <c r="U132" s="34" t="s">
        <v>2571</v>
      </c>
      <c r="V132" s="34" t="s">
        <v>2571</v>
      </c>
      <c r="W132" s="34" t="s">
        <v>2583</v>
      </c>
      <c r="X132" s="34" t="s">
        <v>2583</v>
      </c>
      <c r="Y132" s="34" t="s">
        <v>2583</v>
      </c>
    </row>
    <row r="133" spans="2:25" ht="18.600000000000001" customHeight="1" x14ac:dyDescent="0.45">
      <c r="B133" s="34" t="s">
        <v>8</v>
      </c>
      <c r="C133" s="34" t="s">
        <v>537</v>
      </c>
      <c r="D133" s="34" t="s">
        <v>537</v>
      </c>
      <c r="E133" s="34" t="s">
        <v>55</v>
      </c>
      <c r="F133" s="34" t="s">
        <v>2591</v>
      </c>
      <c r="G133" s="35" t="s">
        <v>2538</v>
      </c>
      <c r="H133" s="68">
        <v>1505</v>
      </c>
      <c r="I133" s="68">
        <v>1308</v>
      </c>
      <c r="J133" s="86">
        <v>1304</v>
      </c>
      <c r="K133" s="86">
        <f t="shared" ref="K133:K196" si="2">H133*0.1</f>
        <v>150.5</v>
      </c>
      <c r="L133" s="69">
        <v>1.0655737704918034</v>
      </c>
      <c r="M133" s="69">
        <v>0.99613152804642158</v>
      </c>
      <c r="N133" s="69">
        <v>0.97053726169844012</v>
      </c>
      <c r="O133" s="69">
        <v>1.1880261927034612</v>
      </c>
      <c r="P133" s="69">
        <v>1.4947368421052631</v>
      </c>
      <c r="Q133" s="69">
        <v>0.71354705274043428</v>
      </c>
      <c r="R133" s="34" t="s">
        <v>2574</v>
      </c>
      <c r="S133" s="34" t="s">
        <v>2577</v>
      </c>
      <c r="T133" s="34" t="s">
        <v>2571</v>
      </c>
      <c r="U133" s="34" t="s">
        <v>2571</v>
      </c>
      <c r="V133" s="34" t="s">
        <v>2571</v>
      </c>
      <c r="W133" s="34" t="s">
        <v>2583</v>
      </c>
      <c r="X133" s="34" t="s">
        <v>2583</v>
      </c>
      <c r="Y133" s="34" t="s">
        <v>2583</v>
      </c>
    </row>
    <row r="134" spans="2:25" ht="18.600000000000001" customHeight="1" x14ac:dyDescent="0.45">
      <c r="B134" s="34" t="s">
        <v>8</v>
      </c>
      <c r="C134" s="34" t="s">
        <v>541</v>
      </c>
      <c r="D134" s="34" t="s">
        <v>542</v>
      </c>
      <c r="E134" s="34" t="s">
        <v>55</v>
      </c>
      <c r="F134" s="34" t="s">
        <v>543</v>
      </c>
      <c r="G134" s="35" t="s">
        <v>2546</v>
      </c>
      <c r="H134" s="68">
        <v>1385</v>
      </c>
      <c r="I134" s="68">
        <v>2068</v>
      </c>
      <c r="J134" s="86">
        <v>2280</v>
      </c>
      <c r="K134" s="86">
        <f t="shared" si="2"/>
        <v>138.5</v>
      </c>
      <c r="L134" s="69">
        <v>1.0798362333674514</v>
      </c>
      <c r="M134" s="69">
        <v>1.0562571756601609</v>
      </c>
      <c r="N134" s="69">
        <v>1.000521104742053</v>
      </c>
      <c r="O134" s="69">
        <v>0.96092925026399156</v>
      </c>
      <c r="P134" s="69">
        <v>0.89611872146118732</v>
      </c>
      <c r="Q134" s="69">
        <v>0.91773922775601569</v>
      </c>
      <c r="R134" s="34" t="s">
        <v>2574</v>
      </c>
      <c r="S134" s="34" t="s">
        <v>2577</v>
      </c>
      <c r="T134" s="34" t="s">
        <v>2571</v>
      </c>
      <c r="U134" s="34" t="s">
        <v>2571</v>
      </c>
      <c r="V134" s="34" t="s">
        <v>2571</v>
      </c>
      <c r="W134" s="34" t="s">
        <v>2571</v>
      </c>
      <c r="X134" s="34" t="s">
        <v>2571</v>
      </c>
      <c r="Y134" s="34" t="s">
        <v>2571</v>
      </c>
    </row>
    <row r="135" spans="2:25" ht="18.600000000000001" customHeight="1" x14ac:dyDescent="0.45">
      <c r="B135" s="34" t="s">
        <v>8</v>
      </c>
      <c r="C135" s="34" t="s">
        <v>544</v>
      </c>
      <c r="D135" s="34" t="s">
        <v>545</v>
      </c>
      <c r="E135" s="34" t="s">
        <v>55</v>
      </c>
      <c r="F135" s="34" t="s">
        <v>546</v>
      </c>
      <c r="G135" s="35" t="s">
        <v>2546</v>
      </c>
      <c r="H135" s="68">
        <v>2887</v>
      </c>
      <c r="I135" s="68">
        <v>3638</v>
      </c>
      <c r="J135" s="86">
        <v>4157</v>
      </c>
      <c r="K135" s="86">
        <f t="shared" si="2"/>
        <v>288.7</v>
      </c>
      <c r="L135" s="69">
        <v>1.0255673656995115</v>
      </c>
      <c r="M135" s="69">
        <v>1.1211340206185567</v>
      </c>
      <c r="N135" s="69">
        <v>1.0500146241591108</v>
      </c>
      <c r="O135" s="69">
        <v>0.95407407407407407</v>
      </c>
      <c r="P135" s="69">
        <v>0.93850096092248558</v>
      </c>
      <c r="Q135" s="69">
        <v>0.87939698492462315</v>
      </c>
      <c r="R135" s="34" t="s">
        <v>2574</v>
      </c>
      <c r="S135" s="34" t="s">
        <v>2577</v>
      </c>
      <c r="T135" s="34" t="s">
        <v>2571</v>
      </c>
      <c r="U135" s="34" t="s">
        <v>2571</v>
      </c>
      <c r="V135" s="34" t="s">
        <v>2571</v>
      </c>
      <c r="W135" s="34" t="s">
        <v>2571</v>
      </c>
      <c r="X135" s="34" t="s">
        <v>2571</v>
      </c>
      <c r="Y135" s="34" t="s">
        <v>2571</v>
      </c>
    </row>
    <row r="136" spans="2:25" ht="18.600000000000001" customHeight="1" x14ac:dyDescent="0.45">
      <c r="B136" s="34" t="s">
        <v>8</v>
      </c>
      <c r="C136" s="34" t="s">
        <v>547</v>
      </c>
      <c r="D136" s="34" t="s">
        <v>548</v>
      </c>
      <c r="E136" s="34" t="s">
        <v>55</v>
      </c>
      <c r="F136" s="34" t="s">
        <v>549</v>
      </c>
      <c r="G136" s="35" t="s">
        <v>2541</v>
      </c>
      <c r="H136" s="68">
        <v>536</v>
      </c>
      <c r="I136" s="68">
        <v>521</v>
      </c>
      <c r="J136" s="86">
        <v>541</v>
      </c>
      <c r="K136" s="86">
        <f t="shared" si="2"/>
        <v>53.6</v>
      </c>
      <c r="L136" s="69">
        <v>1.0769230769230769</v>
      </c>
      <c r="M136" s="69">
        <v>1.2839506172839505</v>
      </c>
      <c r="N136" s="69">
        <v>1.053811659192825</v>
      </c>
      <c r="O136" s="69">
        <v>0.95238095238095233</v>
      </c>
      <c r="P136" s="69">
        <v>0.85784313725490202</v>
      </c>
      <c r="Q136" s="69">
        <v>0.86538461538461531</v>
      </c>
      <c r="R136" s="34" t="s">
        <v>2574</v>
      </c>
      <c r="S136" s="34" t="s">
        <v>2577</v>
      </c>
      <c r="T136" s="34" t="s">
        <v>2571</v>
      </c>
      <c r="U136" s="34" t="s">
        <v>2571</v>
      </c>
      <c r="V136" s="34" t="s">
        <v>2571</v>
      </c>
      <c r="W136" s="34" t="s">
        <v>2571</v>
      </c>
      <c r="X136" s="34" t="s">
        <v>2571</v>
      </c>
      <c r="Y136" s="34" t="s">
        <v>2571</v>
      </c>
    </row>
    <row r="137" spans="2:25" ht="18.600000000000001" customHeight="1" x14ac:dyDescent="0.45">
      <c r="B137" s="34" t="s">
        <v>8</v>
      </c>
      <c r="C137" s="34" t="s">
        <v>550</v>
      </c>
      <c r="D137" s="34" t="s">
        <v>551</v>
      </c>
      <c r="E137" s="34" t="s">
        <v>55</v>
      </c>
      <c r="F137" s="34" t="s">
        <v>552</v>
      </c>
      <c r="G137" s="35" t="s">
        <v>2550</v>
      </c>
      <c r="H137" s="68">
        <v>4106</v>
      </c>
      <c r="I137" s="68">
        <v>4446</v>
      </c>
      <c r="J137" s="86">
        <v>3610</v>
      </c>
      <c r="K137" s="86">
        <f t="shared" si="2"/>
        <v>410.6</v>
      </c>
      <c r="L137" s="69">
        <v>0.78606965174129351</v>
      </c>
      <c r="M137" s="69">
        <v>0.79797979797979801</v>
      </c>
      <c r="N137" s="69">
        <v>1.1032745591939546</v>
      </c>
      <c r="O137" s="69">
        <v>0.90676883780332052</v>
      </c>
      <c r="P137" s="69">
        <v>0.76582278481012656</v>
      </c>
      <c r="Q137" s="69">
        <v>0.66757865937072502</v>
      </c>
      <c r="R137" s="34" t="s">
        <v>2574</v>
      </c>
      <c r="S137" s="34" t="s">
        <v>2585</v>
      </c>
      <c r="T137" s="34" t="s">
        <v>2571</v>
      </c>
      <c r="U137" s="34" t="s">
        <v>2571</v>
      </c>
      <c r="V137" s="34" t="s">
        <v>2571</v>
      </c>
      <c r="W137" s="34" t="s">
        <v>2571</v>
      </c>
      <c r="X137" s="34" t="s">
        <v>2571</v>
      </c>
      <c r="Y137" s="34" t="s">
        <v>2571</v>
      </c>
    </row>
    <row r="138" spans="2:25" ht="18.600000000000001" customHeight="1" x14ac:dyDescent="0.45">
      <c r="B138" s="34" t="s">
        <v>8</v>
      </c>
      <c r="C138" s="34" t="s">
        <v>554</v>
      </c>
      <c r="D138" s="34" t="s">
        <v>555</v>
      </c>
      <c r="E138" s="34" t="s">
        <v>55</v>
      </c>
      <c r="F138" s="34" t="s">
        <v>556</v>
      </c>
      <c r="G138" s="35" t="s">
        <v>2546</v>
      </c>
      <c r="H138" s="68">
        <v>245</v>
      </c>
      <c r="I138" s="68">
        <v>86</v>
      </c>
      <c r="J138" s="86">
        <v>242</v>
      </c>
      <c r="K138" s="86">
        <f t="shared" si="2"/>
        <v>24.5</v>
      </c>
      <c r="L138" s="69">
        <v>2.2549019607843137</v>
      </c>
      <c r="M138" s="69">
        <v>1.3978494623655913</v>
      </c>
      <c r="N138" s="69">
        <v>1.0784313725490198</v>
      </c>
      <c r="O138" s="69">
        <v>0.57894736842105265</v>
      </c>
      <c r="P138" s="69">
        <v>0.79096045197740117</v>
      </c>
      <c r="Q138" s="69">
        <v>0.5434782608695653</v>
      </c>
      <c r="R138" s="34" t="s">
        <v>2574</v>
      </c>
      <c r="S138" s="34" t="s">
        <v>2577</v>
      </c>
      <c r="T138" s="34" t="s">
        <v>2571</v>
      </c>
      <c r="U138" s="34" t="s">
        <v>2571</v>
      </c>
      <c r="V138" s="34" t="s">
        <v>2583</v>
      </c>
      <c r="W138" s="34" t="s">
        <v>2583</v>
      </c>
      <c r="X138" s="34" t="s">
        <v>2583</v>
      </c>
      <c r="Y138" s="34" t="s">
        <v>2583</v>
      </c>
    </row>
    <row r="139" spans="2:25" ht="18.600000000000001" customHeight="1" x14ac:dyDescent="0.45">
      <c r="B139" s="34" t="s">
        <v>8</v>
      </c>
      <c r="C139" s="34" t="s">
        <v>557</v>
      </c>
      <c r="D139" s="34" t="s">
        <v>558</v>
      </c>
      <c r="E139" s="34" t="s">
        <v>55</v>
      </c>
      <c r="F139" s="34" t="s">
        <v>559</v>
      </c>
      <c r="G139" s="35" t="s">
        <v>2546</v>
      </c>
      <c r="H139" s="68">
        <v>50614</v>
      </c>
      <c r="I139" s="68">
        <v>48954</v>
      </c>
      <c r="J139" s="86">
        <v>55691</v>
      </c>
      <c r="K139" s="86">
        <f t="shared" si="2"/>
        <v>5061.4000000000005</v>
      </c>
      <c r="L139" s="69">
        <v>1.3238626459822205</v>
      </c>
      <c r="M139" s="69">
        <v>1.1628073697039214</v>
      </c>
      <c r="N139" s="69">
        <v>1.2064641353891785</v>
      </c>
      <c r="O139" s="69">
        <v>1.1250380713633061</v>
      </c>
      <c r="P139" s="69">
        <v>1.0345864661654136</v>
      </c>
      <c r="Q139" s="69">
        <v>1.1246222652000484</v>
      </c>
      <c r="R139" s="34" t="s">
        <v>2574</v>
      </c>
      <c r="S139" s="34" t="s">
        <v>2577</v>
      </c>
      <c r="T139" s="34" t="s">
        <v>2571</v>
      </c>
      <c r="U139" s="34" t="s">
        <v>2571</v>
      </c>
      <c r="V139" s="34" t="s">
        <v>2571</v>
      </c>
      <c r="W139" s="34" t="s">
        <v>2571</v>
      </c>
      <c r="X139" s="34" t="s">
        <v>2571</v>
      </c>
      <c r="Y139" s="34" t="s">
        <v>2571</v>
      </c>
    </row>
    <row r="140" spans="2:25" ht="18.600000000000001" customHeight="1" x14ac:dyDescent="0.45">
      <c r="B140" s="34" t="s">
        <v>8</v>
      </c>
      <c r="C140" s="34" t="s">
        <v>561</v>
      </c>
      <c r="D140" s="34" t="s">
        <v>561</v>
      </c>
      <c r="E140" s="34" t="s">
        <v>55</v>
      </c>
      <c r="F140" s="34" t="s">
        <v>562</v>
      </c>
      <c r="G140" s="35" t="s">
        <v>2680</v>
      </c>
      <c r="H140" s="68">
        <v>41585</v>
      </c>
      <c r="I140" s="68">
        <v>29787</v>
      </c>
      <c r="J140" s="86">
        <v>31411</v>
      </c>
      <c r="K140" s="86">
        <f t="shared" si="2"/>
        <v>4158.5</v>
      </c>
      <c r="L140" s="69">
        <v>1.4301047411081091</v>
      </c>
      <c r="M140" s="69">
        <v>0.81093551736071068</v>
      </c>
      <c r="N140" s="69">
        <v>1.0038182512409317</v>
      </c>
      <c r="O140" s="69">
        <v>0.96840806057297468</v>
      </c>
      <c r="P140" s="69">
        <v>0.94314652738565774</v>
      </c>
      <c r="Q140" s="69">
        <v>1.0067967869734307</v>
      </c>
      <c r="R140" s="34" t="s">
        <v>2574</v>
      </c>
      <c r="S140" s="34" t="s">
        <v>2577</v>
      </c>
      <c r="T140" s="34" t="s">
        <v>2571</v>
      </c>
      <c r="U140" s="34" t="s">
        <v>2571</v>
      </c>
      <c r="V140" s="34" t="s">
        <v>2571</v>
      </c>
      <c r="W140" s="34" t="s">
        <v>2571</v>
      </c>
      <c r="X140" s="34" t="s">
        <v>2571</v>
      </c>
      <c r="Y140" s="34" t="s">
        <v>2571</v>
      </c>
    </row>
    <row r="141" spans="2:25" ht="18.600000000000001" customHeight="1" x14ac:dyDescent="0.45">
      <c r="B141" s="34" t="s">
        <v>8</v>
      </c>
      <c r="C141" s="34" t="s">
        <v>563</v>
      </c>
      <c r="D141" s="34" t="s">
        <v>563</v>
      </c>
      <c r="E141" s="34" t="s">
        <v>55</v>
      </c>
      <c r="F141" s="34" t="s">
        <v>564</v>
      </c>
      <c r="G141" s="35" t="s">
        <v>2680</v>
      </c>
      <c r="H141" s="68">
        <v>179971</v>
      </c>
      <c r="I141" s="68">
        <v>137128</v>
      </c>
      <c r="J141" s="86">
        <v>147395</v>
      </c>
      <c r="K141" s="86">
        <f t="shared" si="2"/>
        <v>17997.100000000002</v>
      </c>
      <c r="L141" s="69">
        <v>1.5193301282690659</v>
      </c>
      <c r="M141" s="69">
        <v>0.70605791811214258</v>
      </c>
      <c r="N141" s="69">
        <v>0.96930745828453879</v>
      </c>
      <c r="O141" s="69">
        <v>1.0614806528201826</v>
      </c>
      <c r="P141" s="69">
        <v>1.035123479900717</v>
      </c>
      <c r="Q141" s="69">
        <v>1.064337140328935</v>
      </c>
      <c r="R141" s="34" t="s">
        <v>2574</v>
      </c>
      <c r="S141" s="34" t="s">
        <v>2577</v>
      </c>
      <c r="T141" s="34" t="s">
        <v>2571</v>
      </c>
      <c r="U141" s="34" t="s">
        <v>2571</v>
      </c>
      <c r="V141" s="34" t="s">
        <v>2571</v>
      </c>
      <c r="W141" s="34" t="s">
        <v>2571</v>
      </c>
      <c r="X141" s="34" t="s">
        <v>2571</v>
      </c>
      <c r="Y141" s="34" t="s">
        <v>2571</v>
      </c>
    </row>
    <row r="142" spans="2:25" ht="18.600000000000001" customHeight="1" x14ac:dyDescent="0.45">
      <c r="B142" s="34" t="s">
        <v>8</v>
      </c>
      <c r="C142" s="34" t="s">
        <v>2666</v>
      </c>
      <c r="D142" s="34" t="s">
        <v>566</v>
      </c>
      <c r="E142" s="34" t="s">
        <v>55</v>
      </c>
      <c r="F142" s="34" t="s">
        <v>567</v>
      </c>
      <c r="G142" s="35" t="s">
        <v>2550</v>
      </c>
      <c r="H142" s="68">
        <v>33</v>
      </c>
      <c r="I142" s="68">
        <v>241</v>
      </c>
      <c r="J142" s="86">
        <v>243</v>
      </c>
      <c r="K142" s="86">
        <f t="shared" si="2"/>
        <v>3.3000000000000003</v>
      </c>
      <c r="L142" s="69">
        <v>0.69230769230769229</v>
      </c>
      <c r="M142" s="69">
        <v>0.58620689655172409</v>
      </c>
      <c r="N142" s="69">
        <v>1.1076923076923078</v>
      </c>
      <c r="O142" s="69">
        <v>0.55421686746987953</v>
      </c>
      <c r="P142" s="69">
        <v>0.70175438596491224</v>
      </c>
      <c r="Q142" s="69">
        <v>0.48</v>
      </c>
      <c r="R142" s="34" t="s">
        <v>2574</v>
      </c>
      <c r="S142" s="34" t="s">
        <v>2575</v>
      </c>
      <c r="T142" s="34" t="s">
        <v>2571</v>
      </c>
      <c r="U142" s="34" t="s">
        <v>2571</v>
      </c>
      <c r="V142" s="34" t="s">
        <v>2571</v>
      </c>
      <c r="W142" s="34" t="s">
        <v>2571</v>
      </c>
      <c r="X142" s="34" t="s">
        <v>2571</v>
      </c>
      <c r="Y142" s="34" t="s">
        <v>2571</v>
      </c>
    </row>
    <row r="143" spans="2:25" ht="18.600000000000001" customHeight="1" x14ac:dyDescent="0.45">
      <c r="B143" s="34" t="s">
        <v>22</v>
      </c>
      <c r="C143" s="34" t="s">
        <v>568</v>
      </c>
      <c r="D143" s="34" t="s">
        <v>568</v>
      </c>
      <c r="E143" s="34" t="s">
        <v>55</v>
      </c>
      <c r="F143" s="34" t="s">
        <v>569</v>
      </c>
      <c r="G143" s="35" t="s">
        <v>2538</v>
      </c>
      <c r="H143" s="68">
        <v>94944</v>
      </c>
      <c r="I143" s="68">
        <v>84165</v>
      </c>
      <c r="J143" s="86">
        <v>72766</v>
      </c>
      <c r="K143" s="86">
        <f t="shared" si="2"/>
        <v>9494.4</v>
      </c>
      <c r="L143" s="69">
        <v>0.97223278813236969</v>
      </c>
      <c r="M143" s="69">
        <v>1.010752688172043</v>
      </c>
      <c r="N143" s="69">
        <v>0.86295141595219538</v>
      </c>
      <c r="O143" s="69">
        <v>0.82909617298471006</v>
      </c>
      <c r="P143" s="69">
        <v>0.86577581070729426</v>
      </c>
      <c r="Q143" s="69">
        <v>0.93676970249440628</v>
      </c>
      <c r="R143" s="34" t="s">
        <v>2574</v>
      </c>
      <c r="S143" s="34" t="s">
        <v>2585</v>
      </c>
      <c r="T143" s="34" t="s">
        <v>2571</v>
      </c>
      <c r="U143" s="34" t="s">
        <v>2571</v>
      </c>
      <c r="V143" s="34" t="s">
        <v>2571</v>
      </c>
      <c r="W143" s="34" t="s">
        <v>2571</v>
      </c>
      <c r="X143" s="34" t="s">
        <v>2571</v>
      </c>
      <c r="Y143" s="34" t="s">
        <v>2571</v>
      </c>
    </row>
    <row r="144" spans="2:25" ht="18.600000000000001" customHeight="1" x14ac:dyDescent="0.45">
      <c r="B144" s="34" t="s">
        <v>8</v>
      </c>
      <c r="C144" s="34" t="s">
        <v>571</v>
      </c>
      <c r="D144" s="34" t="s">
        <v>571</v>
      </c>
      <c r="E144" s="34" t="s">
        <v>55</v>
      </c>
      <c r="F144" s="34" t="s">
        <v>572</v>
      </c>
      <c r="G144" s="35" t="s">
        <v>2550</v>
      </c>
      <c r="H144" s="68">
        <v>10794</v>
      </c>
      <c r="I144" s="68">
        <v>10643</v>
      </c>
      <c r="J144" s="86">
        <v>8702</v>
      </c>
      <c r="K144" s="86">
        <f t="shared" si="2"/>
        <v>1079.4000000000001</v>
      </c>
      <c r="L144" s="69">
        <v>1.0209025470653377</v>
      </c>
      <c r="M144" s="69">
        <v>0.85868359702134411</v>
      </c>
      <c r="N144" s="69">
        <v>1.0135205734227739</v>
      </c>
      <c r="O144" s="69">
        <v>1.1228385358185493</v>
      </c>
      <c r="P144" s="69">
        <v>1.2713254593175853</v>
      </c>
      <c r="Q144" s="69">
        <v>0.87403664574082574</v>
      </c>
      <c r="R144" s="34" t="s">
        <v>2574</v>
      </c>
      <c r="S144" s="34" t="s">
        <v>2585</v>
      </c>
      <c r="T144" s="34" t="s">
        <v>2571</v>
      </c>
      <c r="U144" s="34" t="s">
        <v>2571</v>
      </c>
      <c r="V144" s="34" t="s">
        <v>2571</v>
      </c>
      <c r="W144" s="34" t="s">
        <v>2571</v>
      </c>
      <c r="X144" s="34" t="s">
        <v>2571</v>
      </c>
      <c r="Y144" s="34" t="s">
        <v>2571</v>
      </c>
    </row>
    <row r="145" spans="2:25" ht="18.600000000000001" customHeight="1" x14ac:dyDescent="0.45">
      <c r="B145" s="34" t="s">
        <v>22</v>
      </c>
      <c r="C145" s="34" t="s">
        <v>574</v>
      </c>
      <c r="D145" s="34" t="s">
        <v>575</v>
      </c>
      <c r="E145" s="34" t="s">
        <v>55</v>
      </c>
      <c r="F145" s="34" t="s">
        <v>576</v>
      </c>
      <c r="G145" s="35" t="s">
        <v>2541</v>
      </c>
      <c r="H145" s="68">
        <v>23963</v>
      </c>
      <c r="I145" s="68">
        <v>22151</v>
      </c>
      <c r="J145" s="86">
        <v>23769</v>
      </c>
      <c r="K145" s="86">
        <f t="shared" si="2"/>
        <v>2396.3000000000002</v>
      </c>
      <c r="L145" s="69">
        <v>1.3373117158572096</v>
      </c>
      <c r="M145" s="69">
        <v>1.2190476190476192</v>
      </c>
      <c r="N145" s="69">
        <v>1.2285714285714286</v>
      </c>
      <c r="O145" s="69">
        <v>1.3729097768876053</v>
      </c>
      <c r="P145" s="69">
        <v>1.3499694426459643</v>
      </c>
      <c r="Q145" s="69">
        <v>1.1242557192102789</v>
      </c>
      <c r="R145" s="34" t="s">
        <v>2574</v>
      </c>
      <c r="S145" s="34" t="s">
        <v>2586</v>
      </c>
      <c r="T145" s="34" t="s">
        <v>2571</v>
      </c>
      <c r="U145" s="34" t="s">
        <v>2571</v>
      </c>
      <c r="V145" s="34" t="s">
        <v>2578</v>
      </c>
      <c r="W145" s="34" t="s">
        <v>2578</v>
      </c>
      <c r="X145" s="34" t="s">
        <v>2578</v>
      </c>
      <c r="Y145" s="34" t="s">
        <v>2578</v>
      </c>
    </row>
    <row r="146" spans="2:25" ht="18.600000000000001" customHeight="1" x14ac:dyDescent="0.45">
      <c r="B146" s="34" t="s">
        <v>22</v>
      </c>
      <c r="C146" s="34" t="s">
        <v>579</v>
      </c>
      <c r="D146" s="34" t="s">
        <v>580</v>
      </c>
      <c r="E146" s="34" t="s">
        <v>55</v>
      </c>
      <c r="F146" s="34" t="s">
        <v>581</v>
      </c>
      <c r="G146" s="35" t="s">
        <v>2546</v>
      </c>
      <c r="H146" s="68">
        <v>84143</v>
      </c>
      <c r="I146" s="68">
        <v>83872</v>
      </c>
      <c r="J146" s="86">
        <v>92585</v>
      </c>
      <c r="K146" s="86">
        <f t="shared" si="2"/>
        <v>8414.3000000000011</v>
      </c>
      <c r="L146" s="69">
        <v>1.3498462803660951</v>
      </c>
      <c r="M146" s="69">
        <v>1.6509372718853057</v>
      </c>
      <c r="N146" s="69">
        <v>1.2697250030634766</v>
      </c>
      <c r="O146" s="69">
        <v>1.4294049908771236</v>
      </c>
      <c r="P146" s="69">
        <v>1.4500006415932043</v>
      </c>
      <c r="Q146" s="69">
        <v>0.6759694063012337</v>
      </c>
      <c r="R146" s="34" t="s">
        <v>2574</v>
      </c>
      <c r="S146" s="34" t="s">
        <v>2586</v>
      </c>
      <c r="T146" s="34" t="s">
        <v>2571</v>
      </c>
      <c r="U146" s="34" t="s">
        <v>2571</v>
      </c>
      <c r="V146" s="34" t="s">
        <v>2578</v>
      </c>
      <c r="W146" s="34" t="s">
        <v>2578</v>
      </c>
      <c r="X146" s="34" t="s">
        <v>2578</v>
      </c>
      <c r="Y146" s="34" t="s">
        <v>2578</v>
      </c>
    </row>
    <row r="147" spans="2:25" ht="18.600000000000001" customHeight="1" x14ac:dyDescent="0.45">
      <c r="B147" s="34" t="s">
        <v>22</v>
      </c>
      <c r="C147" s="34" t="s">
        <v>582</v>
      </c>
      <c r="D147" s="34" t="s">
        <v>583</v>
      </c>
      <c r="E147" s="34" t="s">
        <v>55</v>
      </c>
      <c r="F147" s="34" t="s">
        <v>584</v>
      </c>
      <c r="G147" s="35" t="s">
        <v>2541</v>
      </c>
      <c r="H147" s="68">
        <v>4582</v>
      </c>
      <c r="I147" s="68">
        <v>4598</v>
      </c>
      <c r="J147" s="86">
        <v>4950</v>
      </c>
      <c r="K147" s="86">
        <f t="shared" si="2"/>
        <v>458.20000000000005</v>
      </c>
      <c r="L147" s="69">
        <v>1.5812431842966193</v>
      </c>
      <c r="M147" s="69">
        <v>1.3788592360020933</v>
      </c>
      <c r="N147" s="69">
        <v>1.2946428571428572</v>
      </c>
      <c r="O147" s="69">
        <v>0.97651964011411019</v>
      </c>
      <c r="P147" s="69">
        <v>1.1130952380952381</v>
      </c>
      <c r="Q147" s="69">
        <v>0.71778711484593827</v>
      </c>
      <c r="R147" s="34" t="s">
        <v>2574</v>
      </c>
      <c r="S147" s="34" t="s">
        <v>2586</v>
      </c>
      <c r="T147" s="34" t="s">
        <v>2578</v>
      </c>
      <c r="U147" s="34" t="s">
        <v>2578</v>
      </c>
      <c r="V147" s="34" t="s">
        <v>2578</v>
      </c>
      <c r="W147" s="34" t="s">
        <v>2578</v>
      </c>
      <c r="X147" s="34" t="s">
        <v>2578</v>
      </c>
      <c r="Y147" s="34" t="s">
        <v>2578</v>
      </c>
    </row>
    <row r="148" spans="2:25" ht="18.600000000000001" customHeight="1" x14ac:dyDescent="0.45">
      <c r="B148" s="34" t="s">
        <v>8</v>
      </c>
      <c r="C148" s="34" t="s">
        <v>586</v>
      </c>
      <c r="D148" s="34" t="s">
        <v>586</v>
      </c>
      <c r="E148" s="34" t="s">
        <v>55</v>
      </c>
      <c r="F148" s="34" t="s">
        <v>587</v>
      </c>
      <c r="G148" s="35" t="s">
        <v>2680</v>
      </c>
      <c r="H148" s="68">
        <v>12</v>
      </c>
      <c r="I148" s="68">
        <v>12</v>
      </c>
      <c r="J148" s="86">
        <v>10</v>
      </c>
      <c r="K148" s="86">
        <f t="shared" si="2"/>
        <v>1.2000000000000002</v>
      </c>
      <c r="L148" s="69">
        <v>4.7619047619047619</v>
      </c>
      <c r="M148" s="69">
        <v>5.4945054945054945</v>
      </c>
      <c r="N148" s="69">
        <v>4.7619047619047619</v>
      </c>
      <c r="O148" s="69">
        <v>8.9285714285714288</v>
      </c>
      <c r="P148" s="69">
        <v>7.1428571428571423</v>
      </c>
      <c r="Q148" s="69">
        <v>5.9523809523809517</v>
      </c>
      <c r="R148" s="34" t="s">
        <v>2574</v>
      </c>
      <c r="S148" s="34" t="s">
        <v>2577</v>
      </c>
      <c r="T148" s="34" t="s">
        <v>2571</v>
      </c>
      <c r="U148" s="34" t="s">
        <v>2571</v>
      </c>
      <c r="V148" s="34" t="s">
        <v>2571</v>
      </c>
      <c r="W148" s="34" t="s">
        <v>2571</v>
      </c>
      <c r="X148" s="34" t="s">
        <v>2571</v>
      </c>
      <c r="Y148" s="34" t="s">
        <v>2571</v>
      </c>
    </row>
    <row r="149" spans="2:25" ht="18.600000000000001" customHeight="1" x14ac:dyDescent="0.45">
      <c r="B149" s="34" t="s">
        <v>16</v>
      </c>
      <c r="C149" s="34" t="s">
        <v>588</v>
      </c>
      <c r="D149" s="34" t="s">
        <v>588</v>
      </c>
      <c r="E149" s="34" t="s">
        <v>55</v>
      </c>
      <c r="F149" s="34" t="s">
        <v>589</v>
      </c>
      <c r="G149" s="35" t="s">
        <v>2550</v>
      </c>
      <c r="H149" s="68">
        <v>73130</v>
      </c>
      <c r="I149" s="68">
        <v>83620</v>
      </c>
      <c r="J149" s="86">
        <v>77420</v>
      </c>
      <c r="K149" s="86">
        <f t="shared" si="2"/>
        <v>7313</v>
      </c>
      <c r="L149" s="69">
        <v>1.1409295352323838</v>
      </c>
      <c r="M149" s="69">
        <v>1.0640465793304221</v>
      </c>
      <c r="N149" s="69">
        <v>1.3012600229095075</v>
      </c>
      <c r="O149" s="69">
        <v>1.2119341563786008</v>
      </c>
      <c r="P149" s="69">
        <v>0.61092715231788075</v>
      </c>
      <c r="Q149" s="69">
        <v>0.91595197255574612</v>
      </c>
      <c r="R149" s="34" t="s">
        <v>2569</v>
      </c>
      <c r="S149" s="34" t="s">
        <v>2570</v>
      </c>
      <c r="T149" s="34" t="s">
        <v>2571</v>
      </c>
      <c r="U149" s="34" t="s">
        <v>2571</v>
      </c>
      <c r="V149" s="34" t="s">
        <v>2571</v>
      </c>
      <c r="W149" s="34" t="s">
        <v>2571</v>
      </c>
      <c r="X149" s="34" t="s">
        <v>2571</v>
      </c>
      <c r="Y149" s="34" t="s">
        <v>2571</v>
      </c>
    </row>
    <row r="150" spans="2:25" ht="18.600000000000001" customHeight="1" x14ac:dyDescent="0.45">
      <c r="B150" s="34" t="s">
        <v>16</v>
      </c>
      <c r="C150" s="34" t="s">
        <v>592</v>
      </c>
      <c r="D150" s="34" t="s">
        <v>592</v>
      </c>
      <c r="E150" s="34" t="s">
        <v>55</v>
      </c>
      <c r="F150" s="34" t="s">
        <v>593</v>
      </c>
      <c r="G150" s="35" t="s">
        <v>2550</v>
      </c>
      <c r="H150" s="68">
        <v>140620</v>
      </c>
      <c r="I150" s="68">
        <v>149610</v>
      </c>
      <c r="J150" s="86">
        <v>172880</v>
      </c>
      <c r="K150" s="86">
        <f t="shared" si="2"/>
        <v>14062</v>
      </c>
      <c r="L150" s="69">
        <v>1.1948833709556057</v>
      </c>
      <c r="M150" s="69">
        <v>1.2920353982300885</v>
      </c>
      <c r="N150" s="69">
        <v>1.1840381179273376</v>
      </c>
      <c r="O150" s="69">
        <v>1.5464037122969838</v>
      </c>
      <c r="P150" s="69">
        <v>1.2851600387972841</v>
      </c>
      <c r="Q150" s="69">
        <v>1.1779095626389919</v>
      </c>
      <c r="R150" s="34" t="s">
        <v>2569</v>
      </c>
      <c r="S150" s="34" t="s">
        <v>2570</v>
      </c>
      <c r="T150" s="34" t="s">
        <v>2571</v>
      </c>
      <c r="U150" s="34" t="s">
        <v>2571</v>
      </c>
      <c r="V150" s="34" t="s">
        <v>2571</v>
      </c>
      <c r="W150" s="34" t="s">
        <v>2571</v>
      </c>
      <c r="X150" s="34" t="s">
        <v>2571</v>
      </c>
      <c r="Y150" s="34" t="s">
        <v>2571</v>
      </c>
    </row>
    <row r="151" spans="2:25" ht="18.600000000000001" customHeight="1" x14ac:dyDescent="0.45">
      <c r="B151" s="34" t="s">
        <v>16</v>
      </c>
      <c r="C151" s="34" t="s">
        <v>595</v>
      </c>
      <c r="D151" s="34" t="s">
        <v>595</v>
      </c>
      <c r="E151" s="34" t="s">
        <v>55</v>
      </c>
      <c r="F151" s="34" t="s">
        <v>596</v>
      </c>
      <c r="G151" s="35" t="s">
        <v>2550</v>
      </c>
      <c r="H151" s="68">
        <v>233440</v>
      </c>
      <c r="I151" s="68">
        <v>232740</v>
      </c>
      <c r="J151" s="86">
        <v>214490</v>
      </c>
      <c r="K151" s="86">
        <f t="shared" si="2"/>
        <v>23344</v>
      </c>
      <c r="L151" s="69">
        <v>1.1899757477768795</v>
      </c>
      <c r="M151" s="69">
        <v>1.2407843137254901</v>
      </c>
      <c r="N151" s="69">
        <v>1.0916694546671128</v>
      </c>
      <c r="O151" s="69">
        <v>1.444981862152358</v>
      </c>
      <c r="P151" s="69">
        <v>1.2429816069699904</v>
      </c>
      <c r="Q151" s="69">
        <v>1.5485391140433553</v>
      </c>
      <c r="R151" s="34" t="s">
        <v>2569</v>
      </c>
      <c r="S151" s="34" t="s">
        <v>2570</v>
      </c>
      <c r="T151" s="34" t="s">
        <v>2571</v>
      </c>
      <c r="U151" s="34" t="s">
        <v>2571</v>
      </c>
      <c r="V151" s="34" t="s">
        <v>2571</v>
      </c>
      <c r="W151" s="34" t="s">
        <v>2571</v>
      </c>
      <c r="X151" s="34" t="s">
        <v>2571</v>
      </c>
      <c r="Y151" s="34" t="s">
        <v>2571</v>
      </c>
    </row>
    <row r="152" spans="2:25" ht="18.600000000000001" customHeight="1" x14ac:dyDescent="0.45">
      <c r="B152" s="34" t="s">
        <v>8</v>
      </c>
      <c r="C152" s="34" t="s">
        <v>598</v>
      </c>
      <c r="D152" s="34" t="s">
        <v>598</v>
      </c>
      <c r="E152" s="34" t="s">
        <v>55</v>
      </c>
      <c r="F152" s="34" t="s">
        <v>599</v>
      </c>
      <c r="G152" s="35" t="s">
        <v>2538</v>
      </c>
      <c r="H152" s="68">
        <v>395</v>
      </c>
      <c r="I152" s="68">
        <v>439</v>
      </c>
      <c r="J152" s="86">
        <v>323</v>
      </c>
      <c r="K152" s="86">
        <f t="shared" si="2"/>
        <v>39.5</v>
      </c>
      <c r="L152" s="69">
        <v>0.71808510638297873</v>
      </c>
      <c r="M152" s="69">
        <v>0.63492063492063489</v>
      </c>
      <c r="N152" s="69">
        <v>0.90032154340836013</v>
      </c>
      <c r="O152" s="69">
        <v>1.2349397590361444</v>
      </c>
      <c r="P152" s="69">
        <v>0.70422535211267612</v>
      </c>
      <c r="Q152" s="69">
        <v>0.61594202898550721</v>
      </c>
      <c r="R152" s="34" t="s">
        <v>2574</v>
      </c>
      <c r="S152" s="34" t="s">
        <v>2577</v>
      </c>
      <c r="T152" s="34" t="s">
        <v>2571</v>
      </c>
      <c r="U152" s="34" t="s">
        <v>2571</v>
      </c>
      <c r="V152" s="34" t="s">
        <v>2571</v>
      </c>
      <c r="W152" s="34" t="s">
        <v>2571</v>
      </c>
      <c r="X152" s="34" t="s">
        <v>2571</v>
      </c>
      <c r="Y152" s="34" t="s">
        <v>2571</v>
      </c>
    </row>
    <row r="153" spans="2:25" ht="18.600000000000001" customHeight="1" x14ac:dyDescent="0.45">
      <c r="B153" s="34" t="s">
        <v>16</v>
      </c>
      <c r="C153" s="34" t="s">
        <v>600</v>
      </c>
      <c r="D153" s="34" t="s">
        <v>600</v>
      </c>
      <c r="E153" s="34" t="s">
        <v>55</v>
      </c>
      <c r="F153" s="34" t="s">
        <v>601</v>
      </c>
      <c r="G153" s="35" t="s">
        <v>2546</v>
      </c>
      <c r="H153" s="68">
        <v>500900</v>
      </c>
      <c r="I153" s="68">
        <v>473500</v>
      </c>
      <c r="J153" s="86">
        <v>563200</v>
      </c>
      <c r="K153" s="86">
        <f t="shared" si="2"/>
        <v>50090</v>
      </c>
      <c r="L153" s="69">
        <v>0.99740484429065746</v>
      </c>
      <c r="M153" s="69">
        <v>0.84649122807017541</v>
      </c>
      <c r="N153" s="69">
        <v>0.88868613138686137</v>
      </c>
      <c r="O153" s="69">
        <v>0.83049147442326976</v>
      </c>
      <c r="P153" s="69">
        <v>0.79057017543859653</v>
      </c>
      <c r="Q153" s="69">
        <v>0.65953307392996108</v>
      </c>
      <c r="R153" s="34" t="s">
        <v>2569</v>
      </c>
      <c r="S153" s="34" t="s">
        <v>2570</v>
      </c>
      <c r="T153" s="34" t="s">
        <v>2571</v>
      </c>
      <c r="U153" s="34" t="s">
        <v>2571</v>
      </c>
      <c r="V153" s="34" t="s">
        <v>2571</v>
      </c>
      <c r="W153" s="34" t="s">
        <v>2571</v>
      </c>
      <c r="X153" s="34" t="s">
        <v>2571</v>
      </c>
      <c r="Y153" s="34" t="s">
        <v>2571</v>
      </c>
    </row>
    <row r="154" spans="2:25" ht="18.600000000000001" customHeight="1" x14ac:dyDescent="0.45">
      <c r="B154" s="34" t="s">
        <v>8</v>
      </c>
      <c r="C154" s="34" t="s">
        <v>603</v>
      </c>
      <c r="D154" s="34" t="s">
        <v>603</v>
      </c>
      <c r="E154" s="34" t="s">
        <v>55</v>
      </c>
      <c r="F154" s="34" t="s">
        <v>2592</v>
      </c>
      <c r="G154" s="35" t="s">
        <v>2550</v>
      </c>
      <c r="H154" s="68">
        <v>3422</v>
      </c>
      <c r="I154" s="68">
        <v>-15</v>
      </c>
      <c r="J154" s="86">
        <v>0</v>
      </c>
      <c r="K154" s="86">
        <f t="shared" si="2"/>
        <v>342.20000000000005</v>
      </c>
      <c r="L154" s="69">
        <v>0</v>
      </c>
      <c r="M154" s="69">
        <v>0</v>
      </c>
      <c r="N154" s="69">
        <v>0</v>
      </c>
      <c r="O154" s="69">
        <v>0</v>
      </c>
      <c r="P154" s="69">
        <v>0</v>
      </c>
      <c r="Q154" s="69">
        <v>0</v>
      </c>
      <c r="R154" s="34" t="s">
        <v>2574</v>
      </c>
      <c r="S154" s="34" t="s">
        <v>2577</v>
      </c>
      <c r="T154" s="34" t="s">
        <v>2572</v>
      </c>
      <c r="U154" s="34" t="s">
        <v>2572</v>
      </c>
      <c r="V154" s="34" t="s">
        <v>2572</v>
      </c>
      <c r="W154" s="34" t="s">
        <v>2572</v>
      </c>
      <c r="X154" s="34" t="s">
        <v>2572</v>
      </c>
      <c r="Y154" s="34" t="s">
        <v>2572</v>
      </c>
    </row>
    <row r="155" spans="2:25" ht="18.600000000000001" customHeight="1" x14ac:dyDescent="0.45">
      <c r="B155" s="34" t="s">
        <v>8</v>
      </c>
      <c r="C155" s="34" t="s">
        <v>607</v>
      </c>
      <c r="D155" s="34" t="s">
        <v>608</v>
      </c>
      <c r="E155" s="34" t="s">
        <v>55</v>
      </c>
      <c r="F155" s="34" t="s">
        <v>609</v>
      </c>
      <c r="G155" s="35" t="s">
        <v>2546</v>
      </c>
      <c r="H155" s="68">
        <v>5000</v>
      </c>
      <c r="I155" s="68">
        <v>5892</v>
      </c>
      <c r="J155" s="86">
        <v>7207</v>
      </c>
      <c r="K155" s="86">
        <f t="shared" si="2"/>
        <v>500</v>
      </c>
      <c r="L155" s="69">
        <v>1.1919780042050785</v>
      </c>
      <c r="M155" s="69">
        <v>1.0732750935995721</v>
      </c>
      <c r="N155" s="69">
        <v>1.1178247734138973</v>
      </c>
      <c r="O155" s="69">
        <v>0.95711210465308827</v>
      </c>
      <c r="P155" s="69">
        <v>0.84619575086253851</v>
      </c>
      <c r="Q155" s="69">
        <v>0.90248962655601661</v>
      </c>
      <c r="R155" s="34" t="s">
        <v>2574</v>
      </c>
      <c r="S155" s="34" t="s">
        <v>2577</v>
      </c>
      <c r="T155" s="34" t="s">
        <v>2571</v>
      </c>
      <c r="U155" s="34" t="s">
        <v>2571</v>
      </c>
      <c r="V155" s="34" t="s">
        <v>2571</v>
      </c>
      <c r="W155" s="34" t="s">
        <v>2571</v>
      </c>
      <c r="X155" s="34" t="s">
        <v>2571</v>
      </c>
      <c r="Y155" s="34" t="s">
        <v>2571</v>
      </c>
    </row>
    <row r="156" spans="2:25" ht="18.600000000000001" customHeight="1" x14ac:dyDescent="0.45">
      <c r="B156" s="34" t="s">
        <v>8</v>
      </c>
      <c r="C156" s="34" t="s">
        <v>611</v>
      </c>
      <c r="D156" s="34" t="s">
        <v>611</v>
      </c>
      <c r="E156" s="34" t="s">
        <v>55</v>
      </c>
      <c r="F156" s="34" t="s">
        <v>612</v>
      </c>
      <c r="G156" s="35" t="s">
        <v>2546</v>
      </c>
      <c r="H156" s="68">
        <v>394</v>
      </c>
      <c r="I156" s="68">
        <v>714</v>
      </c>
      <c r="J156" s="86">
        <v>834</v>
      </c>
      <c r="K156" s="86">
        <f t="shared" si="2"/>
        <v>39.400000000000006</v>
      </c>
      <c r="L156" s="69">
        <v>1.1756935270805813</v>
      </c>
      <c r="M156" s="69">
        <v>1.2516297262059974</v>
      </c>
      <c r="N156" s="69">
        <v>1.3563218390804597</v>
      </c>
      <c r="O156" s="69">
        <v>1.0159817351598175</v>
      </c>
      <c r="P156" s="69">
        <v>0.50381679389312972</v>
      </c>
      <c r="Q156" s="69">
        <v>0.91200000000000003</v>
      </c>
      <c r="R156" s="34" t="s">
        <v>2574</v>
      </c>
      <c r="S156" s="34" t="s">
        <v>2577</v>
      </c>
      <c r="T156" s="34" t="s">
        <v>2571</v>
      </c>
      <c r="U156" s="34" t="s">
        <v>2571</v>
      </c>
      <c r="V156" s="34" t="s">
        <v>2571</v>
      </c>
      <c r="W156" s="34" t="s">
        <v>2571</v>
      </c>
      <c r="X156" s="34" t="s">
        <v>2571</v>
      </c>
      <c r="Y156" s="34" t="s">
        <v>2571</v>
      </c>
    </row>
    <row r="157" spans="2:25" ht="18.600000000000001" customHeight="1" x14ac:dyDescent="0.45">
      <c r="B157" s="34" t="s">
        <v>8</v>
      </c>
      <c r="C157" s="34" t="s">
        <v>613</v>
      </c>
      <c r="D157" s="34" t="s">
        <v>613</v>
      </c>
      <c r="E157" s="34" t="s">
        <v>55</v>
      </c>
      <c r="F157" s="34" t="s">
        <v>614</v>
      </c>
      <c r="G157" s="35" t="s">
        <v>2538</v>
      </c>
      <c r="H157" s="68">
        <v>1561</v>
      </c>
      <c r="I157" s="68">
        <v>1356</v>
      </c>
      <c r="J157" s="86">
        <v>1320</v>
      </c>
      <c r="K157" s="86">
        <f t="shared" si="2"/>
        <v>156.10000000000002</v>
      </c>
      <c r="L157" s="69">
        <v>1.2582781456953642</v>
      </c>
      <c r="M157" s="69">
        <v>1.3618290258449306</v>
      </c>
      <c r="N157" s="69">
        <v>1.0990990990990992</v>
      </c>
      <c r="O157" s="69">
        <v>1.1938775510204083</v>
      </c>
      <c r="P157" s="69">
        <v>1.0710259301014655</v>
      </c>
      <c r="Q157" s="69">
        <v>0.98606645230439449</v>
      </c>
      <c r="R157" s="34" t="s">
        <v>2574</v>
      </c>
      <c r="S157" s="34" t="s">
        <v>2579</v>
      </c>
      <c r="T157" s="34" t="s">
        <v>2571</v>
      </c>
      <c r="U157" s="34" t="s">
        <v>2571</v>
      </c>
      <c r="V157" s="34" t="s">
        <v>2571</v>
      </c>
      <c r="W157" s="34" t="s">
        <v>2571</v>
      </c>
      <c r="X157" s="34" t="s">
        <v>2571</v>
      </c>
      <c r="Y157" s="34" t="s">
        <v>2571</v>
      </c>
    </row>
    <row r="158" spans="2:25" ht="18.600000000000001" customHeight="1" x14ac:dyDescent="0.45">
      <c r="B158" s="34" t="s">
        <v>8</v>
      </c>
      <c r="C158" s="34" t="s">
        <v>615</v>
      </c>
      <c r="D158" s="34" t="s">
        <v>615</v>
      </c>
      <c r="E158" s="34" t="s">
        <v>55</v>
      </c>
      <c r="F158" s="34" t="s">
        <v>616</v>
      </c>
      <c r="G158" s="35" t="s">
        <v>2538</v>
      </c>
      <c r="H158" s="68">
        <v>2975</v>
      </c>
      <c r="I158" s="68">
        <v>2551</v>
      </c>
      <c r="J158" s="86">
        <v>2527</v>
      </c>
      <c r="K158" s="86">
        <f t="shared" si="2"/>
        <v>297.5</v>
      </c>
      <c r="L158" s="69">
        <v>1.016751071289443</v>
      </c>
      <c r="M158" s="69">
        <v>1.1318989710009353</v>
      </c>
      <c r="N158" s="69">
        <v>1.0597710894446799</v>
      </c>
      <c r="O158" s="69">
        <v>1.1335254562920269</v>
      </c>
      <c r="P158" s="69">
        <v>0.72186836518046704</v>
      </c>
      <c r="Q158" s="69">
        <v>0.97831568330811891</v>
      </c>
      <c r="R158" s="34" t="s">
        <v>2574</v>
      </c>
      <c r="S158" s="34" t="s">
        <v>2579</v>
      </c>
      <c r="T158" s="34" t="s">
        <v>2571</v>
      </c>
      <c r="U158" s="34" t="s">
        <v>2571</v>
      </c>
      <c r="V158" s="34" t="s">
        <v>2571</v>
      </c>
      <c r="W158" s="34" t="s">
        <v>2571</v>
      </c>
      <c r="X158" s="34" t="s">
        <v>2571</v>
      </c>
      <c r="Y158" s="34" t="s">
        <v>2571</v>
      </c>
    </row>
    <row r="159" spans="2:25" ht="18.600000000000001" customHeight="1" x14ac:dyDescent="0.45">
      <c r="B159" s="34" t="s">
        <v>8</v>
      </c>
      <c r="C159" s="34" t="s">
        <v>617</v>
      </c>
      <c r="D159" s="34" t="s">
        <v>618</v>
      </c>
      <c r="E159" s="34" t="s">
        <v>55</v>
      </c>
      <c r="F159" s="34" t="s">
        <v>619</v>
      </c>
      <c r="G159" s="35" t="s">
        <v>2538</v>
      </c>
      <c r="H159" s="68">
        <v>6244</v>
      </c>
      <c r="I159" s="68">
        <v>5517</v>
      </c>
      <c r="J159" s="86">
        <v>5382</v>
      </c>
      <c r="K159" s="86">
        <f t="shared" si="2"/>
        <v>624.40000000000009</v>
      </c>
      <c r="L159" s="69">
        <v>0.97408400357462022</v>
      </c>
      <c r="M159" s="69">
        <v>1.0152393217428632</v>
      </c>
      <c r="N159" s="69">
        <v>1.001750632172729</v>
      </c>
      <c r="O159" s="69">
        <v>1.03592682389244</v>
      </c>
      <c r="P159" s="69">
        <v>0.87433024841695073</v>
      </c>
      <c r="Q159" s="69">
        <v>0.80999768572089792</v>
      </c>
      <c r="R159" s="34" t="s">
        <v>2574</v>
      </c>
      <c r="S159" s="34" t="s">
        <v>2579</v>
      </c>
      <c r="T159" s="34" t="s">
        <v>2571</v>
      </c>
      <c r="U159" s="34" t="s">
        <v>2571</v>
      </c>
      <c r="V159" s="34" t="s">
        <v>2571</v>
      </c>
      <c r="W159" s="34" t="s">
        <v>2571</v>
      </c>
      <c r="X159" s="34" t="s">
        <v>2571</v>
      </c>
      <c r="Y159" s="34" t="s">
        <v>2571</v>
      </c>
    </row>
    <row r="160" spans="2:25" ht="18.600000000000001" customHeight="1" x14ac:dyDescent="0.45">
      <c r="B160" s="34" t="s">
        <v>22</v>
      </c>
      <c r="C160" s="34" t="s">
        <v>621</v>
      </c>
      <c r="D160" s="34" t="s">
        <v>622</v>
      </c>
      <c r="E160" s="34" t="s">
        <v>55</v>
      </c>
      <c r="F160" s="34" t="s">
        <v>623</v>
      </c>
      <c r="G160" s="35" t="s">
        <v>2680</v>
      </c>
      <c r="H160" s="68">
        <v>114</v>
      </c>
      <c r="I160" s="68">
        <v>88</v>
      </c>
      <c r="J160" s="86">
        <v>92</v>
      </c>
      <c r="K160" s="86">
        <f t="shared" si="2"/>
        <v>11.4</v>
      </c>
      <c r="L160" s="69">
        <v>1.0928961748633879</v>
      </c>
      <c r="M160" s="69">
        <v>1.1111111111111112</v>
      </c>
      <c r="N160" s="69">
        <v>0.85561497326203206</v>
      </c>
      <c r="O160" s="69">
        <v>0.82840236686390545</v>
      </c>
      <c r="P160" s="69">
        <v>0.78431372549019607</v>
      </c>
      <c r="Q160" s="69">
        <v>0.76433121019108285</v>
      </c>
      <c r="R160" s="34" t="s">
        <v>2574</v>
      </c>
      <c r="S160" s="34" t="s">
        <v>2576</v>
      </c>
      <c r="T160" s="34" t="s">
        <v>2571</v>
      </c>
      <c r="U160" s="34" t="s">
        <v>2571</v>
      </c>
      <c r="V160" s="34" t="s">
        <v>2571</v>
      </c>
      <c r="W160" s="34" t="s">
        <v>2571</v>
      </c>
      <c r="X160" s="34" t="s">
        <v>2571</v>
      </c>
      <c r="Y160" s="34" t="s">
        <v>2571</v>
      </c>
    </row>
    <row r="161" spans="2:25" ht="18.600000000000001" customHeight="1" x14ac:dyDescent="0.45">
      <c r="B161" s="34" t="s">
        <v>22</v>
      </c>
      <c r="C161" s="34" t="s">
        <v>625</v>
      </c>
      <c r="D161" s="34" t="s">
        <v>626</v>
      </c>
      <c r="E161" s="34" t="s">
        <v>55</v>
      </c>
      <c r="F161" s="34" t="s">
        <v>627</v>
      </c>
      <c r="G161" s="35" t="s">
        <v>2538</v>
      </c>
      <c r="H161" s="68">
        <v>1720</v>
      </c>
      <c r="I161" s="68">
        <v>1474</v>
      </c>
      <c r="J161" s="86">
        <v>1463</v>
      </c>
      <c r="K161" s="86">
        <f t="shared" si="2"/>
        <v>172</v>
      </c>
      <c r="L161" s="69">
        <v>1.1576846307385229</v>
      </c>
      <c r="M161" s="69">
        <v>1.09255079006772</v>
      </c>
      <c r="N161" s="69">
        <v>1.1723329425556859</v>
      </c>
      <c r="O161" s="69">
        <v>1.1260285838025119</v>
      </c>
      <c r="P161" s="69">
        <v>0.97374701670644392</v>
      </c>
      <c r="Q161" s="69">
        <v>0.99813432835820892</v>
      </c>
      <c r="R161" s="34" t="s">
        <v>2574</v>
      </c>
      <c r="S161" s="34" t="s">
        <v>2576</v>
      </c>
      <c r="T161" s="34" t="s">
        <v>2571</v>
      </c>
      <c r="U161" s="34" t="s">
        <v>2571</v>
      </c>
      <c r="V161" s="34" t="s">
        <v>2571</v>
      </c>
      <c r="W161" s="34" t="s">
        <v>2571</v>
      </c>
      <c r="X161" s="34" t="s">
        <v>2571</v>
      </c>
      <c r="Y161" s="34" t="s">
        <v>2571</v>
      </c>
    </row>
    <row r="162" spans="2:25" ht="18.600000000000001" customHeight="1" x14ac:dyDescent="0.45">
      <c r="B162" s="34" t="s">
        <v>22</v>
      </c>
      <c r="C162" s="34" t="s">
        <v>629</v>
      </c>
      <c r="D162" s="34" t="s">
        <v>630</v>
      </c>
      <c r="E162" s="34" t="s">
        <v>55</v>
      </c>
      <c r="F162" s="34" t="s">
        <v>631</v>
      </c>
      <c r="G162" s="35" t="s">
        <v>2541</v>
      </c>
      <c r="H162" s="68">
        <v>2351</v>
      </c>
      <c r="I162" s="68">
        <v>2161</v>
      </c>
      <c r="J162" s="86">
        <v>2253</v>
      </c>
      <c r="K162" s="86">
        <f t="shared" si="2"/>
        <v>235.10000000000002</v>
      </c>
      <c r="L162" s="69">
        <v>1.2808428056556695</v>
      </c>
      <c r="M162" s="69">
        <v>1.2041392285983068</v>
      </c>
      <c r="N162" s="69">
        <v>1.1780673181324648</v>
      </c>
      <c r="O162" s="69">
        <v>1.2270676691729323</v>
      </c>
      <c r="P162" s="69">
        <v>1.0543766578249336</v>
      </c>
      <c r="Q162" s="69">
        <v>1.0689990281827018</v>
      </c>
      <c r="R162" s="34" t="s">
        <v>2574</v>
      </c>
      <c r="S162" s="34" t="s">
        <v>2576</v>
      </c>
      <c r="T162" s="34" t="s">
        <v>2571</v>
      </c>
      <c r="U162" s="34" t="s">
        <v>2571</v>
      </c>
      <c r="V162" s="34" t="s">
        <v>2571</v>
      </c>
      <c r="W162" s="34" t="s">
        <v>2571</v>
      </c>
      <c r="X162" s="34" t="s">
        <v>2571</v>
      </c>
      <c r="Y162" s="34" t="s">
        <v>2571</v>
      </c>
    </row>
    <row r="163" spans="2:25" ht="18.600000000000001" customHeight="1" x14ac:dyDescent="0.45">
      <c r="B163" s="34" t="s">
        <v>16</v>
      </c>
      <c r="C163" s="34" t="s">
        <v>633</v>
      </c>
      <c r="D163" s="34" t="s">
        <v>633</v>
      </c>
      <c r="E163" s="34" t="s">
        <v>55</v>
      </c>
      <c r="F163" s="34" t="s">
        <v>634</v>
      </c>
      <c r="G163" s="35" t="s">
        <v>2538</v>
      </c>
      <c r="H163" s="68">
        <v>96650</v>
      </c>
      <c r="I163" s="68">
        <v>141200</v>
      </c>
      <c r="J163" s="86">
        <v>64600</v>
      </c>
      <c r="K163" s="86">
        <f t="shared" si="2"/>
        <v>9665</v>
      </c>
      <c r="L163" s="69">
        <v>0.6143790849673203</v>
      </c>
      <c r="M163" s="69">
        <v>0.73553719008264462</v>
      </c>
      <c r="N163" s="69">
        <v>0.81168831168831168</v>
      </c>
      <c r="O163" s="69">
        <v>0.85321100917431192</v>
      </c>
      <c r="P163" s="69">
        <v>0.70769230769230773</v>
      </c>
      <c r="Q163" s="69">
        <v>0.70895522388059706</v>
      </c>
      <c r="R163" s="34" t="s">
        <v>2569</v>
      </c>
      <c r="S163" s="34" t="s">
        <v>2570</v>
      </c>
      <c r="T163" s="34" t="s">
        <v>2583</v>
      </c>
      <c r="U163" s="34" t="s">
        <v>2583</v>
      </c>
      <c r="V163" s="34" t="s">
        <v>2583</v>
      </c>
      <c r="W163" s="34" t="s">
        <v>2583</v>
      </c>
      <c r="X163" s="34" t="s">
        <v>2583</v>
      </c>
      <c r="Y163" s="34" t="s">
        <v>2583</v>
      </c>
    </row>
    <row r="164" spans="2:25" ht="18.600000000000001" customHeight="1" x14ac:dyDescent="0.45">
      <c r="B164" s="34" t="s">
        <v>8</v>
      </c>
      <c r="C164" s="34" t="s">
        <v>636</v>
      </c>
      <c r="D164" s="34" t="s">
        <v>636</v>
      </c>
      <c r="E164" s="34" t="s">
        <v>55</v>
      </c>
      <c r="F164" s="34" t="s">
        <v>637</v>
      </c>
      <c r="G164" s="35" t="s">
        <v>2541</v>
      </c>
      <c r="H164" s="68">
        <v>48287</v>
      </c>
      <c r="I164" s="68">
        <v>47707</v>
      </c>
      <c r="J164" s="86">
        <v>48627</v>
      </c>
      <c r="K164" s="86">
        <f t="shared" si="2"/>
        <v>4828.7</v>
      </c>
      <c r="L164" s="69">
        <v>1.0961885681778833</v>
      </c>
      <c r="M164" s="69">
        <v>1.1553626641704251</v>
      </c>
      <c r="N164" s="69">
        <v>1.1121183082541244</v>
      </c>
      <c r="O164" s="69">
        <v>1.2010015076459186</v>
      </c>
      <c r="P164" s="69">
        <v>1.2608733599045763</v>
      </c>
      <c r="Q164" s="69">
        <v>1.3022039147298474</v>
      </c>
      <c r="R164" s="34" t="s">
        <v>2574</v>
      </c>
      <c r="S164" s="34" t="s">
        <v>2579</v>
      </c>
      <c r="T164" s="34" t="s">
        <v>2578</v>
      </c>
      <c r="U164" s="34" t="s">
        <v>2578</v>
      </c>
      <c r="V164" s="34" t="s">
        <v>2578</v>
      </c>
      <c r="W164" s="34" t="s">
        <v>2578</v>
      </c>
      <c r="X164" s="34" t="s">
        <v>2578</v>
      </c>
      <c r="Y164" s="34" t="s">
        <v>2578</v>
      </c>
    </row>
    <row r="165" spans="2:25" ht="18.600000000000001" customHeight="1" x14ac:dyDescent="0.45">
      <c r="B165" s="34" t="s">
        <v>8</v>
      </c>
      <c r="C165" s="34" t="s">
        <v>640</v>
      </c>
      <c r="D165" s="34" t="s">
        <v>641</v>
      </c>
      <c r="E165" s="34" t="s">
        <v>55</v>
      </c>
      <c r="F165" s="34" t="s">
        <v>642</v>
      </c>
      <c r="G165" s="35" t="s">
        <v>2538</v>
      </c>
      <c r="H165" s="68">
        <v>639</v>
      </c>
      <c r="I165" s="68">
        <v>636</v>
      </c>
      <c r="J165" s="86">
        <v>546</v>
      </c>
      <c r="K165" s="86">
        <f t="shared" si="2"/>
        <v>63.900000000000006</v>
      </c>
      <c r="L165" s="69">
        <v>0.87020648967551628</v>
      </c>
      <c r="M165" s="69">
        <v>0.96446700507614214</v>
      </c>
      <c r="N165" s="69">
        <v>7.7279752704791344E-2</v>
      </c>
      <c r="O165" s="69">
        <v>3.3726812816188868E-2</v>
      </c>
      <c r="P165" s="69">
        <v>1.8214936247723135E-2</v>
      </c>
      <c r="Q165" s="69">
        <v>0.9821428571428571</v>
      </c>
      <c r="R165" s="34" t="s">
        <v>2574</v>
      </c>
      <c r="S165" s="34" t="s">
        <v>2579</v>
      </c>
      <c r="T165" s="34" t="s">
        <v>2571</v>
      </c>
      <c r="U165" s="34" t="s">
        <v>2572</v>
      </c>
      <c r="V165" s="34" t="s">
        <v>2572</v>
      </c>
      <c r="W165" s="34" t="s">
        <v>2572</v>
      </c>
      <c r="X165" s="34" t="s">
        <v>2572</v>
      </c>
      <c r="Y165" s="34" t="s">
        <v>2578</v>
      </c>
    </row>
    <row r="166" spans="2:25" ht="18.600000000000001" customHeight="1" x14ac:dyDescent="0.45">
      <c r="B166" s="34" t="s">
        <v>8</v>
      </c>
      <c r="C166" s="34" t="s">
        <v>645</v>
      </c>
      <c r="D166" s="34" t="s">
        <v>645</v>
      </c>
      <c r="E166" s="34" t="s">
        <v>55</v>
      </c>
      <c r="F166" s="34" t="s">
        <v>2593</v>
      </c>
      <c r="G166" s="35" t="s">
        <v>2546</v>
      </c>
      <c r="H166" s="68">
        <v>236</v>
      </c>
      <c r="I166" s="68">
        <v>501</v>
      </c>
      <c r="J166" s="86">
        <v>822</v>
      </c>
      <c r="K166" s="86">
        <f t="shared" si="2"/>
        <v>23.6</v>
      </c>
      <c r="L166" s="69">
        <v>1.0836762688614541</v>
      </c>
      <c r="M166" s="69">
        <v>1.1029411764705883</v>
      </c>
      <c r="N166" s="69">
        <v>0.97529258777633288</v>
      </c>
      <c r="O166" s="69">
        <v>1.006711409395973</v>
      </c>
      <c r="P166" s="69">
        <v>1.3333333333333333</v>
      </c>
      <c r="Q166" s="69">
        <v>1.1551155115511551</v>
      </c>
      <c r="R166" s="34" t="s">
        <v>2574</v>
      </c>
      <c r="S166" s="34" t="s">
        <v>2577</v>
      </c>
      <c r="T166" s="34" t="s">
        <v>2571</v>
      </c>
      <c r="U166" s="34" t="s">
        <v>2571</v>
      </c>
      <c r="V166" s="34" t="s">
        <v>2571</v>
      </c>
      <c r="W166" s="34" t="s">
        <v>2571</v>
      </c>
      <c r="X166" s="34" t="s">
        <v>2571</v>
      </c>
      <c r="Y166" s="34" t="s">
        <v>2571</v>
      </c>
    </row>
    <row r="167" spans="2:25" ht="18.600000000000001" customHeight="1" x14ac:dyDescent="0.45">
      <c r="B167" s="34" t="s">
        <v>8</v>
      </c>
      <c r="C167" s="34" t="s">
        <v>648</v>
      </c>
      <c r="D167" s="34" t="s">
        <v>648</v>
      </c>
      <c r="E167" s="34" t="s">
        <v>55</v>
      </c>
      <c r="F167" s="34" t="s">
        <v>2594</v>
      </c>
      <c r="G167" s="35" t="s">
        <v>2546</v>
      </c>
      <c r="H167" s="68">
        <v>24</v>
      </c>
      <c r="I167" s="68">
        <v>46</v>
      </c>
      <c r="J167" s="86">
        <v>146</v>
      </c>
      <c r="K167" s="86">
        <f t="shared" si="2"/>
        <v>2.4000000000000004</v>
      </c>
      <c r="L167" s="69">
        <v>0.85106382978723405</v>
      </c>
      <c r="M167" s="69">
        <v>1.0687022900763359</v>
      </c>
      <c r="N167" s="69">
        <v>0.81081081081081074</v>
      </c>
      <c r="O167" s="69">
        <v>0.95652173913043481</v>
      </c>
      <c r="P167" s="69">
        <v>1</v>
      </c>
      <c r="Q167" s="69">
        <v>0.85470085470085477</v>
      </c>
      <c r="R167" s="34" t="s">
        <v>2574</v>
      </c>
      <c r="S167" s="34" t="s">
        <v>2577</v>
      </c>
      <c r="T167" s="34" t="s">
        <v>2571</v>
      </c>
      <c r="U167" s="34" t="s">
        <v>2571</v>
      </c>
      <c r="V167" s="34" t="s">
        <v>2571</v>
      </c>
      <c r="W167" s="34" t="s">
        <v>2571</v>
      </c>
      <c r="X167" s="34" t="s">
        <v>2571</v>
      </c>
      <c r="Y167" s="34" t="s">
        <v>2571</v>
      </c>
    </row>
    <row r="168" spans="2:25" ht="18.600000000000001" customHeight="1" x14ac:dyDescent="0.45">
      <c r="B168" s="34" t="s">
        <v>8</v>
      </c>
      <c r="C168" s="34" t="s">
        <v>651</v>
      </c>
      <c r="D168" s="34" t="s">
        <v>652</v>
      </c>
      <c r="E168" s="34" t="s">
        <v>55</v>
      </c>
      <c r="F168" s="34" t="s">
        <v>653</v>
      </c>
      <c r="G168" s="35" t="s">
        <v>2538</v>
      </c>
      <c r="H168" s="68">
        <v>3635</v>
      </c>
      <c r="I168" s="68">
        <v>3152</v>
      </c>
      <c r="J168" s="86">
        <v>2609</v>
      </c>
      <c r="K168" s="86">
        <f t="shared" si="2"/>
        <v>363.5</v>
      </c>
      <c r="L168" s="69">
        <v>0.76383763837638374</v>
      </c>
      <c r="M168" s="69">
        <v>0.85921742638160548</v>
      </c>
      <c r="N168" s="69">
        <v>0.7552758237689744</v>
      </c>
      <c r="O168" s="69">
        <v>0.85063085063085064</v>
      </c>
      <c r="P168" s="69">
        <v>0.73357335733573359</v>
      </c>
      <c r="Q168" s="69">
        <v>0.67311922569291682</v>
      </c>
      <c r="R168" s="34" t="s">
        <v>2574</v>
      </c>
      <c r="S168" s="34" t="s">
        <v>2577</v>
      </c>
      <c r="T168" s="34" t="s">
        <v>2578</v>
      </c>
      <c r="U168" s="34" t="s">
        <v>2578</v>
      </c>
      <c r="V168" s="34" t="s">
        <v>2578</v>
      </c>
      <c r="W168" s="34" t="s">
        <v>2578</v>
      </c>
      <c r="X168" s="34" t="s">
        <v>2578</v>
      </c>
      <c r="Y168" s="34" t="s">
        <v>2578</v>
      </c>
    </row>
    <row r="169" spans="2:25" ht="18.600000000000001" customHeight="1" x14ac:dyDescent="0.45">
      <c r="B169" s="34" t="s">
        <v>8</v>
      </c>
      <c r="C169" s="34" t="s">
        <v>655</v>
      </c>
      <c r="D169" s="34" t="s">
        <v>656</v>
      </c>
      <c r="E169" s="34" t="s">
        <v>55</v>
      </c>
      <c r="F169" s="34" t="s">
        <v>657</v>
      </c>
      <c r="G169" s="35" t="s">
        <v>2538</v>
      </c>
      <c r="H169" s="68">
        <v>2596</v>
      </c>
      <c r="I169" s="68">
        <v>2203</v>
      </c>
      <c r="J169" s="86">
        <v>1854</v>
      </c>
      <c r="K169" s="86">
        <f t="shared" si="2"/>
        <v>259.60000000000002</v>
      </c>
      <c r="L169" s="69">
        <v>0.90221501890869804</v>
      </c>
      <c r="M169" s="69">
        <v>0.85056113408151202</v>
      </c>
      <c r="N169" s="69">
        <v>0.73170731707317072</v>
      </c>
      <c r="O169" s="69">
        <v>0.87604290822407627</v>
      </c>
      <c r="P169" s="69">
        <v>0.58668424522083062</v>
      </c>
      <c r="Q169" s="69">
        <v>0.70231958762886604</v>
      </c>
      <c r="R169" s="34" t="s">
        <v>2574</v>
      </c>
      <c r="S169" s="34" t="s">
        <v>2577</v>
      </c>
      <c r="T169" s="34" t="s">
        <v>2578</v>
      </c>
      <c r="U169" s="34" t="s">
        <v>2578</v>
      </c>
      <c r="V169" s="34" t="s">
        <v>2578</v>
      </c>
      <c r="W169" s="34" t="s">
        <v>2578</v>
      </c>
      <c r="X169" s="34" t="s">
        <v>2578</v>
      </c>
      <c r="Y169" s="34" t="s">
        <v>2578</v>
      </c>
    </row>
    <row r="170" spans="2:25" ht="18.600000000000001" customHeight="1" x14ac:dyDescent="0.45">
      <c r="B170" s="34" t="s">
        <v>8</v>
      </c>
      <c r="C170" s="34" t="s">
        <v>658</v>
      </c>
      <c r="D170" s="34" t="s">
        <v>659</v>
      </c>
      <c r="E170" s="34" t="s">
        <v>55</v>
      </c>
      <c r="F170" s="34" t="s">
        <v>660</v>
      </c>
      <c r="G170" s="35" t="s">
        <v>2538</v>
      </c>
      <c r="H170" s="68">
        <v>5303</v>
      </c>
      <c r="I170" s="68">
        <v>4406</v>
      </c>
      <c r="J170" s="86">
        <v>3937</v>
      </c>
      <c r="K170" s="86">
        <f t="shared" si="2"/>
        <v>530.30000000000007</v>
      </c>
      <c r="L170" s="69">
        <v>0.85428424833247818</v>
      </c>
      <c r="M170" s="69">
        <v>1.1573944646351693</v>
      </c>
      <c r="N170" s="69">
        <v>0.73539678845706313</v>
      </c>
      <c r="O170" s="69">
        <v>0.8936170212765957</v>
      </c>
      <c r="P170" s="69">
        <v>0.7138590203106332</v>
      </c>
      <c r="Q170" s="69">
        <v>0.70840681951793061</v>
      </c>
      <c r="R170" s="34" t="s">
        <v>2574</v>
      </c>
      <c r="S170" s="34" t="s">
        <v>2577</v>
      </c>
      <c r="T170" s="34" t="s">
        <v>2571</v>
      </c>
      <c r="U170" s="34" t="s">
        <v>2571</v>
      </c>
      <c r="V170" s="34" t="s">
        <v>2571</v>
      </c>
      <c r="W170" s="34" t="s">
        <v>2571</v>
      </c>
      <c r="X170" s="34" t="s">
        <v>2571</v>
      </c>
      <c r="Y170" s="34" t="s">
        <v>2571</v>
      </c>
    </row>
    <row r="171" spans="2:25" ht="18.600000000000001" customHeight="1" x14ac:dyDescent="0.45">
      <c r="B171" s="34" t="s">
        <v>8</v>
      </c>
      <c r="C171" s="34" t="s">
        <v>661</v>
      </c>
      <c r="D171" s="34" t="s">
        <v>662</v>
      </c>
      <c r="E171" s="34" t="s">
        <v>55</v>
      </c>
      <c r="F171" s="34" t="s">
        <v>663</v>
      </c>
      <c r="G171" s="35" t="s">
        <v>2538</v>
      </c>
      <c r="H171" s="68">
        <v>3423</v>
      </c>
      <c r="I171" s="68">
        <v>3003</v>
      </c>
      <c r="J171" s="86">
        <v>2846</v>
      </c>
      <c r="K171" s="86">
        <f t="shared" si="2"/>
        <v>342.3</v>
      </c>
      <c r="L171" s="69">
        <v>0.79741379310344829</v>
      </c>
      <c r="M171" s="69">
        <v>1.3361702127659574</v>
      </c>
      <c r="N171" s="69">
        <v>0.81454545454545457</v>
      </c>
      <c r="O171" s="69">
        <v>0.99861942015646565</v>
      </c>
      <c r="P171" s="69">
        <v>0.76110866695996482</v>
      </c>
      <c r="Q171" s="69">
        <v>0.86614173228346458</v>
      </c>
      <c r="R171" s="34" t="s">
        <v>2574</v>
      </c>
      <c r="S171" s="34" t="s">
        <v>2577</v>
      </c>
      <c r="T171" s="34" t="s">
        <v>2571</v>
      </c>
      <c r="U171" s="34" t="s">
        <v>2571</v>
      </c>
      <c r="V171" s="34" t="s">
        <v>2571</v>
      </c>
      <c r="W171" s="34" t="s">
        <v>2571</v>
      </c>
      <c r="X171" s="34" t="s">
        <v>2571</v>
      </c>
      <c r="Y171" s="34" t="s">
        <v>2571</v>
      </c>
    </row>
    <row r="172" spans="2:25" ht="18.600000000000001" customHeight="1" x14ac:dyDescent="0.45">
      <c r="B172" s="34" t="s">
        <v>8</v>
      </c>
      <c r="C172" s="34" t="s">
        <v>664</v>
      </c>
      <c r="D172" s="34" t="s">
        <v>664</v>
      </c>
      <c r="E172" s="34" t="s">
        <v>55</v>
      </c>
      <c r="F172" s="34" t="s">
        <v>665</v>
      </c>
      <c r="G172" s="35" t="s">
        <v>2538</v>
      </c>
      <c r="H172" s="68">
        <v>66</v>
      </c>
      <c r="I172" s="68">
        <v>93</v>
      </c>
      <c r="J172" s="86">
        <v>74</v>
      </c>
      <c r="K172" s="86">
        <f t="shared" si="2"/>
        <v>6.6000000000000005</v>
      </c>
      <c r="L172" s="69">
        <v>1.4285714285714286</v>
      </c>
      <c r="M172" s="69">
        <v>1.25</v>
      </c>
      <c r="N172" s="69">
        <v>1.25</v>
      </c>
      <c r="O172" s="69">
        <v>1.1111111111111112</v>
      </c>
      <c r="P172" s="69">
        <v>55</v>
      </c>
      <c r="Q172" s="69">
        <v>1.4285714285714286</v>
      </c>
      <c r="R172" s="34" t="s">
        <v>2574</v>
      </c>
      <c r="S172" s="34" t="s">
        <v>2576</v>
      </c>
      <c r="T172" s="34" t="s">
        <v>2571</v>
      </c>
      <c r="U172" s="34" t="s">
        <v>2571</v>
      </c>
      <c r="V172" s="34" t="s">
        <v>2571</v>
      </c>
      <c r="W172" s="34" t="s">
        <v>2571</v>
      </c>
      <c r="X172" s="34" t="s">
        <v>2571</v>
      </c>
      <c r="Y172" s="34" t="s">
        <v>2571</v>
      </c>
    </row>
    <row r="173" spans="2:25" ht="18.600000000000001" customHeight="1" x14ac:dyDescent="0.45">
      <c r="B173" s="34" t="s">
        <v>8</v>
      </c>
      <c r="C173" s="34" t="s">
        <v>667</v>
      </c>
      <c r="D173" s="34" t="s">
        <v>667</v>
      </c>
      <c r="E173" s="34" t="s">
        <v>55</v>
      </c>
      <c r="F173" s="34" t="s">
        <v>668</v>
      </c>
      <c r="G173" s="35" t="s">
        <v>2538</v>
      </c>
      <c r="H173" s="68">
        <v>59</v>
      </c>
      <c r="I173" s="68">
        <v>106</v>
      </c>
      <c r="J173" s="86">
        <v>59</v>
      </c>
      <c r="K173" s="86">
        <f t="shared" si="2"/>
        <v>5.9</v>
      </c>
      <c r="L173" s="69">
        <v>2</v>
      </c>
      <c r="M173" s="69">
        <v>1.6666666666666667</v>
      </c>
      <c r="N173" s="69">
        <v>1.6666666666666667</v>
      </c>
      <c r="O173" s="69">
        <v>1.4285714285714286</v>
      </c>
      <c r="P173" s="69">
        <v>2</v>
      </c>
      <c r="Q173" s="69">
        <v>2</v>
      </c>
      <c r="R173" s="34" t="s">
        <v>2574</v>
      </c>
      <c r="S173" s="34" t="s">
        <v>2576</v>
      </c>
      <c r="T173" s="34" t="s">
        <v>2571</v>
      </c>
      <c r="U173" s="34" t="s">
        <v>2571</v>
      </c>
      <c r="V173" s="34" t="s">
        <v>2571</v>
      </c>
      <c r="W173" s="34" t="s">
        <v>2571</v>
      </c>
      <c r="X173" s="34" t="s">
        <v>2571</v>
      </c>
      <c r="Y173" s="34" t="s">
        <v>2571</v>
      </c>
    </row>
    <row r="174" spans="2:25" ht="18.600000000000001" customHeight="1" x14ac:dyDescent="0.45">
      <c r="B174" s="34" t="s">
        <v>22</v>
      </c>
      <c r="C174" s="34" t="s">
        <v>670</v>
      </c>
      <c r="D174" s="34" t="s">
        <v>670</v>
      </c>
      <c r="E174" s="34" t="s">
        <v>55</v>
      </c>
      <c r="F174" s="34" t="s">
        <v>671</v>
      </c>
      <c r="G174" s="35" t="s">
        <v>2538</v>
      </c>
      <c r="H174" s="68">
        <v>43</v>
      </c>
      <c r="I174" s="68">
        <v>36</v>
      </c>
      <c r="J174" s="86">
        <v>30</v>
      </c>
      <c r="K174" s="86">
        <f t="shared" si="2"/>
        <v>4.3</v>
      </c>
      <c r="L174" s="69">
        <v>1.8558614290133002E-2</v>
      </c>
      <c r="M174" s="69">
        <v>1.6590626296142681E-2</v>
      </c>
      <c r="N174" s="69">
        <v>2.2396416573348267E-2</v>
      </c>
      <c r="O174" s="69">
        <v>2.0576131687242798E-2</v>
      </c>
      <c r="P174" s="69">
        <v>1.7474879860200961E-2</v>
      </c>
      <c r="Q174" s="69">
        <v>1.6012810248198558E-2</v>
      </c>
      <c r="R174" s="34" t="s">
        <v>2574</v>
      </c>
      <c r="S174" s="34" t="s">
        <v>2576</v>
      </c>
      <c r="T174" s="34" t="s">
        <v>2571</v>
      </c>
      <c r="U174" s="34" t="s">
        <v>2571</v>
      </c>
      <c r="V174" s="34" t="s">
        <v>2571</v>
      </c>
      <c r="W174" s="34" t="s">
        <v>2571</v>
      </c>
      <c r="X174" s="34" t="s">
        <v>2571</v>
      </c>
      <c r="Y174" s="34" t="s">
        <v>2571</v>
      </c>
    </row>
    <row r="175" spans="2:25" ht="18.600000000000001" customHeight="1" x14ac:dyDescent="0.45">
      <c r="B175" s="34" t="s">
        <v>22</v>
      </c>
      <c r="C175" s="34" t="s">
        <v>673</v>
      </c>
      <c r="D175" s="34" t="s">
        <v>673</v>
      </c>
      <c r="E175" s="34" t="s">
        <v>55</v>
      </c>
      <c r="F175" s="34" t="s">
        <v>674</v>
      </c>
      <c r="G175" s="35" t="s">
        <v>2538</v>
      </c>
      <c r="H175" s="68">
        <v>95</v>
      </c>
      <c r="I175" s="68">
        <v>82</v>
      </c>
      <c r="J175" s="86">
        <v>70</v>
      </c>
      <c r="K175" s="86">
        <f t="shared" si="2"/>
        <v>9.5</v>
      </c>
      <c r="L175" s="69">
        <v>8.4340736575766097E-3</v>
      </c>
      <c r="M175" s="69">
        <v>1.1290929619872037E-2</v>
      </c>
      <c r="N175" s="69">
        <v>1.1862396204033215E-2</v>
      </c>
      <c r="O175" s="69">
        <v>1.0898334111785771E-2</v>
      </c>
      <c r="P175" s="69">
        <v>7.9349335449315616E-3</v>
      </c>
      <c r="Q175" s="69">
        <v>9.0958704748044378E-3</v>
      </c>
      <c r="R175" s="34" t="s">
        <v>2574</v>
      </c>
      <c r="S175" s="34" t="s">
        <v>2576</v>
      </c>
      <c r="T175" s="34" t="s">
        <v>2571</v>
      </c>
      <c r="U175" s="34" t="s">
        <v>2571</v>
      </c>
      <c r="V175" s="34" t="s">
        <v>2571</v>
      </c>
      <c r="W175" s="34" t="s">
        <v>2571</v>
      </c>
      <c r="X175" s="34" t="s">
        <v>2571</v>
      </c>
      <c r="Y175" s="34" t="s">
        <v>2571</v>
      </c>
    </row>
    <row r="176" spans="2:25" ht="18.600000000000001" customHeight="1" x14ac:dyDescent="0.45">
      <c r="B176" s="34" t="s">
        <v>8</v>
      </c>
      <c r="C176" s="34" t="s">
        <v>676</v>
      </c>
      <c r="D176" s="34" t="s">
        <v>677</v>
      </c>
      <c r="E176" s="34" t="s">
        <v>55</v>
      </c>
      <c r="F176" s="34" t="s">
        <v>678</v>
      </c>
      <c r="G176" s="35" t="s">
        <v>2546</v>
      </c>
      <c r="H176" s="68">
        <v>86845</v>
      </c>
      <c r="I176" s="68">
        <v>113010</v>
      </c>
      <c r="J176" s="86">
        <v>150238</v>
      </c>
      <c r="K176" s="86">
        <f t="shared" si="2"/>
        <v>8684.5</v>
      </c>
      <c r="L176" s="69">
        <v>0.80826342065983836</v>
      </c>
      <c r="M176" s="69">
        <v>1.0507205987737878</v>
      </c>
      <c r="N176" s="69">
        <v>0.84785001328323661</v>
      </c>
      <c r="O176" s="69">
        <v>1.0717128591070266</v>
      </c>
      <c r="P176" s="69">
        <v>0.99506425777612217</v>
      </c>
      <c r="Q176" s="69">
        <v>0.93038863261181481</v>
      </c>
      <c r="R176" s="34" t="s">
        <v>2574</v>
      </c>
      <c r="S176" s="34" t="s">
        <v>2577</v>
      </c>
      <c r="T176" s="34" t="s">
        <v>2583</v>
      </c>
      <c r="U176" s="34" t="s">
        <v>2583</v>
      </c>
      <c r="V176" s="34" t="s">
        <v>2583</v>
      </c>
      <c r="W176" s="34" t="s">
        <v>2583</v>
      </c>
      <c r="X176" s="34" t="s">
        <v>2583</v>
      </c>
      <c r="Y176" s="34" t="s">
        <v>2583</v>
      </c>
    </row>
    <row r="177" spans="2:25" ht="18.600000000000001" customHeight="1" x14ac:dyDescent="0.45">
      <c r="B177" s="34" t="s">
        <v>8</v>
      </c>
      <c r="C177" s="34" t="s">
        <v>680</v>
      </c>
      <c r="D177" s="34" t="s">
        <v>680</v>
      </c>
      <c r="E177" s="34" t="s">
        <v>55</v>
      </c>
      <c r="F177" s="34" t="s">
        <v>681</v>
      </c>
      <c r="G177" s="35" t="s">
        <v>2550</v>
      </c>
      <c r="H177" s="68">
        <v>99</v>
      </c>
      <c r="I177" s="68">
        <v>-20</v>
      </c>
      <c r="J177" s="86">
        <v>0</v>
      </c>
      <c r="K177" s="86">
        <f t="shared" si="2"/>
        <v>9.9</v>
      </c>
      <c r="L177" s="69">
        <v>0</v>
      </c>
      <c r="M177" s="69">
        <v>0</v>
      </c>
      <c r="N177" s="69">
        <v>0</v>
      </c>
      <c r="O177" s="69">
        <v>0</v>
      </c>
      <c r="P177" s="69">
        <v>0</v>
      </c>
      <c r="Q177" s="69">
        <v>0</v>
      </c>
      <c r="R177" s="34" t="s">
        <v>2574</v>
      </c>
      <c r="S177" s="34" t="s">
        <v>2577</v>
      </c>
      <c r="T177" s="34" t="s">
        <v>2572</v>
      </c>
      <c r="U177" s="34" t="s">
        <v>2572</v>
      </c>
      <c r="V177" s="34" t="s">
        <v>2572</v>
      </c>
      <c r="W177" s="34" t="s">
        <v>2572</v>
      </c>
      <c r="X177" s="34" t="s">
        <v>2572</v>
      </c>
      <c r="Y177" s="34" t="s">
        <v>2572</v>
      </c>
    </row>
    <row r="178" spans="2:25" ht="18.600000000000001" customHeight="1" x14ac:dyDescent="0.45">
      <c r="B178" s="34" t="s">
        <v>8</v>
      </c>
      <c r="C178" s="34" t="s">
        <v>682</v>
      </c>
      <c r="D178" s="34" t="s">
        <v>682</v>
      </c>
      <c r="E178" s="34" t="s">
        <v>55</v>
      </c>
      <c r="F178" s="34" t="s">
        <v>683</v>
      </c>
      <c r="G178" s="35" t="s">
        <v>2550</v>
      </c>
      <c r="H178" s="68">
        <v>-32</v>
      </c>
      <c r="I178" s="68">
        <v>0</v>
      </c>
      <c r="J178" s="86">
        <v>0</v>
      </c>
      <c r="K178" s="86">
        <f t="shared" si="2"/>
        <v>-3.2</v>
      </c>
      <c r="L178" s="69">
        <v>0</v>
      </c>
      <c r="M178" s="69">
        <v>0</v>
      </c>
      <c r="N178" s="69">
        <v>0</v>
      </c>
      <c r="O178" s="69">
        <v>0</v>
      </c>
      <c r="P178" s="69">
        <v>0</v>
      </c>
      <c r="Q178" s="69">
        <v>0</v>
      </c>
      <c r="R178" s="34" t="s">
        <v>2574</v>
      </c>
      <c r="S178" s="34" t="s">
        <v>2595</v>
      </c>
      <c r="T178" s="34" t="s">
        <v>2572</v>
      </c>
      <c r="U178" s="34" t="s">
        <v>2572</v>
      </c>
      <c r="V178" s="34" t="s">
        <v>2572</v>
      </c>
      <c r="W178" s="34" t="s">
        <v>2572</v>
      </c>
      <c r="X178" s="34" t="s">
        <v>2572</v>
      </c>
      <c r="Y178" s="34" t="s">
        <v>2572</v>
      </c>
    </row>
    <row r="179" spans="2:25" ht="18.600000000000001" customHeight="1" x14ac:dyDescent="0.45">
      <c r="B179" s="34" t="s">
        <v>8</v>
      </c>
      <c r="C179" s="34" t="s">
        <v>684</v>
      </c>
      <c r="D179" s="34" t="s">
        <v>684</v>
      </c>
      <c r="E179" s="34" t="s">
        <v>55</v>
      </c>
      <c r="F179" s="34" t="s">
        <v>685</v>
      </c>
      <c r="G179" s="35" t="s">
        <v>2550</v>
      </c>
      <c r="H179" s="68">
        <v>-7</v>
      </c>
      <c r="I179" s="68">
        <v>-1</v>
      </c>
      <c r="J179" s="86">
        <v>0</v>
      </c>
      <c r="K179" s="86">
        <f t="shared" si="2"/>
        <v>-0.70000000000000007</v>
      </c>
      <c r="L179" s="69">
        <v>0</v>
      </c>
      <c r="M179" s="69">
        <v>0</v>
      </c>
      <c r="N179" s="69">
        <v>0</v>
      </c>
      <c r="O179" s="69">
        <v>0</v>
      </c>
      <c r="P179" s="69">
        <v>0</v>
      </c>
      <c r="Q179" s="69">
        <v>0</v>
      </c>
      <c r="R179" s="34" t="s">
        <v>2574</v>
      </c>
      <c r="S179" s="34" t="s">
        <v>2575</v>
      </c>
      <c r="T179" s="34" t="s">
        <v>2572</v>
      </c>
      <c r="U179" s="34" t="s">
        <v>2572</v>
      </c>
      <c r="V179" s="34" t="s">
        <v>2572</v>
      </c>
      <c r="W179" s="34" t="s">
        <v>2572</v>
      </c>
      <c r="X179" s="34" t="s">
        <v>2572</v>
      </c>
      <c r="Y179" s="34" t="s">
        <v>2572</v>
      </c>
    </row>
    <row r="180" spans="2:25" ht="18.600000000000001" customHeight="1" x14ac:dyDescent="0.45">
      <c r="B180" s="34" t="s">
        <v>8</v>
      </c>
      <c r="C180" s="34" t="s">
        <v>688</v>
      </c>
      <c r="D180" s="34" t="s">
        <v>688</v>
      </c>
      <c r="E180" s="34" t="s">
        <v>55</v>
      </c>
      <c r="F180" s="34" t="s">
        <v>689</v>
      </c>
      <c r="G180" s="35" t="s">
        <v>2550</v>
      </c>
      <c r="H180" s="68">
        <v>178</v>
      </c>
      <c r="I180" s="68">
        <v>180</v>
      </c>
      <c r="J180" s="86">
        <v>204</v>
      </c>
      <c r="K180" s="86">
        <f t="shared" si="2"/>
        <v>17.8</v>
      </c>
      <c r="L180" s="69">
        <v>0.87378640776699024</v>
      </c>
      <c r="M180" s="69">
        <v>1.0344827586206897</v>
      </c>
      <c r="N180" s="69">
        <v>0.73059360730593614</v>
      </c>
      <c r="O180" s="69">
        <v>1.2096774193548387</v>
      </c>
      <c r="P180" s="69">
        <v>0.82089552238805963</v>
      </c>
      <c r="Q180" s="69">
        <v>0.65693430656934315</v>
      </c>
      <c r="R180" s="34" t="s">
        <v>2574</v>
      </c>
      <c r="S180" s="34" t="s">
        <v>2575</v>
      </c>
      <c r="T180" s="34" t="s">
        <v>2583</v>
      </c>
      <c r="U180" s="34" t="s">
        <v>2583</v>
      </c>
      <c r="V180" s="34" t="s">
        <v>2583</v>
      </c>
      <c r="W180" s="34" t="s">
        <v>2583</v>
      </c>
      <c r="X180" s="34" t="s">
        <v>2583</v>
      </c>
      <c r="Y180" s="34" t="s">
        <v>2583</v>
      </c>
    </row>
    <row r="181" spans="2:25" ht="18.600000000000001" customHeight="1" x14ac:dyDescent="0.45">
      <c r="B181" s="34" t="s">
        <v>16</v>
      </c>
      <c r="C181" s="34" t="s">
        <v>691</v>
      </c>
      <c r="D181" s="34" t="s">
        <v>691</v>
      </c>
      <c r="E181" s="34" t="s">
        <v>55</v>
      </c>
      <c r="F181" s="34" t="s">
        <v>692</v>
      </c>
      <c r="G181" s="35" t="s">
        <v>2550</v>
      </c>
      <c r="H181" s="68">
        <v>27330</v>
      </c>
      <c r="I181" s="68">
        <v>31450</v>
      </c>
      <c r="J181" s="86">
        <v>33110</v>
      </c>
      <c r="K181" s="86">
        <f t="shared" si="2"/>
        <v>2733</v>
      </c>
      <c r="L181" s="69">
        <v>0.78481012658227844</v>
      </c>
      <c r="M181" s="69">
        <v>0.85195530726256985</v>
      </c>
      <c r="N181" s="69">
        <v>0.80353200883002207</v>
      </c>
      <c r="O181" s="69">
        <v>0.67241379310344829</v>
      </c>
      <c r="P181" s="69">
        <v>0.59375</v>
      </c>
      <c r="Q181" s="69">
        <v>0.63239875389408096</v>
      </c>
      <c r="R181" s="34" t="s">
        <v>2569</v>
      </c>
      <c r="S181" s="34" t="s">
        <v>2570</v>
      </c>
      <c r="T181" s="34" t="s">
        <v>2571</v>
      </c>
      <c r="U181" s="34" t="s">
        <v>2571</v>
      </c>
      <c r="V181" s="34" t="s">
        <v>2571</v>
      </c>
      <c r="W181" s="34" t="s">
        <v>2571</v>
      </c>
      <c r="X181" s="34" t="s">
        <v>2571</v>
      </c>
      <c r="Y181" s="34" t="s">
        <v>2571</v>
      </c>
    </row>
    <row r="182" spans="2:25" ht="18.600000000000001" customHeight="1" x14ac:dyDescent="0.45">
      <c r="B182" s="34" t="s">
        <v>16</v>
      </c>
      <c r="C182" s="34" t="s">
        <v>696</v>
      </c>
      <c r="D182" s="34" t="s">
        <v>696</v>
      </c>
      <c r="E182" s="34" t="s">
        <v>55</v>
      </c>
      <c r="F182" s="34" t="s">
        <v>697</v>
      </c>
      <c r="G182" s="35" t="s">
        <v>2550</v>
      </c>
      <c r="H182" s="68">
        <v>175260</v>
      </c>
      <c r="I182" s="68">
        <v>221270</v>
      </c>
      <c r="J182" s="86">
        <v>219440</v>
      </c>
      <c r="K182" s="86">
        <f t="shared" si="2"/>
        <v>17526</v>
      </c>
      <c r="L182" s="69">
        <v>0.8472636815920398</v>
      </c>
      <c r="M182" s="69">
        <v>1.0278191753601589</v>
      </c>
      <c r="N182" s="69">
        <v>0.78776167471819647</v>
      </c>
      <c r="O182" s="69">
        <v>0.97714638665843112</v>
      </c>
      <c r="P182" s="69">
        <v>0.69169230769230772</v>
      </c>
      <c r="Q182" s="69">
        <v>0.78404204491161011</v>
      </c>
      <c r="R182" s="34" t="s">
        <v>2569</v>
      </c>
      <c r="S182" s="34" t="s">
        <v>2570</v>
      </c>
      <c r="T182" s="34" t="s">
        <v>2571</v>
      </c>
      <c r="U182" s="34" t="s">
        <v>2571</v>
      </c>
      <c r="V182" s="34" t="s">
        <v>2571</v>
      </c>
      <c r="W182" s="34" t="s">
        <v>2571</v>
      </c>
      <c r="X182" s="34" t="s">
        <v>2571</v>
      </c>
      <c r="Y182" s="34" t="s">
        <v>2571</v>
      </c>
    </row>
    <row r="183" spans="2:25" ht="18.600000000000001" customHeight="1" x14ac:dyDescent="0.45">
      <c r="B183" s="34" t="s">
        <v>16</v>
      </c>
      <c r="C183" s="34" t="s">
        <v>699</v>
      </c>
      <c r="D183" s="34" t="s">
        <v>699</v>
      </c>
      <c r="E183" s="34" t="s">
        <v>55</v>
      </c>
      <c r="F183" s="34" t="s">
        <v>700</v>
      </c>
      <c r="G183" s="35" t="s">
        <v>2550</v>
      </c>
      <c r="H183" s="68">
        <v>8021970</v>
      </c>
      <c r="I183" s="68">
        <v>8706530</v>
      </c>
      <c r="J183" s="86">
        <v>10173910</v>
      </c>
      <c r="K183" s="86">
        <f t="shared" si="2"/>
        <v>802197</v>
      </c>
      <c r="L183" s="69">
        <v>0.98884354602300883</v>
      </c>
      <c r="M183" s="69">
        <v>0.99600906051127169</v>
      </c>
      <c r="N183" s="69">
        <v>1.0877740121142199</v>
      </c>
      <c r="O183" s="69">
        <v>0.74602550333540063</v>
      </c>
      <c r="P183" s="69">
        <v>0.88187322980759841</v>
      </c>
      <c r="Q183" s="69">
        <v>0.77332512665120023</v>
      </c>
      <c r="R183" s="34" t="s">
        <v>2569</v>
      </c>
      <c r="S183" s="34" t="s">
        <v>2570</v>
      </c>
      <c r="T183" s="34" t="s">
        <v>2571</v>
      </c>
      <c r="U183" s="34" t="s">
        <v>2571</v>
      </c>
      <c r="V183" s="34" t="s">
        <v>2571</v>
      </c>
      <c r="W183" s="34" t="s">
        <v>2571</v>
      </c>
      <c r="X183" s="34" t="s">
        <v>2571</v>
      </c>
      <c r="Y183" s="34" t="s">
        <v>2571</v>
      </c>
    </row>
    <row r="184" spans="2:25" ht="18.600000000000001" customHeight="1" x14ac:dyDescent="0.45">
      <c r="B184" s="34" t="s">
        <v>16</v>
      </c>
      <c r="C184" s="34" t="s">
        <v>702</v>
      </c>
      <c r="D184" s="34" t="s">
        <v>702</v>
      </c>
      <c r="E184" s="34" t="s">
        <v>55</v>
      </c>
      <c r="F184" s="34" t="s">
        <v>703</v>
      </c>
      <c r="G184" s="35" t="s">
        <v>2550</v>
      </c>
      <c r="H184" s="68">
        <v>209180</v>
      </c>
      <c r="I184" s="68">
        <v>257930</v>
      </c>
      <c r="J184" s="86">
        <v>313040</v>
      </c>
      <c r="K184" s="86">
        <f t="shared" si="2"/>
        <v>20918</v>
      </c>
      <c r="L184" s="69">
        <v>0.91937102709936436</v>
      </c>
      <c r="M184" s="69">
        <v>0.92181757434012701</v>
      </c>
      <c r="N184" s="69">
        <v>0.86620480623511587</v>
      </c>
      <c r="O184" s="69">
        <v>0.99745028046914841</v>
      </c>
      <c r="P184" s="69">
        <v>0.78361605295821268</v>
      </c>
      <c r="Q184" s="69">
        <v>0.82900817632420898</v>
      </c>
      <c r="R184" s="34" t="s">
        <v>2569</v>
      </c>
      <c r="S184" s="34" t="s">
        <v>2570</v>
      </c>
      <c r="T184" s="34" t="s">
        <v>2571</v>
      </c>
      <c r="U184" s="34" t="s">
        <v>2571</v>
      </c>
      <c r="V184" s="34" t="s">
        <v>2571</v>
      </c>
      <c r="W184" s="34" t="s">
        <v>2571</v>
      </c>
      <c r="X184" s="34" t="s">
        <v>2571</v>
      </c>
      <c r="Y184" s="34" t="s">
        <v>2571</v>
      </c>
    </row>
    <row r="185" spans="2:25" ht="18.600000000000001" customHeight="1" x14ac:dyDescent="0.45">
      <c r="B185" s="34" t="s">
        <v>8</v>
      </c>
      <c r="C185" s="34" t="s">
        <v>2659</v>
      </c>
      <c r="D185" s="34" t="s">
        <v>705</v>
      </c>
      <c r="E185" s="34" t="s">
        <v>55</v>
      </c>
      <c r="F185" s="34" t="s">
        <v>706</v>
      </c>
      <c r="G185" s="35" t="s">
        <v>2550</v>
      </c>
      <c r="H185" s="68">
        <v>38</v>
      </c>
      <c r="I185" s="68">
        <v>-1</v>
      </c>
      <c r="J185" s="86">
        <v>0</v>
      </c>
      <c r="K185" s="86">
        <f t="shared" si="2"/>
        <v>3.8000000000000003</v>
      </c>
      <c r="L185" s="69">
        <v>0</v>
      </c>
      <c r="M185" s="69">
        <v>0</v>
      </c>
      <c r="N185" s="69">
        <v>0</v>
      </c>
      <c r="O185" s="69">
        <v>0</v>
      </c>
      <c r="P185" s="69">
        <v>0</v>
      </c>
      <c r="Q185" s="69">
        <v>0</v>
      </c>
      <c r="R185" s="34" t="s">
        <v>2574</v>
      </c>
      <c r="S185" s="34" t="s">
        <v>2575</v>
      </c>
      <c r="T185" s="34" t="s">
        <v>2572</v>
      </c>
      <c r="U185" s="34" t="s">
        <v>2572</v>
      </c>
      <c r="V185" s="34" t="s">
        <v>2572</v>
      </c>
      <c r="W185" s="34" t="s">
        <v>2572</v>
      </c>
      <c r="X185" s="87" t="s">
        <v>2572</v>
      </c>
      <c r="Y185" s="32" t="s">
        <v>2572</v>
      </c>
    </row>
    <row r="186" spans="2:25" ht="18.600000000000001" customHeight="1" x14ac:dyDescent="0.45">
      <c r="B186" s="34" t="s">
        <v>8</v>
      </c>
      <c r="C186" s="34" t="s">
        <v>709</v>
      </c>
      <c r="D186" s="34" t="s">
        <v>709</v>
      </c>
      <c r="E186" s="34" t="s">
        <v>55</v>
      </c>
      <c r="F186" s="34" t="s">
        <v>711</v>
      </c>
      <c r="G186" s="35" t="s">
        <v>11</v>
      </c>
      <c r="H186" s="70">
        <v>0</v>
      </c>
      <c r="I186" s="70">
        <v>0</v>
      </c>
      <c r="J186" s="85">
        <v>6050</v>
      </c>
      <c r="K186" s="85">
        <f t="shared" si="2"/>
        <v>0</v>
      </c>
      <c r="L186" s="69">
        <v>0.19101384270358054</v>
      </c>
      <c r="M186" s="69">
        <v>1.0888577925485394</v>
      </c>
      <c r="N186" s="69">
        <v>0.87868043779867422</v>
      </c>
      <c r="O186" s="69">
        <v>1.2513757429011665</v>
      </c>
      <c r="P186" s="69">
        <v>1.3422663740325746</v>
      </c>
      <c r="Q186" s="69">
        <v>1.1200160288519334</v>
      </c>
      <c r="R186" s="34" t="s">
        <v>2597</v>
      </c>
      <c r="S186" s="34" t="s">
        <v>2577</v>
      </c>
      <c r="T186" s="34" t="s">
        <v>2578</v>
      </c>
      <c r="U186" s="34" t="s">
        <v>2578</v>
      </c>
      <c r="V186" s="34" t="s">
        <v>2578</v>
      </c>
      <c r="W186" s="34" t="s">
        <v>2578</v>
      </c>
      <c r="X186" s="34" t="s">
        <v>2578</v>
      </c>
      <c r="Y186" s="34" t="s">
        <v>2578</v>
      </c>
    </row>
    <row r="187" spans="2:25" ht="18.600000000000001" customHeight="1" x14ac:dyDescent="0.45">
      <c r="B187" s="34" t="s">
        <v>16</v>
      </c>
      <c r="C187" s="34" t="s">
        <v>712</v>
      </c>
      <c r="D187" s="34" t="s">
        <v>712</v>
      </c>
      <c r="E187" s="34" t="s">
        <v>55</v>
      </c>
      <c r="F187" s="34" t="s">
        <v>713</v>
      </c>
      <c r="G187" s="35" t="s">
        <v>2550</v>
      </c>
      <c r="H187" s="68">
        <v>235290</v>
      </c>
      <c r="I187" s="68">
        <v>274810</v>
      </c>
      <c r="J187" s="86">
        <v>279030</v>
      </c>
      <c r="K187" s="86">
        <f t="shared" si="2"/>
        <v>23529</v>
      </c>
      <c r="L187" s="69">
        <v>1.1212903225806452</v>
      </c>
      <c r="M187" s="69">
        <v>0.99311023622047245</v>
      </c>
      <c r="N187" s="69">
        <v>1.2787979966611018</v>
      </c>
      <c r="O187" s="69">
        <v>1.0682819383259912</v>
      </c>
      <c r="P187" s="69">
        <v>0.89695121951219514</v>
      </c>
      <c r="Q187" s="69">
        <v>1.078383641674781</v>
      </c>
      <c r="R187" s="34" t="s">
        <v>2569</v>
      </c>
      <c r="S187" s="34" t="s">
        <v>2570</v>
      </c>
      <c r="T187" s="34" t="s">
        <v>2571</v>
      </c>
      <c r="U187" s="34" t="s">
        <v>2571</v>
      </c>
      <c r="V187" s="34" t="s">
        <v>2571</v>
      </c>
      <c r="W187" s="34" t="s">
        <v>2571</v>
      </c>
      <c r="X187" s="34" t="s">
        <v>2571</v>
      </c>
      <c r="Y187" s="34" t="s">
        <v>2571</v>
      </c>
    </row>
    <row r="188" spans="2:25" ht="18.600000000000001" customHeight="1" x14ac:dyDescent="0.45">
      <c r="B188" s="34" t="s">
        <v>16</v>
      </c>
      <c r="C188" s="34" t="s">
        <v>714</v>
      </c>
      <c r="D188" s="34" t="s">
        <v>714</v>
      </c>
      <c r="E188" s="34" t="s">
        <v>55</v>
      </c>
      <c r="F188" s="34" t="s">
        <v>715</v>
      </c>
      <c r="G188" s="35" t="s">
        <v>2550</v>
      </c>
      <c r="H188" s="68">
        <v>350370</v>
      </c>
      <c r="I188" s="68">
        <v>379900</v>
      </c>
      <c r="J188" s="86">
        <v>387160</v>
      </c>
      <c r="K188" s="86">
        <f t="shared" si="2"/>
        <v>35037</v>
      </c>
      <c r="L188" s="69">
        <v>1.0806845965770171</v>
      </c>
      <c r="M188" s="69">
        <v>1.3112976565232599</v>
      </c>
      <c r="N188" s="69">
        <v>1.0825818699572853</v>
      </c>
      <c r="O188" s="69">
        <v>1.3813249869587898</v>
      </c>
      <c r="P188" s="69">
        <v>0.93888166449934984</v>
      </c>
      <c r="Q188" s="69">
        <v>0.92246452059536177</v>
      </c>
      <c r="R188" s="34" t="s">
        <v>2569</v>
      </c>
      <c r="S188" s="34" t="s">
        <v>2570</v>
      </c>
      <c r="T188" s="34" t="s">
        <v>2571</v>
      </c>
      <c r="U188" s="34" t="s">
        <v>2571</v>
      </c>
      <c r="V188" s="34" t="s">
        <v>2571</v>
      </c>
      <c r="W188" s="34" t="s">
        <v>2571</v>
      </c>
      <c r="X188" s="34" t="s">
        <v>2571</v>
      </c>
      <c r="Y188" s="34" t="s">
        <v>2571</v>
      </c>
    </row>
    <row r="189" spans="2:25" ht="18.600000000000001" customHeight="1" x14ac:dyDescent="0.45">
      <c r="B189" s="34" t="s">
        <v>8</v>
      </c>
      <c r="C189" s="34" t="s">
        <v>716</v>
      </c>
      <c r="D189" s="34" t="s">
        <v>716</v>
      </c>
      <c r="E189" s="34" t="s">
        <v>55</v>
      </c>
      <c r="F189" s="34" t="s">
        <v>717</v>
      </c>
      <c r="G189" s="35" t="s">
        <v>2550</v>
      </c>
      <c r="H189" s="68">
        <v>5374</v>
      </c>
      <c r="I189" s="68">
        <v>6632</v>
      </c>
      <c r="J189" s="86">
        <v>1098</v>
      </c>
      <c r="K189" s="86">
        <f t="shared" si="2"/>
        <v>537.4</v>
      </c>
      <c r="L189" s="69">
        <v>1</v>
      </c>
      <c r="M189" s="69">
        <v>1</v>
      </c>
      <c r="N189" s="69">
        <v>0</v>
      </c>
      <c r="O189" s="69">
        <v>0</v>
      </c>
      <c r="P189" s="69">
        <v>0</v>
      </c>
      <c r="Q189" s="69">
        <v>0</v>
      </c>
      <c r="R189" s="34" t="s">
        <v>2574</v>
      </c>
      <c r="S189" s="34" t="s">
        <v>2579</v>
      </c>
      <c r="T189" s="34" t="s">
        <v>2572</v>
      </c>
      <c r="U189" s="34" t="s">
        <v>2572</v>
      </c>
      <c r="V189" s="34" t="s">
        <v>2572</v>
      </c>
      <c r="W189" s="34" t="s">
        <v>2572</v>
      </c>
      <c r="X189" s="34" t="s">
        <v>2572</v>
      </c>
      <c r="Y189" s="34" t="s">
        <v>2572</v>
      </c>
    </row>
    <row r="190" spans="2:25" ht="18.600000000000001" customHeight="1" x14ac:dyDescent="0.45">
      <c r="B190" s="34" t="s">
        <v>8</v>
      </c>
      <c r="C190" s="34" t="s">
        <v>719</v>
      </c>
      <c r="D190" s="34" t="s">
        <v>719</v>
      </c>
      <c r="E190" s="34" t="s">
        <v>55</v>
      </c>
      <c r="F190" s="34" t="s">
        <v>720</v>
      </c>
      <c r="G190" s="35" t="s">
        <v>2550</v>
      </c>
      <c r="H190" s="68">
        <v>25</v>
      </c>
      <c r="I190" s="68">
        <v>45</v>
      </c>
      <c r="J190" s="86">
        <v>14</v>
      </c>
      <c r="K190" s="86">
        <f t="shared" si="2"/>
        <v>2.5</v>
      </c>
      <c r="L190" s="69">
        <v>0</v>
      </c>
      <c r="M190" s="69">
        <v>0</v>
      </c>
      <c r="N190" s="69">
        <v>0</v>
      </c>
      <c r="O190" s="69">
        <v>0</v>
      </c>
      <c r="P190" s="69">
        <v>0</v>
      </c>
      <c r="Q190" s="69">
        <v>0</v>
      </c>
      <c r="R190" s="34" t="s">
        <v>2574</v>
      </c>
      <c r="S190" s="34" t="s">
        <v>2579</v>
      </c>
      <c r="T190" s="34" t="s">
        <v>2572</v>
      </c>
      <c r="U190" s="34" t="s">
        <v>2572</v>
      </c>
      <c r="V190" s="34" t="s">
        <v>2572</v>
      </c>
      <c r="W190" s="34" t="s">
        <v>2572</v>
      </c>
      <c r="X190" s="34" t="s">
        <v>2572</v>
      </c>
      <c r="Y190" s="34" t="s">
        <v>2572</v>
      </c>
    </row>
    <row r="191" spans="2:25" ht="18.600000000000001" customHeight="1" x14ac:dyDescent="0.45">
      <c r="B191" s="34" t="s">
        <v>16</v>
      </c>
      <c r="C191" s="34" t="s">
        <v>722</v>
      </c>
      <c r="D191" s="34" t="s">
        <v>722</v>
      </c>
      <c r="E191" s="34" t="s">
        <v>55</v>
      </c>
      <c r="F191" s="34" t="s">
        <v>723</v>
      </c>
      <c r="G191" s="35" t="s">
        <v>2550</v>
      </c>
      <c r="H191" s="68">
        <v>66960</v>
      </c>
      <c r="I191" s="68">
        <v>99910</v>
      </c>
      <c r="J191" s="86">
        <v>90460</v>
      </c>
      <c r="K191" s="86">
        <f t="shared" si="2"/>
        <v>6696</v>
      </c>
      <c r="L191" s="69">
        <v>0.96686390532544375</v>
      </c>
      <c r="M191" s="69">
        <v>0.89855072463768115</v>
      </c>
      <c r="N191" s="69">
        <v>0.59072741806554752</v>
      </c>
      <c r="O191" s="69">
        <v>0.97518610421836227</v>
      </c>
      <c r="P191" s="69">
        <v>0.53990024937655856</v>
      </c>
      <c r="Q191" s="69">
        <v>0.62756264236902048</v>
      </c>
      <c r="R191" s="34" t="s">
        <v>2569</v>
      </c>
      <c r="S191" s="34" t="s">
        <v>2570</v>
      </c>
      <c r="T191" s="34" t="s">
        <v>2578</v>
      </c>
      <c r="U191" s="34" t="s">
        <v>2578</v>
      </c>
      <c r="V191" s="34" t="s">
        <v>2578</v>
      </c>
      <c r="W191" s="34" t="s">
        <v>2571</v>
      </c>
      <c r="X191" s="34" t="s">
        <v>2571</v>
      </c>
      <c r="Y191" s="34" t="s">
        <v>2571</v>
      </c>
    </row>
    <row r="192" spans="2:25" ht="18.600000000000001" customHeight="1" x14ac:dyDescent="0.45">
      <c r="B192" s="34" t="s">
        <v>16</v>
      </c>
      <c r="C192" s="34" t="s">
        <v>725</v>
      </c>
      <c r="D192" s="34" t="s">
        <v>725</v>
      </c>
      <c r="E192" s="34" t="s">
        <v>55</v>
      </c>
      <c r="F192" s="34" t="s">
        <v>726</v>
      </c>
      <c r="G192" s="35" t="s">
        <v>2550</v>
      </c>
      <c r="H192" s="68">
        <v>8135910</v>
      </c>
      <c r="I192" s="68">
        <v>7653430</v>
      </c>
      <c r="J192" s="86">
        <v>9725350</v>
      </c>
      <c r="K192" s="86">
        <f t="shared" si="2"/>
        <v>813591</v>
      </c>
      <c r="L192" s="69">
        <v>1.0276213955427997</v>
      </c>
      <c r="M192" s="69">
        <v>1.0771199210225502</v>
      </c>
      <c r="N192" s="69">
        <v>1.1750581721896816</v>
      </c>
      <c r="O192" s="69">
        <v>1.2567130277855565</v>
      </c>
      <c r="P192" s="69">
        <v>1.2157467253008654</v>
      </c>
      <c r="Q192" s="69">
        <v>1.0794374490831391</v>
      </c>
      <c r="R192" s="34" t="s">
        <v>2569</v>
      </c>
      <c r="S192" s="34" t="s">
        <v>2570</v>
      </c>
      <c r="T192" s="34" t="s">
        <v>2578</v>
      </c>
      <c r="U192" s="34" t="s">
        <v>2578</v>
      </c>
      <c r="V192" s="34" t="s">
        <v>2578</v>
      </c>
      <c r="W192" s="34" t="s">
        <v>2578</v>
      </c>
      <c r="X192" s="34" t="s">
        <v>2578</v>
      </c>
      <c r="Y192" s="34" t="s">
        <v>2578</v>
      </c>
    </row>
    <row r="193" spans="2:25" ht="18.600000000000001" customHeight="1" x14ac:dyDescent="0.45">
      <c r="B193" s="34" t="s">
        <v>8</v>
      </c>
      <c r="C193" s="34" t="s">
        <v>727</v>
      </c>
      <c r="D193" s="34" t="s">
        <v>728</v>
      </c>
      <c r="E193" s="34" t="s">
        <v>55</v>
      </c>
      <c r="F193" s="34" t="s">
        <v>729</v>
      </c>
      <c r="G193" s="35" t="s">
        <v>2546</v>
      </c>
      <c r="H193" s="68">
        <v>26759</v>
      </c>
      <c r="I193" s="68">
        <v>27268</v>
      </c>
      <c r="J193" s="86">
        <v>31882</v>
      </c>
      <c r="K193" s="86">
        <f t="shared" si="2"/>
        <v>2675.9</v>
      </c>
      <c r="L193" s="69">
        <v>1.1326078485141513</v>
      </c>
      <c r="M193" s="69">
        <v>0.95453153704837712</v>
      </c>
      <c r="N193" s="69">
        <v>1.059316308606945</v>
      </c>
      <c r="O193" s="69">
        <v>0.77169129584723684</v>
      </c>
      <c r="P193" s="69">
        <v>0.89863652215332523</v>
      </c>
      <c r="Q193" s="69">
        <v>0.91223129050579244</v>
      </c>
      <c r="R193" s="34" t="s">
        <v>2574</v>
      </c>
      <c r="S193" s="34" t="s">
        <v>2577</v>
      </c>
      <c r="T193" s="34" t="s">
        <v>2571</v>
      </c>
      <c r="U193" s="34" t="s">
        <v>2571</v>
      </c>
      <c r="V193" s="34" t="s">
        <v>2571</v>
      </c>
      <c r="W193" s="34" t="s">
        <v>2571</v>
      </c>
      <c r="X193" s="34" t="s">
        <v>2571</v>
      </c>
      <c r="Y193" s="34" t="s">
        <v>2571</v>
      </c>
    </row>
    <row r="194" spans="2:25" ht="18.600000000000001" customHeight="1" x14ac:dyDescent="0.45">
      <c r="B194" s="34" t="s">
        <v>8</v>
      </c>
      <c r="C194" s="34" t="s">
        <v>730</v>
      </c>
      <c r="D194" s="34" t="s">
        <v>731</v>
      </c>
      <c r="E194" s="34" t="s">
        <v>55</v>
      </c>
      <c r="F194" s="34" t="s">
        <v>732</v>
      </c>
      <c r="G194" s="35" t="s">
        <v>2546</v>
      </c>
      <c r="H194" s="68">
        <v>1210</v>
      </c>
      <c r="I194" s="68">
        <v>1358</v>
      </c>
      <c r="J194" s="86">
        <v>1472</v>
      </c>
      <c r="K194" s="86">
        <f t="shared" si="2"/>
        <v>121</v>
      </c>
      <c r="L194" s="69">
        <v>1.1670313639679066</v>
      </c>
      <c r="M194" s="69">
        <v>0.76086956521739124</v>
      </c>
      <c r="N194" s="69">
        <v>0.96685082872928174</v>
      </c>
      <c r="O194" s="69">
        <v>1.0792580101180438</v>
      </c>
      <c r="P194" s="69">
        <v>0.93556928508384818</v>
      </c>
      <c r="Q194" s="69">
        <v>0.88495575221238942</v>
      </c>
      <c r="R194" s="34" t="s">
        <v>2574</v>
      </c>
      <c r="S194" s="34" t="s">
        <v>2577</v>
      </c>
      <c r="T194" s="34" t="s">
        <v>2571</v>
      </c>
      <c r="U194" s="34" t="s">
        <v>2571</v>
      </c>
      <c r="V194" s="34" t="s">
        <v>2571</v>
      </c>
      <c r="W194" s="34" t="s">
        <v>2571</v>
      </c>
      <c r="X194" s="34" t="s">
        <v>2571</v>
      </c>
      <c r="Y194" s="34" t="s">
        <v>2571</v>
      </c>
    </row>
    <row r="195" spans="2:25" ht="18.600000000000001" customHeight="1" x14ac:dyDescent="0.45">
      <c r="B195" s="34" t="s">
        <v>8</v>
      </c>
      <c r="C195" s="34" t="s">
        <v>733</v>
      </c>
      <c r="D195" s="34" t="s">
        <v>733</v>
      </c>
      <c r="E195" s="34" t="s">
        <v>55</v>
      </c>
      <c r="F195" s="34" t="s">
        <v>734</v>
      </c>
      <c r="G195" s="35" t="s">
        <v>11</v>
      </c>
      <c r="H195" s="68">
        <v>0</v>
      </c>
      <c r="I195" s="68">
        <v>1166</v>
      </c>
      <c r="J195" s="86">
        <v>2748</v>
      </c>
      <c r="K195" s="86">
        <f t="shared" si="2"/>
        <v>0</v>
      </c>
      <c r="L195" s="69">
        <v>0.77960526315789469</v>
      </c>
      <c r="M195" s="69">
        <v>0.69465648854961837</v>
      </c>
      <c r="N195" s="69">
        <v>0.7794943820224719</v>
      </c>
      <c r="O195" s="69">
        <v>0.61153578874218206</v>
      </c>
      <c r="P195" s="69">
        <v>0.48600311041990674</v>
      </c>
      <c r="Q195" s="69">
        <v>0.54406130268199238</v>
      </c>
      <c r="R195" s="34" t="s">
        <v>2574</v>
      </c>
      <c r="S195" s="34" t="s">
        <v>2577</v>
      </c>
      <c r="T195" s="34" t="s">
        <v>2571</v>
      </c>
      <c r="U195" s="34" t="s">
        <v>2571</v>
      </c>
      <c r="V195" s="34" t="s">
        <v>2571</v>
      </c>
      <c r="W195" s="34" t="s">
        <v>2571</v>
      </c>
      <c r="X195" s="34" t="s">
        <v>2571</v>
      </c>
      <c r="Y195" s="34" t="s">
        <v>2571</v>
      </c>
    </row>
    <row r="196" spans="2:25" ht="18.600000000000001" customHeight="1" x14ac:dyDescent="0.45">
      <c r="B196" s="34" t="s">
        <v>8</v>
      </c>
      <c r="C196" s="34" t="s">
        <v>735</v>
      </c>
      <c r="D196" s="34" t="s">
        <v>735</v>
      </c>
      <c r="E196" s="34" t="s">
        <v>55</v>
      </c>
      <c r="F196" s="34" t="s">
        <v>736</v>
      </c>
      <c r="G196" s="35" t="s">
        <v>11</v>
      </c>
      <c r="H196" s="68">
        <v>0</v>
      </c>
      <c r="I196" s="68">
        <v>4980</v>
      </c>
      <c r="J196" s="86">
        <v>11550</v>
      </c>
      <c r="K196" s="86">
        <f t="shared" si="2"/>
        <v>0</v>
      </c>
      <c r="L196" s="69">
        <v>0.75058754406580497</v>
      </c>
      <c r="M196" s="69">
        <v>0.5694799658994032</v>
      </c>
      <c r="N196" s="69">
        <v>0.63029162746942624</v>
      </c>
      <c r="O196" s="69">
        <v>0.56861376153905829</v>
      </c>
      <c r="P196" s="69">
        <v>0.51050529605834349</v>
      </c>
      <c r="Q196" s="69">
        <v>0.51676933607118414</v>
      </c>
      <c r="R196" s="34" t="s">
        <v>2574</v>
      </c>
      <c r="S196" s="34" t="s">
        <v>2577</v>
      </c>
      <c r="T196" s="34" t="s">
        <v>2571</v>
      </c>
      <c r="U196" s="34" t="s">
        <v>2571</v>
      </c>
      <c r="V196" s="34" t="s">
        <v>2571</v>
      </c>
      <c r="W196" s="34" t="s">
        <v>2571</v>
      </c>
      <c r="X196" s="34" t="s">
        <v>2571</v>
      </c>
      <c r="Y196" s="34" t="s">
        <v>2571</v>
      </c>
    </row>
    <row r="197" spans="2:25" ht="18.600000000000001" customHeight="1" x14ac:dyDescent="0.45">
      <c r="B197" s="34" t="s">
        <v>8</v>
      </c>
      <c r="C197" s="34" t="s">
        <v>2598</v>
      </c>
      <c r="D197" s="34" t="s">
        <v>737</v>
      </c>
      <c r="E197" s="34" t="s">
        <v>55</v>
      </c>
      <c r="F197" s="34" t="s">
        <v>738</v>
      </c>
      <c r="G197" s="35" t="s">
        <v>11</v>
      </c>
      <c r="H197" s="70">
        <v>0</v>
      </c>
      <c r="I197" s="70">
        <v>0</v>
      </c>
      <c r="J197" s="85">
        <v>56</v>
      </c>
      <c r="K197" s="85">
        <f t="shared" ref="K197:K260" si="3">H197*0.1</f>
        <v>0</v>
      </c>
      <c r="L197" s="69">
        <v>5.2854122621564477E-2</v>
      </c>
      <c r="M197" s="69">
        <v>7.1530758226037189E-2</v>
      </c>
      <c r="N197" s="69">
        <v>5.1894135962636222E-2</v>
      </c>
      <c r="O197" s="69">
        <v>0.14471780028943559</v>
      </c>
      <c r="P197" s="69">
        <v>7.0126227208976155E-2</v>
      </c>
      <c r="Q197" s="69">
        <v>6.2111801242236017E-2</v>
      </c>
      <c r="R197" s="34" t="s">
        <v>2597</v>
      </c>
      <c r="S197" s="34" t="s">
        <v>2577</v>
      </c>
      <c r="T197" s="34" t="s">
        <v>2571</v>
      </c>
      <c r="U197" s="34" t="s">
        <v>2571</v>
      </c>
      <c r="V197" s="34" t="s">
        <v>2571</v>
      </c>
      <c r="W197" s="34" t="s">
        <v>2571</v>
      </c>
      <c r="X197" s="34" t="s">
        <v>2571</v>
      </c>
      <c r="Y197" s="34" t="s">
        <v>2571</v>
      </c>
    </row>
    <row r="198" spans="2:25" ht="18.600000000000001" customHeight="1" x14ac:dyDescent="0.45">
      <c r="B198" s="34" t="s">
        <v>8</v>
      </c>
      <c r="C198" s="34" t="s">
        <v>2599</v>
      </c>
      <c r="D198" s="34" t="s">
        <v>2599</v>
      </c>
      <c r="E198" s="34" t="s">
        <v>55</v>
      </c>
      <c r="F198" s="34" t="s">
        <v>739</v>
      </c>
      <c r="G198" s="35" t="s">
        <v>11</v>
      </c>
      <c r="H198" s="70">
        <v>0</v>
      </c>
      <c r="I198" s="70">
        <v>0</v>
      </c>
      <c r="J198" s="85">
        <v>21</v>
      </c>
      <c r="K198" s="85">
        <f t="shared" si="3"/>
        <v>0</v>
      </c>
      <c r="L198" s="69">
        <v>0.37453183520599254</v>
      </c>
      <c r="M198" s="69">
        <v>0.50505050505050508</v>
      </c>
      <c r="N198" s="69">
        <v>0.36101083032490977</v>
      </c>
      <c r="O198" s="69">
        <v>0.50505050505050508</v>
      </c>
      <c r="P198" s="69">
        <v>0.49751243781094534</v>
      </c>
      <c r="Q198" s="69">
        <v>0.42918454935622319</v>
      </c>
      <c r="R198" s="34" t="s">
        <v>2597</v>
      </c>
      <c r="S198" s="34" t="s">
        <v>2577</v>
      </c>
      <c r="T198" s="34" t="s">
        <v>2571</v>
      </c>
      <c r="U198" s="34" t="s">
        <v>2571</v>
      </c>
      <c r="V198" s="34" t="s">
        <v>2571</v>
      </c>
      <c r="W198" s="34" t="s">
        <v>2571</v>
      </c>
      <c r="X198" s="34" t="s">
        <v>2571</v>
      </c>
      <c r="Y198" s="34" t="s">
        <v>2571</v>
      </c>
    </row>
    <row r="199" spans="2:25" ht="18.600000000000001" customHeight="1" x14ac:dyDescent="0.45">
      <c r="B199" s="34" t="s">
        <v>8</v>
      </c>
      <c r="C199" s="34" t="s">
        <v>2667</v>
      </c>
      <c r="D199" s="34" t="s">
        <v>740</v>
      </c>
      <c r="E199" s="34" t="s">
        <v>55</v>
      </c>
      <c r="F199" s="34" t="s">
        <v>741</v>
      </c>
      <c r="G199" s="35" t="s">
        <v>2546</v>
      </c>
      <c r="H199" s="68">
        <v>1185</v>
      </c>
      <c r="I199" s="68">
        <v>1533</v>
      </c>
      <c r="J199" s="86">
        <v>2160</v>
      </c>
      <c r="K199" s="86">
        <f t="shared" si="3"/>
        <v>118.5</v>
      </c>
      <c r="L199" s="69">
        <v>1.2732719880162637</v>
      </c>
      <c r="M199" s="69">
        <v>1.1609434192838812</v>
      </c>
      <c r="N199" s="69">
        <v>1.1693017127799736</v>
      </c>
      <c r="O199" s="69">
        <v>1.1978860833822664</v>
      </c>
      <c r="P199" s="69">
        <v>1.0268762677484788</v>
      </c>
      <c r="Q199" s="69">
        <v>1.0964106333455839</v>
      </c>
      <c r="R199" s="34" t="s">
        <v>2574</v>
      </c>
      <c r="S199" s="34" t="s">
        <v>2577</v>
      </c>
      <c r="T199" s="34" t="s">
        <v>2571</v>
      </c>
      <c r="U199" s="34" t="s">
        <v>2571</v>
      </c>
      <c r="V199" s="34" t="s">
        <v>2571</v>
      </c>
      <c r="W199" s="34" t="s">
        <v>2571</v>
      </c>
      <c r="X199" s="34" t="s">
        <v>2571</v>
      </c>
      <c r="Y199" s="34" t="s">
        <v>2571</v>
      </c>
    </row>
    <row r="200" spans="2:25" ht="18.600000000000001" customHeight="1" x14ac:dyDescent="0.45">
      <c r="B200" s="34" t="s">
        <v>8</v>
      </c>
      <c r="C200" s="34" t="s">
        <v>869</v>
      </c>
      <c r="D200" s="34" t="s">
        <v>742</v>
      </c>
      <c r="E200" s="34" t="s">
        <v>55</v>
      </c>
      <c r="F200" s="34" t="s">
        <v>743</v>
      </c>
      <c r="G200" s="35" t="s">
        <v>2546</v>
      </c>
      <c r="H200" s="68">
        <v>3781</v>
      </c>
      <c r="I200" s="68">
        <v>4446</v>
      </c>
      <c r="J200" s="86">
        <v>5865</v>
      </c>
      <c r="K200" s="86">
        <f t="shared" si="3"/>
        <v>378.1</v>
      </c>
      <c r="L200" s="69">
        <v>1.2072636695994536</v>
      </c>
      <c r="M200" s="69">
        <v>1.2264584290307763</v>
      </c>
      <c r="N200" s="69">
        <v>1.2764992163655859</v>
      </c>
      <c r="O200" s="69">
        <v>1.2206427688504327</v>
      </c>
      <c r="P200" s="69">
        <v>1.0799752604786146</v>
      </c>
      <c r="Q200" s="69">
        <v>1.128616178367422</v>
      </c>
      <c r="R200" s="34" t="s">
        <v>2574</v>
      </c>
      <c r="S200" s="34" t="s">
        <v>2577</v>
      </c>
      <c r="T200" s="34" t="s">
        <v>2571</v>
      </c>
      <c r="U200" s="34" t="s">
        <v>2571</v>
      </c>
      <c r="V200" s="34" t="s">
        <v>2571</v>
      </c>
      <c r="W200" s="34" t="s">
        <v>2571</v>
      </c>
      <c r="X200" s="34" t="s">
        <v>2571</v>
      </c>
      <c r="Y200" s="34" t="s">
        <v>2571</v>
      </c>
    </row>
    <row r="201" spans="2:25" ht="18.600000000000001" customHeight="1" x14ac:dyDescent="0.45">
      <c r="B201" s="34" t="s">
        <v>8</v>
      </c>
      <c r="C201" s="34" t="s">
        <v>2668</v>
      </c>
      <c r="D201" s="34" t="s">
        <v>744</v>
      </c>
      <c r="E201" s="34" t="s">
        <v>55</v>
      </c>
      <c r="F201" s="34" t="s">
        <v>745</v>
      </c>
      <c r="G201" s="35" t="s">
        <v>2546</v>
      </c>
      <c r="H201" s="68">
        <v>294</v>
      </c>
      <c r="I201" s="68">
        <v>385</v>
      </c>
      <c r="J201" s="86">
        <v>508</v>
      </c>
      <c r="K201" s="86">
        <f t="shared" si="3"/>
        <v>29.400000000000002</v>
      </c>
      <c r="L201" s="69">
        <v>1.242521859180856</v>
      </c>
      <c r="M201" s="69">
        <v>1.3109596224436286</v>
      </c>
      <c r="N201" s="69">
        <v>1.1786892975011787</v>
      </c>
      <c r="O201" s="69">
        <v>1.1144883485309018</v>
      </c>
      <c r="P201" s="69">
        <v>1.0714285714285714</v>
      </c>
      <c r="Q201" s="69">
        <v>1.2092534174553102</v>
      </c>
      <c r="R201" s="34" t="s">
        <v>2574</v>
      </c>
      <c r="S201" s="34" t="s">
        <v>2577</v>
      </c>
      <c r="T201" s="34" t="s">
        <v>2571</v>
      </c>
      <c r="U201" s="34" t="s">
        <v>2571</v>
      </c>
      <c r="V201" s="34" t="s">
        <v>2571</v>
      </c>
      <c r="W201" s="34" t="s">
        <v>2571</v>
      </c>
      <c r="X201" s="34" t="s">
        <v>2571</v>
      </c>
      <c r="Y201" s="34" t="s">
        <v>2571</v>
      </c>
    </row>
    <row r="202" spans="2:25" ht="18.600000000000001" customHeight="1" x14ac:dyDescent="0.45">
      <c r="B202" s="34" t="s">
        <v>8</v>
      </c>
      <c r="C202" s="34" t="s">
        <v>1178</v>
      </c>
      <c r="D202" s="34" t="s">
        <v>746</v>
      </c>
      <c r="E202" s="34" t="s">
        <v>55</v>
      </c>
      <c r="F202" s="34" t="s">
        <v>747</v>
      </c>
      <c r="G202" s="35" t="s">
        <v>2546</v>
      </c>
      <c r="H202" s="68">
        <v>748</v>
      </c>
      <c r="I202" s="68">
        <v>1159</v>
      </c>
      <c r="J202" s="86">
        <v>1684</v>
      </c>
      <c r="K202" s="86">
        <f t="shared" si="3"/>
        <v>74.8</v>
      </c>
      <c r="L202" s="69">
        <v>1.284859103518762</v>
      </c>
      <c r="M202" s="69">
        <v>1.325</v>
      </c>
      <c r="N202" s="69">
        <v>1.295297993411201</v>
      </c>
      <c r="O202" s="69">
        <v>1.2808197246237591</v>
      </c>
      <c r="P202" s="69">
        <v>1.0691498534230039</v>
      </c>
      <c r="Q202" s="69">
        <v>1.0789561726329877</v>
      </c>
      <c r="R202" s="34" t="s">
        <v>2574</v>
      </c>
      <c r="S202" s="34" t="s">
        <v>2577</v>
      </c>
      <c r="T202" s="34" t="s">
        <v>2571</v>
      </c>
      <c r="U202" s="34" t="s">
        <v>2571</v>
      </c>
      <c r="V202" s="34" t="s">
        <v>2571</v>
      </c>
      <c r="W202" s="34" t="s">
        <v>2571</v>
      </c>
      <c r="X202" s="34" t="s">
        <v>2571</v>
      </c>
      <c r="Y202" s="34" t="s">
        <v>2571</v>
      </c>
    </row>
    <row r="203" spans="2:25" ht="18.600000000000001" customHeight="1" x14ac:dyDescent="0.45">
      <c r="B203" s="34" t="s">
        <v>8</v>
      </c>
      <c r="C203" s="34" t="s">
        <v>2669</v>
      </c>
      <c r="D203" s="34" t="s">
        <v>748</v>
      </c>
      <c r="E203" s="34" t="s">
        <v>55</v>
      </c>
      <c r="F203" s="34" t="s">
        <v>749</v>
      </c>
      <c r="G203" s="35" t="s">
        <v>2538</v>
      </c>
      <c r="H203" s="68">
        <v>971</v>
      </c>
      <c r="I203" s="68">
        <v>21</v>
      </c>
      <c r="J203" s="86">
        <v>-2</v>
      </c>
      <c r="K203" s="86">
        <f t="shared" si="3"/>
        <v>97.100000000000009</v>
      </c>
      <c r="L203" s="69">
        <v>1</v>
      </c>
      <c r="M203" s="69">
        <v>0</v>
      </c>
      <c r="N203" s="69">
        <v>0</v>
      </c>
      <c r="O203" s="69">
        <v>0</v>
      </c>
      <c r="P203" s="69">
        <v>0</v>
      </c>
      <c r="Q203" s="69">
        <v>0</v>
      </c>
      <c r="R203" s="34" t="s">
        <v>2574</v>
      </c>
      <c r="S203" s="34" t="s">
        <v>2577</v>
      </c>
      <c r="T203" s="34" t="s">
        <v>2572</v>
      </c>
      <c r="U203" s="34" t="s">
        <v>2572</v>
      </c>
      <c r="V203" s="34" t="s">
        <v>2572</v>
      </c>
      <c r="W203" s="34" t="s">
        <v>2572</v>
      </c>
      <c r="X203" s="34" t="s">
        <v>2572</v>
      </c>
      <c r="Y203" s="34" t="s">
        <v>2572</v>
      </c>
    </row>
    <row r="204" spans="2:25" ht="18.600000000000001" customHeight="1" x14ac:dyDescent="0.45">
      <c r="B204" s="34" t="s">
        <v>8</v>
      </c>
      <c r="C204" s="34" t="s">
        <v>1587</v>
      </c>
      <c r="D204" s="34" t="s">
        <v>750</v>
      </c>
      <c r="E204" s="34" t="s">
        <v>55</v>
      </c>
      <c r="F204" s="34" t="s">
        <v>751</v>
      </c>
      <c r="G204" s="35" t="s">
        <v>2541</v>
      </c>
      <c r="H204" s="68">
        <v>988</v>
      </c>
      <c r="I204" s="68">
        <v>942</v>
      </c>
      <c r="J204" s="86">
        <v>978</v>
      </c>
      <c r="K204" s="86">
        <f t="shared" si="3"/>
        <v>98.800000000000011</v>
      </c>
      <c r="L204" s="69">
        <v>1.2895377128953771</v>
      </c>
      <c r="M204" s="69">
        <v>1.1024643320363166</v>
      </c>
      <c r="N204" s="69">
        <v>1.0855263157894737</v>
      </c>
      <c r="O204" s="69">
        <v>1.0526315789473684</v>
      </c>
      <c r="P204" s="69">
        <v>0.90206185567010311</v>
      </c>
      <c r="Q204" s="69">
        <v>1.1111111111111112</v>
      </c>
      <c r="R204" s="34" t="s">
        <v>2574</v>
      </c>
      <c r="S204" s="34" t="s">
        <v>2577</v>
      </c>
      <c r="T204" s="34" t="s">
        <v>2571</v>
      </c>
      <c r="U204" s="34" t="s">
        <v>2571</v>
      </c>
      <c r="V204" s="34" t="s">
        <v>2571</v>
      </c>
      <c r="W204" s="34" t="s">
        <v>2571</v>
      </c>
      <c r="X204" s="34" t="s">
        <v>2571</v>
      </c>
      <c r="Y204" s="34" t="s">
        <v>2571</v>
      </c>
    </row>
    <row r="205" spans="2:25" ht="18.600000000000001" customHeight="1" x14ac:dyDescent="0.45">
      <c r="B205" s="34" t="s">
        <v>8</v>
      </c>
      <c r="C205" s="34" t="s">
        <v>752</v>
      </c>
      <c r="D205" s="34" t="s">
        <v>752</v>
      </c>
      <c r="E205" s="34" t="s">
        <v>55</v>
      </c>
      <c r="F205" s="34" t="s">
        <v>753</v>
      </c>
      <c r="G205" s="35" t="s">
        <v>2546</v>
      </c>
      <c r="H205" s="68">
        <v>4001</v>
      </c>
      <c r="I205" s="68">
        <v>4188</v>
      </c>
      <c r="J205" s="86">
        <v>4600</v>
      </c>
      <c r="K205" s="86">
        <f t="shared" si="3"/>
        <v>400.1</v>
      </c>
      <c r="L205" s="69">
        <v>1.3525609149676778</v>
      </c>
      <c r="M205" s="69">
        <v>1.1620111731843576</v>
      </c>
      <c r="N205" s="69">
        <v>1.2181447502548421</v>
      </c>
      <c r="O205" s="69">
        <v>1.1764705882352942</v>
      </c>
      <c r="P205" s="69">
        <v>1.0730253353204173</v>
      </c>
      <c r="Q205" s="69">
        <v>1.0703981534910558</v>
      </c>
      <c r="R205" s="34" t="s">
        <v>2574</v>
      </c>
      <c r="S205" s="34" t="s">
        <v>2577</v>
      </c>
      <c r="T205" s="34" t="s">
        <v>2571</v>
      </c>
      <c r="U205" s="34" t="s">
        <v>2571</v>
      </c>
      <c r="V205" s="34" t="s">
        <v>2571</v>
      </c>
      <c r="W205" s="34" t="s">
        <v>2571</v>
      </c>
      <c r="X205" s="34" t="s">
        <v>2571</v>
      </c>
      <c r="Y205" s="34" t="s">
        <v>2571</v>
      </c>
    </row>
    <row r="206" spans="2:25" ht="18.600000000000001" customHeight="1" x14ac:dyDescent="0.45">
      <c r="B206" s="34" t="s">
        <v>8</v>
      </c>
      <c r="C206" s="34" t="s">
        <v>754</v>
      </c>
      <c r="D206" s="34" t="s">
        <v>754</v>
      </c>
      <c r="E206" s="34" t="s">
        <v>55</v>
      </c>
      <c r="F206" s="34" t="s">
        <v>755</v>
      </c>
      <c r="G206" s="35" t="s">
        <v>2546</v>
      </c>
      <c r="H206" s="68">
        <v>8129</v>
      </c>
      <c r="I206" s="68">
        <v>9245</v>
      </c>
      <c r="J206" s="86">
        <v>10465</v>
      </c>
      <c r="K206" s="86">
        <f t="shared" si="3"/>
        <v>812.90000000000009</v>
      </c>
      <c r="L206" s="69">
        <v>1.1651335961454226</v>
      </c>
      <c r="M206" s="69">
        <v>1.2387747570426868</v>
      </c>
      <c r="N206" s="69">
        <v>1.1965428218655292</v>
      </c>
      <c r="O206" s="69">
        <v>1.1967520299812617</v>
      </c>
      <c r="P206" s="69">
        <v>1.1585691404164442</v>
      </c>
      <c r="Q206" s="69">
        <v>1.1636363636363636</v>
      </c>
      <c r="R206" s="34" t="s">
        <v>2574</v>
      </c>
      <c r="S206" s="34" t="s">
        <v>2577</v>
      </c>
      <c r="T206" s="34" t="s">
        <v>2571</v>
      </c>
      <c r="U206" s="34" t="s">
        <v>2571</v>
      </c>
      <c r="V206" s="34" t="s">
        <v>2571</v>
      </c>
      <c r="W206" s="34" t="s">
        <v>2571</v>
      </c>
      <c r="X206" s="34" t="s">
        <v>2571</v>
      </c>
      <c r="Y206" s="34" t="s">
        <v>2571</v>
      </c>
    </row>
    <row r="207" spans="2:25" ht="18.600000000000001" customHeight="1" x14ac:dyDescent="0.45">
      <c r="B207" s="34" t="s">
        <v>8</v>
      </c>
      <c r="C207" s="34" t="s">
        <v>756</v>
      </c>
      <c r="D207" s="34" t="s">
        <v>756</v>
      </c>
      <c r="E207" s="34" t="s">
        <v>55</v>
      </c>
      <c r="F207" s="34" t="s">
        <v>757</v>
      </c>
      <c r="G207" s="35" t="s">
        <v>2546</v>
      </c>
      <c r="H207" s="68">
        <v>910</v>
      </c>
      <c r="I207" s="68">
        <v>12</v>
      </c>
      <c r="J207" s="86">
        <v>50</v>
      </c>
      <c r="K207" s="86">
        <f t="shared" si="3"/>
        <v>91</v>
      </c>
      <c r="L207" s="69">
        <v>1.8315018315018317</v>
      </c>
      <c r="M207" s="69">
        <v>2.1459227467811162</v>
      </c>
      <c r="N207" s="69">
        <v>2.2179974651457539</v>
      </c>
      <c r="O207" s="69">
        <v>1.9841269841269842</v>
      </c>
      <c r="P207" s="69">
        <v>1.6920473773265652</v>
      </c>
      <c r="Q207" s="69">
        <v>1.6583747927031509</v>
      </c>
      <c r="R207" s="34" t="s">
        <v>2574</v>
      </c>
      <c r="S207" s="34" t="s">
        <v>2577</v>
      </c>
      <c r="T207" s="34" t="s">
        <v>2571</v>
      </c>
      <c r="U207" s="34" t="s">
        <v>2571</v>
      </c>
      <c r="V207" s="34" t="s">
        <v>2571</v>
      </c>
      <c r="W207" s="34" t="s">
        <v>2571</v>
      </c>
      <c r="X207" s="34" t="s">
        <v>2571</v>
      </c>
      <c r="Y207" s="34" t="s">
        <v>2571</v>
      </c>
    </row>
    <row r="208" spans="2:25" ht="18.600000000000001" customHeight="1" x14ac:dyDescent="0.45">
      <c r="B208" s="34" t="s">
        <v>8</v>
      </c>
      <c r="C208" s="34" t="s">
        <v>758</v>
      </c>
      <c r="D208" s="34" t="s">
        <v>758</v>
      </c>
      <c r="E208" s="34" t="s">
        <v>55</v>
      </c>
      <c r="F208" s="34" t="s">
        <v>759</v>
      </c>
      <c r="G208" s="35" t="s">
        <v>2680</v>
      </c>
      <c r="H208" s="68">
        <v>89</v>
      </c>
      <c r="I208" s="68">
        <v>17</v>
      </c>
      <c r="J208" s="86">
        <v>17</v>
      </c>
      <c r="K208" s="86">
        <f t="shared" si="3"/>
        <v>8.9</v>
      </c>
      <c r="L208" s="69">
        <v>1.4285714285714286</v>
      </c>
      <c r="M208" s="69">
        <v>1.5384615384615383</v>
      </c>
      <c r="N208" s="69">
        <v>2</v>
      </c>
      <c r="O208" s="69">
        <v>0.90909090909090906</v>
      </c>
      <c r="P208" s="69">
        <v>2</v>
      </c>
      <c r="Q208" s="69">
        <v>-0.90909090909090906</v>
      </c>
      <c r="R208" s="34" t="s">
        <v>2574</v>
      </c>
      <c r="S208" s="34" t="s">
        <v>2577</v>
      </c>
      <c r="T208" s="34" t="s">
        <v>2571</v>
      </c>
      <c r="U208" s="34" t="s">
        <v>2571</v>
      </c>
      <c r="V208" s="34" t="s">
        <v>2571</v>
      </c>
      <c r="W208" s="34" t="s">
        <v>2571</v>
      </c>
      <c r="X208" s="34" t="s">
        <v>2571</v>
      </c>
      <c r="Y208" s="34" t="s">
        <v>2571</v>
      </c>
    </row>
    <row r="209" spans="2:25" ht="18.600000000000001" customHeight="1" x14ac:dyDescent="0.45">
      <c r="B209" s="34" t="s">
        <v>8</v>
      </c>
      <c r="C209" s="34" t="s">
        <v>760</v>
      </c>
      <c r="D209" s="34" t="s">
        <v>760</v>
      </c>
      <c r="E209" s="34" t="s">
        <v>55</v>
      </c>
      <c r="F209" s="34" t="s">
        <v>761</v>
      </c>
      <c r="G209" s="35" t="s">
        <v>2546</v>
      </c>
      <c r="H209" s="68">
        <v>529</v>
      </c>
      <c r="I209" s="68">
        <v>112</v>
      </c>
      <c r="J209" s="86">
        <v>136</v>
      </c>
      <c r="K209" s="86">
        <f t="shared" si="3"/>
        <v>52.900000000000006</v>
      </c>
      <c r="L209" s="69">
        <v>1.6666666666666667</v>
      </c>
      <c r="M209" s="69">
        <v>1.3265306122448979</v>
      </c>
      <c r="N209" s="69">
        <v>1.3043478260869565</v>
      </c>
      <c r="O209" s="69">
        <v>1.348314606741573</v>
      </c>
      <c r="P209" s="69">
        <v>1.3924050632911391</v>
      </c>
      <c r="Q209" s="69">
        <v>0.93023255813953487</v>
      </c>
      <c r="R209" s="34" t="s">
        <v>2574</v>
      </c>
      <c r="S209" s="34" t="s">
        <v>2577</v>
      </c>
      <c r="T209" s="34" t="s">
        <v>2571</v>
      </c>
      <c r="U209" s="34" t="s">
        <v>2571</v>
      </c>
      <c r="V209" s="34" t="s">
        <v>2571</v>
      </c>
      <c r="W209" s="34" t="s">
        <v>2571</v>
      </c>
      <c r="X209" s="34" t="s">
        <v>2571</v>
      </c>
      <c r="Y209" s="34" t="s">
        <v>2571</v>
      </c>
    </row>
    <row r="210" spans="2:25" ht="18.600000000000001" customHeight="1" x14ac:dyDescent="0.45">
      <c r="B210" s="34" t="s">
        <v>8</v>
      </c>
      <c r="C210" s="34" t="s">
        <v>762</v>
      </c>
      <c r="D210" s="34" t="s">
        <v>762</v>
      </c>
      <c r="E210" s="34" t="s">
        <v>55</v>
      </c>
      <c r="F210" s="34" t="s">
        <v>763</v>
      </c>
      <c r="G210" s="35" t="s">
        <v>34</v>
      </c>
      <c r="H210" s="68">
        <v>11</v>
      </c>
      <c r="I210" s="68">
        <v>0</v>
      </c>
      <c r="J210" s="86">
        <v>1</v>
      </c>
      <c r="K210" s="86">
        <f t="shared" si="3"/>
        <v>1.1000000000000001</v>
      </c>
      <c r="L210" s="69">
        <v>0</v>
      </c>
      <c r="M210" s="69">
        <v>0</v>
      </c>
      <c r="N210" s="69">
        <v>0</v>
      </c>
      <c r="O210" s="69">
        <v>0</v>
      </c>
      <c r="P210" s="69">
        <v>0</v>
      </c>
      <c r="Q210" s="69">
        <v>50</v>
      </c>
      <c r="R210" s="34" t="s">
        <v>2574</v>
      </c>
      <c r="S210" s="34" t="s">
        <v>2577</v>
      </c>
      <c r="T210" s="34" t="s">
        <v>2571</v>
      </c>
      <c r="U210" s="34" t="s">
        <v>2571</v>
      </c>
      <c r="V210" s="34" t="s">
        <v>2571</v>
      </c>
      <c r="W210" s="34" t="s">
        <v>2571</v>
      </c>
      <c r="X210" s="34" t="s">
        <v>2571</v>
      </c>
      <c r="Y210" s="34" t="s">
        <v>2571</v>
      </c>
    </row>
    <row r="211" spans="2:25" ht="18.600000000000001" customHeight="1" x14ac:dyDescent="0.45">
      <c r="B211" s="34" t="s">
        <v>8</v>
      </c>
      <c r="C211" s="34" t="s">
        <v>764</v>
      </c>
      <c r="D211" s="34" t="s">
        <v>764</v>
      </c>
      <c r="E211" s="34" t="s">
        <v>55</v>
      </c>
      <c r="F211" s="34" t="s">
        <v>765</v>
      </c>
      <c r="G211" s="35" t="s">
        <v>2546</v>
      </c>
      <c r="H211" s="68">
        <v>144</v>
      </c>
      <c r="I211" s="68">
        <v>311</v>
      </c>
      <c r="J211" s="86">
        <v>389</v>
      </c>
      <c r="K211" s="86">
        <f t="shared" si="3"/>
        <v>14.4</v>
      </c>
      <c r="L211" s="69">
        <v>1.7021276595744681</v>
      </c>
      <c r="M211" s="69">
        <v>1.0666666666666667</v>
      </c>
      <c r="N211" s="69">
        <v>0.90909090909090906</v>
      </c>
      <c r="O211" s="69">
        <v>2.3715415019762847</v>
      </c>
      <c r="P211" s="69">
        <v>0.58823529411764708</v>
      </c>
      <c r="Q211" s="69">
        <v>1.2267657992565058</v>
      </c>
      <c r="R211" s="34" t="s">
        <v>2574</v>
      </c>
      <c r="S211" s="34" t="s">
        <v>2577</v>
      </c>
      <c r="T211" s="34" t="s">
        <v>2571</v>
      </c>
      <c r="U211" s="34" t="s">
        <v>2571</v>
      </c>
      <c r="V211" s="34" t="s">
        <v>2571</v>
      </c>
      <c r="W211" s="34" t="s">
        <v>2571</v>
      </c>
      <c r="X211" s="34" t="s">
        <v>2571</v>
      </c>
      <c r="Y211" s="34" t="s">
        <v>2571</v>
      </c>
    </row>
    <row r="212" spans="2:25" ht="18.600000000000001" customHeight="1" x14ac:dyDescent="0.45">
      <c r="B212" s="34" t="s">
        <v>8</v>
      </c>
      <c r="C212" s="34" t="s">
        <v>767</v>
      </c>
      <c r="D212" s="34" t="s">
        <v>767</v>
      </c>
      <c r="E212" s="34" t="s">
        <v>55</v>
      </c>
      <c r="F212" s="34" t="s">
        <v>768</v>
      </c>
      <c r="G212" s="35" t="s">
        <v>2546</v>
      </c>
      <c r="H212" s="68">
        <v>1650</v>
      </c>
      <c r="I212" s="68">
        <v>1882</v>
      </c>
      <c r="J212" s="86">
        <v>2614</v>
      </c>
      <c r="K212" s="86">
        <f t="shared" si="3"/>
        <v>165</v>
      </c>
      <c r="L212" s="69">
        <v>1.3916015625</v>
      </c>
      <c r="M212" s="69">
        <v>1.2199036918138042</v>
      </c>
      <c r="N212" s="69">
        <v>1.4396709323583181</v>
      </c>
      <c r="O212" s="69">
        <v>1.6677275620623808</v>
      </c>
      <c r="P212" s="69">
        <v>1.257106759317751</v>
      </c>
      <c r="Q212" s="69">
        <v>1.33054892601432</v>
      </c>
      <c r="R212" s="34" t="s">
        <v>2574</v>
      </c>
      <c r="S212" s="34" t="s">
        <v>2577</v>
      </c>
      <c r="T212" s="34" t="s">
        <v>2571</v>
      </c>
      <c r="U212" s="34" t="s">
        <v>2571</v>
      </c>
      <c r="V212" s="34" t="s">
        <v>2571</v>
      </c>
      <c r="W212" s="34" t="s">
        <v>2571</v>
      </c>
      <c r="X212" s="34" t="s">
        <v>2571</v>
      </c>
      <c r="Y212" s="34" t="s">
        <v>2571</v>
      </c>
    </row>
    <row r="213" spans="2:25" ht="18.600000000000001" customHeight="1" x14ac:dyDescent="0.45">
      <c r="B213" s="34" t="s">
        <v>8</v>
      </c>
      <c r="C213" s="34" t="s">
        <v>769</v>
      </c>
      <c r="D213" s="34" t="s">
        <v>769</v>
      </c>
      <c r="E213" s="34" t="s">
        <v>55</v>
      </c>
      <c r="F213" s="34" t="s">
        <v>770</v>
      </c>
      <c r="G213" s="35" t="s">
        <v>2680</v>
      </c>
      <c r="H213" s="68">
        <v>1912</v>
      </c>
      <c r="I213" s="68">
        <v>1461</v>
      </c>
      <c r="J213" s="86">
        <v>1568</v>
      </c>
      <c r="K213" s="86">
        <f t="shared" si="3"/>
        <v>191.20000000000002</v>
      </c>
      <c r="L213" s="69">
        <v>0.99224602444473642</v>
      </c>
      <c r="M213" s="69">
        <v>0.98289315726290516</v>
      </c>
      <c r="N213" s="69">
        <v>1.0687229437229437</v>
      </c>
      <c r="O213" s="69">
        <v>1.0817860978978058</v>
      </c>
      <c r="P213" s="69">
        <v>0.80645161290322587</v>
      </c>
      <c r="Q213" s="69">
        <v>1.005701615457713</v>
      </c>
      <c r="R213" s="34" t="s">
        <v>2574</v>
      </c>
      <c r="S213" s="34" t="s">
        <v>2577</v>
      </c>
      <c r="T213" s="34" t="s">
        <v>2571</v>
      </c>
      <c r="U213" s="34" t="s">
        <v>2571</v>
      </c>
      <c r="V213" s="34" t="s">
        <v>2571</v>
      </c>
      <c r="W213" s="34" t="s">
        <v>2571</v>
      </c>
      <c r="X213" s="34" t="s">
        <v>2571</v>
      </c>
      <c r="Y213" s="34" t="s">
        <v>2571</v>
      </c>
    </row>
    <row r="214" spans="2:25" ht="18.600000000000001" customHeight="1" x14ac:dyDescent="0.45">
      <c r="B214" s="34" t="s">
        <v>8</v>
      </c>
      <c r="C214" s="34" t="s">
        <v>773</v>
      </c>
      <c r="D214" s="34" t="s">
        <v>773</v>
      </c>
      <c r="E214" s="34" t="s">
        <v>55</v>
      </c>
      <c r="F214" s="34" t="s">
        <v>774</v>
      </c>
      <c r="G214" s="35" t="s">
        <v>2546</v>
      </c>
      <c r="H214" s="68">
        <v>25579</v>
      </c>
      <c r="I214" s="68">
        <v>20895</v>
      </c>
      <c r="J214" s="86">
        <v>24604</v>
      </c>
      <c r="K214" s="86">
        <f t="shared" si="3"/>
        <v>2557.9</v>
      </c>
      <c r="L214" s="69">
        <v>0.98887031037725992</v>
      </c>
      <c r="M214" s="69">
        <v>1.0456840682279036</v>
      </c>
      <c r="N214" s="69">
        <v>1.1150050641307172</v>
      </c>
      <c r="O214" s="69">
        <v>1.121226592426259</v>
      </c>
      <c r="P214" s="69">
        <v>1.0661247970712893</v>
      </c>
      <c r="Q214" s="69">
        <v>1.1293979343353766</v>
      </c>
      <c r="R214" s="34" t="s">
        <v>2574</v>
      </c>
      <c r="S214" s="34" t="s">
        <v>2577</v>
      </c>
      <c r="T214" s="34" t="s">
        <v>2571</v>
      </c>
      <c r="U214" s="34" t="s">
        <v>2571</v>
      </c>
      <c r="V214" s="34" t="s">
        <v>2571</v>
      </c>
      <c r="W214" s="34" t="s">
        <v>2571</v>
      </c>
      <c r="X214" s="34" t="s">
        <v>2571</v>
      </c>
      <c r="Y214" s="34" t="s">
        <v>2571</v>
      </c>
    </row>
    <row r="215" spans="2:25" ht="18.600000000000001" customHeight="1" x14ac:dyDescent="0.45">
      <c r="B215" s="34" t="s">
        <v>8</v>
      </c>
      <c r="C215" s="34" t="s">
        <v>2667</v>
      </c>
      <c r="D215" s="34" t="s">
        <v>776</v>
      </c>
      <c r="E215" s="34" t="s">
        <v>55</v>
      </c>
      <c r="F215" s="34" t="s">
        <v>777</v>
      </c>
      <c r="G215" s="35" t="s">
        <v>2546</v>
      </c>
      <c r="H215" s="68">
        <v>2119</v>
      </c>
      <c r="I215" s="68">
        <v>2279</v>
      </c>
      <c r="J215" s="86">
        <v>2622</v>
      </c>
      <c r="K215" s="86">
        <f t="shared" si="3"/>
        <v>211.9</v>
      </c>
      <c r="L215" s="69">
        <v>1.243618274643278</v>
      </c>
      <c r="M215" s="69">
        <v>1.2489332028891988</v>
      </c>
      <c r="N215" s="69">
        <v>1.3784801770667494</v>
      </c>
      <c r="O215" s="69">
        <v>1.3457388802524421</v>
      </c>
      <c r="P215" s="69">
        <v>1.2552567860328789</v>
      </c>
      <c r="Q215" s="69">
        <v>1.3942898076135899</v>
      </c>
      <c r="R215" s="34" t="s">
        <v>2574</v>
      </c>
      <c r="S215" s="34" t="s">
        <v>2577</v>
      </c>
      <c r="T215" s="34" t="s">
        <v>2571</v>
      </c>
      <c r="U215" s="34" t="s">
        <v>2571</v>
      </c>
      <c r="V215" s="34" t="s">
        <v>2571</v>
      </c>
      <c r="W215" s="34" t="s">
        <v>2571</v>
      </c>
      <c r="X215" s="34" t="s">
        <v>2571</v>
      </c>
      <c r="Y215" s="34" t="s">
        <v>2571</v>
      </c>
    </row>
    <row r="216" spans="2:25" ht="18.600000000000001" customHeight="1" x14ac:dyDescent="0.45">
      <c r="B216" s="34" t="s">
        <v>8</v>
      </c>
      <c r="C216" s="34" t="s">
        <v>778</v>
      </c>
      <c r="D216" s="34" t="s">
        <v>779</v>
      </c>
      <c r="E216" s="34" t="s">
        <v>55</v>
      </c>
      <c r="F216" s="34" t="s">
        <v>780</v>
      </c>
      <c r="G216" s="35" t="s">
        <v>2538</v>
      </c>
      <c r="H216" s="68">
        <v>68099</v>
      </c>
      <c r="I216" s="68">
        <v>64865</v>
      </c>
      <c r="J216" s="86">
        <v>64240</v>
      </c>
      <c r="K216" s="86">
        <f t="shared" si="3"/>
        <v>6809.9000000000005</v>
      </c>
      <c r="L216" s="69">
        <v>0.90752996482571224</v>
      </c>
      <c r="M216" s="69">
        <v>1.0812820561709917</v>
      </c>
      <c r="N216" s="69">
        <v>0.95855736880168529</v>
      </c>
      <c r="O216" s="69">
        <v>1.1822224095420732</v>
      </c>
      <c r="P216" s="69">
        <v>1.0835268854901616</v>
      </c>
      <c r="Q216" s="69">
        <v>0.87229027534730907</v>
      </c>
      <c r="R216" s="34" t="s">
        <v>2574</v>
      </c>
      <c r="S216" s="34" t="s">
        <v>2577</v>
      </c>
      <c r="T216" s="34" t="s">
        <v>2578</v>
      </c>
      <c r="U216" s="34" t="s">
        <v>2578</v>
      </c>
      <c r="V216" s="34" t="s">
        <v>2578</v>
      </c>
      <c r="W216" s="34" t="s">
        <v>2578</v>
      </c>
      <c r="X216" s="34" t="s">
        <v>2578</v>
      </c>
      <c r="Y216" s="34" t="s">
        <v>2578</v>
      </c>
    </row>
    <row r="217" spans="2:25" ht="18.600000000000001" customHeight="1" x14ac:dyDescent="0.45">
      <c r="B217" s="34" t="s">
        <v>22</v>
      </c>
      <c r="C217" s="34" t="s">
        <v>781</v>
      </c>
      <c r="D217" s="34" t="s">
        <v>781</v>
      </c>
      <c r="E217" s="34" t="s">
        <v>55</v>
      </c>
      <c r="F217" s="34" t="s">
        <v>782</v>
      </c>
      <c r="G217" s="35" t="s">
        <v>2546</v>
      </c>
      <c r="H217" s="68">
        <v>765</v>
      </c>
      <c r="I217" s="68">
        <v>507</v>
      </c>
      <c r="J217" s="86">
        <v>567</v>
      </c>
      <c r="K217" s="86">
        <f t="shared" si="3"/>
        <v>76.5</v>
      </c>
      <c r="L217" s="69">
        <v>0.625</v>
      </c>
      <c r="M217" s="69">
        <v>0.9642857142857143</v>
      </c>
      <c r="N217" s="69">
        <v>1.564516129032258</v>
      </c>
      <c r="O217" s="69">
        <v>0.17241379310344829</v>
      </c>
      <c r="P217" s="69">
        <v>0.37606837606837606</v>
      </c>
      <c r="Q217" s="69">
        <v>0.61016949152542377</v>
      </c>
      <c r="R217" s="34" t="s">
        <v>2574</v>
      </c>
      <c r="S217" s="34" t="s">
        <v>2575</v>
      </c>
      <c r="T217" s="34" t="s">
        <v>2571</v>
      </c>
      <c r="U217" s="34" t="s">
        <v>2571</v>
      </c>
      <c r="V217" s="34" t="s">
        <v>2571</v>
      </c>
      <c r="W217" s="34" t="s">
        <v>2571</v>
      </c>
      <c r="X217" s="34" t="s">
        <v>2571</v>
      </c>
      <c r="Y217" s="34" t="s">
        <v>2571</v>
      </c>
    </row>
    <row r="218" spans="2:25" ht="18.600000000000001" customHeight="1" x14ac:dyDescent="0.45">
      <c r="B218" s="34" t="s">
        <v>16</v>
      </c>
      <c r="C218" s="34" t="s">
        <v>783</v>
      </c>
      <c r="D218" s="34" t="s">
        <v>784</v>
      </c>
      <c r="E218" s="34" t="s">
        <v>55</v>
      </c>
      <c r="F218" s="34" t="s">
        <v>785</v>
      </c>
      <c r="G218" s="35" t="s">
        <v>2550</v>
      </c>
      <c r="H218" s="68">
        <v>120150</v>
      </c>
      <c r="I218" s="68">
        <v>154340</v>
      </c>
      <c r="J218" s="86">
        <v>221320</v>
      </c>
      <c r="K218" s="86">
        <f t="shared" si="3"/>
        <v>12015</v>
      </c>
      <c r="L218" s="69">
        <v>0.9741417744092733</v>
      </c>
      <c r="M218" s="69">
        <v>0.76371725160652493</v>
      </c>
      <c r="N218" s="69">
        <v>1.1405254777070064</v>
      </c>
      <c r="O218" s="69">
        <v>0.87268993839835729</v>
      </c>
      <c r="P218" s="69">
        <v>0.78711625566180166</v>
      </c>
      <c r="Q218" s="69">
        <v>0.89369463262115689</v>
      </c>
      <c r="R218" s="34" t="s">
        <v>2569</v>
      </c>
      <c r="S218" s="34" t="s">
        <v>2570</v>
      </c>
      <c r="T218" s="34" t="s">
        <v>2571</v>
      </c>
      <c r="U218" s="34" t="s">
        <v>2571</v>
      </c>
      <c r="V218" s="34" t="s">
        <v>2571</v>
      </c>
      <c r="W218" s="34" t="s">
        <v>2571</v>
      </c>
      <c r="X218" s="34" t="s">
        <v>2571</v>
      </c>
      <c r="Y218" s="34" t="s">
        <v>2571</v>
      </c>
    </row>
    <row r="219" spans="2:25" ht="18.600000000000001" customHeight="1" x14ac:dyDescent="0.45">
      <c r="B219" s="34" t="s">
        <v>16</v>
      </c>
      <c r="C219" s="34" t="s">
        <v>787</v>
      </c>
      <c r="D219" s="34" t="s">
        <v>787</v>
      </c>
      <c r="E219" s="34" t="s">
        <v>55</v>
      </c>
      <c r="F219" s="34" t="s">
        <v>788</v>
      </c>
      <c r="G219" s="35" t="s">
        <v>2550</v>
      </c>
      <c r="H219" s="68">
        <v>9810</v>
      </c>
      <c r="I219" s="68">
        <v>8810</v>
      </c>
      <c r="J219" s="86">
        <v>20450</v>
      </c>
      <c r="K219" s="86">
        <f t="shared" si="3"/>
        <v>981</v>
      </c>
      <c r="L219" s="69">
        <v>1.1857923497267759</v>
      </c>
      <c r="M219" s="69">
        <v>1.1428571428571428</v>
      </c>
      <c r="N219" s="69">
        <v>1.1058823529411765</v>
      </c>
      <c r="O219" s="69">
        <v>1.3543307086614174</v>
      </c>
      <c r="P219" s="69">
        <v>0.94968553459119498</v>
      </c>
      <c r="Q219" s="69">
        <v>0.95705521472392641</v>
      </c>
      <c r="R219" s="34" t="s">
        <v>2569</v>
      </c>
      <c r="S219" s="34" t="s">
        <v>2570</v>
      </c>
      <c r="T219" s="34" t="s">
        <v>2571</v>
      </c>
      <c r="U219" s="34" t="s">
        <v>2571</v>
      </c>
      <c r="V219" s="34" t="s">
        <v>2571</v>
      </c>
      <c r="W219" s="34" t="s">
        <v>2571</v>
      </c>
      <c r="X219" s="34" t="s">
        <v>2571</v>
      </c>
      <c r="Y219" s="34" t="s">
        <v>2571</v>
      </c>
    </row>
    <row r="220" spans="2:25" ht="18.600000000000001" customHeight="1" x14ac:dyDescent="0.45">
      <c r="B220" s="34" t="s">
        <v>8</v>
      </c>
      <c r="C220" s="34" t="s">
        <v>792</v>
      </c>
      <c r="D220" s="34" t="s">
        <v>792</v>
      </c>
      <c r="E220" s="34" t="s">
        <v>55</v>
      </c>
      <c r="F220" s="34" t="s">
        <v>793</v>
      </c>
      <c r="G220" s="35" t="s">
        <v>2541</v>
      </c>
      <c r="H220" s="68">
        <v>15785</v>
      </c>
      <c r="I220" s="68">
        <v>16782</v>
      </c>
      <c r="J220" s="86">
        <v>16107</v>
      </c>
      <c r="K220" s="86">
        <f t="shared" si="3"/>
        <v>1578.5</v>
      </c>
      <c r="L220" s="69">
        <v>1.0122164048865621</v>
      </c>
      <c r="M220" s="69">
        <v>1.0586829923846497</v>
      </c>
      <c r="N220" s="69">
        <v>1.0876112709992638</v>
      </c>
      <c r="O220" s="69">
        <v>0.96878116131011738</v>
      </c>
      <c r="P220" s="69">
        <v>0.76324744773942632</v>
      </c>
      <c r="Q220" s="69">
        <v>0.88533209618804609</v>
      </c>
      <c r="R220" s="34" t="s">
        <v>2574</v>
      </c>
      <c r="S220" s="34" t="s">
        <v>2577</v>
      </c>
      <c r="T220" s="34" t="s">
        <v>2600</v>
      </c>
      <c r="U220" s="34" t="s">
        <v>2571</v>
      </c>
      <c r="V220" s="34" t="s">
        <v>2571</v>
      </c>
      <c r="W220" s="34" t="s">
        <v>2571</v>
      </c>
      <c r="X220" s="34" t="s">
        <v>2571</v>
      </c>
      <c r="Y220" s="34" t="s">
        <v>2571</v>
      </c>
    </row>
    <row r="221" spans="2:25" ht="18.600000000000001" customHeight="1" x14ac:dyDescent="0.45">
      <c r="B221" s="34" t="s">
        <v>8</v>
      </c>
      <c r="C221" s="34" t="s">
        <v>794</v>
      </c>
      <c r="D221" s="34" t="s">
        <v>794</v>
      </c>
      <c r="E221" s="34" t="s">
        <v>55</v>
      </c>
      <c r="F221" s="34" t="s">
        <v>795</v>
      </c>
      <c r="G221" s="35" t="s">
        <v>2546</v>
      </c>
      <c r="H221" s="68">
        <v>4632</v>
      </c>
      <c r="I221" s="68">
        <v>4926</v>
      </c>
      <c r="J221" s="86">
        <v>5281</v>
      </c>
      <c r="K221" s="86">
        <f t="shared" si="3"/>
        <v>463.20000000000005</v>
      </c>
      <c r="L221" s="69">
        <v>1.1883607285650821</v>
      </c>
      <c r="M221" s="69">
        <v>1.1259297255706593</v>
      </c>
      <c r="N221" s="69">
        <v>1.2082853855005753</v>
      </c>
      <c r="O221" s="69">
        <v>1.1515151515151516</v>
      </c>
      <c r="P221" s="69">
        <v>1.086048454469507</v>
      </c>
      <c r="Q221" s="69">
        <v>1.005051847912789</v>
      </c>
      <c r="R221" s="34" t="s">
        <v>2574</v>
      </c>
      <c r="S221" s="34" t="s">
        <v>2577</v>
      </c>
      <c r="T221" s="34" t="s">
        <v>2600</v>
      </c>
      <c r="U221" s="34" t="s">
        <v>2571</v>
      </c>
      <c r="V221" s="34" t="s">
        <v>2571</v>
      </c>
      <c r="W221" s="34" t="s">
        <v>2571</v>
      </c>
      <c r="X221" s="34" t="s">
        <v>2571</v>
      </c>
      <c r="Y221" s="34" t="s">
        <v>2571</v>
      </c>
    </row>
    <row r="222" spans="2:25" ht="18.600000000000001" customHeight="1" x14ac:dyDescent="0.45">
      <c r="B222" s="34" t="s">
        <v>16</v>
      </c>
      <c r="C222" s="34" t="s">
        <v>796</v>
      </c>
      <c r="D222" s="34" t="s">
        <v>797</v>
      </c>
      <c r="E222" s="34" t="s">
        <v>55</v>
      </c>
      <c r="F222" s="34" t="s">
        <v>798</v>
      </c>
      <c r="G222" s="35" t="s">
        <v>2541</v>
      </c>
      <c r="H222" s="68">
        <v>123240</v>
      </c>
      <c r="I222" s="68">
        <v>123250</v>
      </c>
      <c r="J222" s="86">
        <v>119380</v>
      </c>
      <c r="K222" s="86">
        <f t="shared" si="3"/>
        <v>12324</v>
      </c>
      <c r="L222" s="69">
        <v>0.87594696969696972</v>
      </c>
      <c r="M222" s="69">
        <v>1.007366482504604</v>
      </c>
      <c r="N222" s="69">
        <v>1.0980735551663747</v>
      </c>
      <c r="O222" s="69">
        <v>1.1126564673157162</v>
      </c>
      <c r="P222" s="69">
        <v>0.91769547325102885</v>
      </c>
      <c r="Q222" s="69">
        <v>1.0095846645367412</v>
      </c>
      <c r="R222" s="34" t="s">
        <v>2569</v>
      </c>
      <c r="S222" s="34" t="s">
        <v>2570</v>
      </c>
      <c r="T222" s="34" t="s">
        <v>2571</v>
      </c>
      <c r="U222" s="34" t="s">
        <v>2571</v>
      </c>
      <c r="V222" s="34" t="s">
        <v>2571</v>
      </c>
      <c r="W222" s="34" t="s">
        <v>2571</v>
      </c>
      <c r="X222" s="34" t="s">
        <v>2571</v>
      </c>
      <c r="Y222" s="34" t="s">
        <v>2571</v>
      </c>
    </row>
    <row r="223" spans="2:25" ht="18.600000000000001" customHeight="1" x14ac:dyDescent="0.45">
      <c r="B223" s="34" t="s">
        <v>8</v>
      </c>
      <c r="C223" s="34" t="s">
        <v>800</v>
      </c>
      <c r="D223" s="34" t="s">
        <v>801</v>
      </c>
      <c r="E223" s="34" t="s">
        <v>55</v>
      </c>
      <c r="F223" s="34" t="s">
        <v>802</v>
      </c>
      <c r="G223" s="35" t="s">
        <v>2546</v>
      </c>
      <c r="H223" s="68">
        <v>278</v>
      </c>
      <c r="I223" s="68">
        <v>343</v>
      </c>
      <c r="J223" s="86">
        <v>594</v>
      </c>
      <c r="K223" s="86">
        <f t="shared" si="3"/>
        <v>27.8</v>
      </c>
      <c r="L223" s="69">
        <v>1.5652173913043479</v>
      </c>
      <c r="M223" s="69">
        <v>1.6030534351145038</v>
      </c>
      <c r="N223" s="69">
        <v>1.4420803782505911</v>
      </c>
      <c r="O223" s="69">
        <v>1.3975903614457832</v>
      </c>
      <c r="P223" s="69">
        <v>1.3812154696132595</v>
      </c>
      <c r="Q223" s="69">
        <v>1.3896457765667574</v>
      </c>
      <c r="R223" s="34" t="s">
        <v>2574</v>
      </c>
      <c r="S223" s="34" t="s">
        <v>2577</v>
      </c>
      <c r="T223" s="34" t="s">
        <v>2571</v>
      </c>
      <c r="U223" s="34" t="s">
        <v>2571</v>
      </c>
      <c r="V223" s="34" t="s">
        <v>2571</v>
      </c>
      <c r="W223" s="34" t="s">
        <v>2571</v>
      </c>
      <c r="X223" s="34" t="s">
        <v>2571</v>
      </c>
      <c r="Y223" s="34" t="s">
        <v>2571</v>
      </c>
    </row>
    <row r="224" spans="2:25" ht="18.600000000000001" customHeight="1" x14ac:dyDescent="0.45">
      <c r="B224" s="34" t="s">
        <v>8</v>
      </c>
      <c r="C224" s="34" t="s">
        <v>803</v>
      </c>
      <c r="D224" s="34" t="s">
        <v>804</v>
      </c>
      <c r="E224" s="34" t="s">
        <v>55</v>
      </c>
      <c r="F224" s="34" t="s">
        <v>805</v>
      </c>
      <c r="G224" s="35" t="s">
        <v>2546</v>
      </c>
      <c r="H224" s="68">
        <v>895</v>
      </c>
      <c r="I224" s="68">
        <v>880</v>
      </c>
      <c r="J224" s="86">
        <v>1043</v>
      </c>
      <c r="K224" s="86">
        <f t="shared" si="3"/>
        <v>89.5</v>
      </c>
      <c r="L224" s="69">
        <v>1.1178861788617886</v>
      </c>
      <c r="M224" s="69">
        <v>1.0476190476190477</v>
      </c>
      <c r="N224" s="69">
        <v>1.2472406181015454</v>
      </c>
      <c r="O224" s="69">
        <v>0.93573844419391206</v>
      </c>
      <c r="P224" s="69">
        <v>0.967741935483871</v>
      </c>
      <c r="Q224" s="69">
        <v>0.92875318066157764</v>
      </c>
      <c r="R224" s="34" t="s">
        <v>2574</v>
      </c>
      <c r="S224" s="34" t="s">
        <v>2577</v>
      </c>
      <c r="T224" s="34" t="s">
        <v>2571</v>
      </c>
      <c r="U224" s="34" t="s">
        <v>2571</v>
      </c>
      <c r="V224" s="34" t="s">
        <v>2571</v>
      </c>
      <c r="W224" s="34" t="s">
        <v>2571</v>
      </c>
      <c r="X224" s="34" t="s">
        <v>2571</v>
      </c>
      <c r="Y224" s="34" t="s">
        <v>2571</v>
      </c>
    </row>
    <row r="225" spans="2:25" ht="18.600000000000001" customHeight="1" x14ac:dyDescent="0.45">
      <c r="B225" s="34" t="s">
        <v>8</v>
      </c>
      <c r="C225" s="34" t="s">
        <v>806</v>
      </c>
      <c r="D225" s="34" t="s">
        <v>807</v>
      </c>
      <c r="E225" s="34" t="s">
        <v>55</v>
      </c>
      <c r="F225" s="34" t="s">
        <v>808</v>
      </c>
      <c r="G225" s="35" t="s">
        <v>2541</v>
      </c>
      <c r="H225" s="68">
        <v>4008</v>
      </c>
      <c r="I225" s="68">
        <v>4142</v>
      </c>
      <c r="J225" s="86">
        <v>3916</v>
      </c>
      <c r="K225" s="86">
        <f t="shared" si="3"/>
        <v>400.8</v>
      </c>
      <c r="L225" s="69">
        <v>0.81055308328035602</v>
      </c>
      <c r="M225" s="69">
        <v>0.84448559324411521</v>
      </c>
      <c r="N225" s="69">
        <v>0.84109342144788224</v>
      </c>
      <c r="O225" s="69">
        <v>0.93540416519590541</v>
      </c>
      <c r="P225" s="69">
        <v>0.67582504342333816</v>
      </c>
      <c r="Q225" s="69">
        <v>0.66895368782161235</v>
      </c>
      <c r="R225" s="34" t="s">
        <v>2574</v>
      </c>
      <c r="S225" s="34" t="s">
        <v>2579</v>
      </c>
      <c r="T225" s="34" t="s">
        <v>2578</v>
      </c>
      <c r="U225" s="34" t="s">
        <v>2578</v>
      </c>
      <c r="V225" s="34" t="s">
        <v>2578</v>
      </c>
      <c r="W225" s="34" t="s">
        <v>2578</v>
      </c>
      <c r="X225" s="34" t="s">
        <v>2578</v>
      </c>
      <c r="Y225" s="34" t="s">
        <v>2578</v>
      </c>
    </row>
    <row r="226" spans="2:25" ht="18.600000000000001" customHeight="1" x14ac:dyDescent="0.45">
      <c r="B226" s="34" t="s">
        <v>8</v>
      </c>
      <c r="C226" s="34" t="s">
        <v>810</v>
      </c>
      <c r="D226" s="34" t="s">
        <v>810</v>
      </c>
      <c r="E226" s="34" t="s">
        <v>55</v>
      </c>
      <c r="F226" s="34" t="s">
        <v>2601</v>
      </c>
      <c r="G226" s="35" t="s">
        <v>2538</v>
      </c>
      <c r="H226" s="68">
        <v>147</v>
      </c>
      <c r="I226" s="68">
        <v>-17</v>
      </c>
      <c r="J226" s="86">
        <v>0</v>
      </c>
      <c r="K226" s="86">
        <f t="shared" si="3"/>
        <v>14.700000000000001</v>
      </c>
      <c r="L226" s="69">
        <v>0</v>
      </c>
      <c r="M226" s="69">
        <v>0</v>
      </c>
      <c r="N226" s="69">
        <v>0</v>
      </c>
      <c r="O226" s="69">
        <v>0</v>
      </c>
      <c r="P226" s="69">
        <v>0</v>
      </c>
      <c r="Q226" s="69">
        <v>0</v>
      </c>
      <c r="R226" s="34" t="s">
        <v>2574</v>
      </c>
      <c r="S226" s="34" t="s">
        <v>2577</v>
      </c>
      <c r="T226" s="34" t="s">
        <v>2572</v>
      </c>
      <c r="U226" s="34" t="s">
        <v>2572</v>
      </c>
      <c r="V226" s="34" t="s">
        <v>2572</v>
      </c>
      <c r="W226" s="34" t="s">
        <v>2572</v>
      </c>
      <c r="X226" s="34" t="s">
        <v>2572</v>
      </c>
      <c r="Y226" s="34" t="s">
        <v>2572</v>
      </c>
    </row>
    <row r="227" spans="2:25" ht="18.600000000000001" customHeight="1" x14ac:dyDescent="0.45">
      <c r="B227" s="34" t="s">
        <v>8</v>
      </c>
      <c r="C227" s="34" t="s">
        <v>811</v>
      </c>
      <c r="D227" s="34" t="s">
        <v>811</v>
      </c>
      <c r="E227" s="34" t="s">
        <v>55</v>
      </c>
      <c r="F227" s="34" t="s">
        <v>2602</v>
      </c>
      <c r="G227" s="35" t="s">
        <v>2538</v>
      </c>
      <c r="H227" s="68">
        <v>35</v>
      </c>
      <c r="I227" s="68">
        <v>-15</v>
      </c>
      <c r="J227" s="86">
        <v>0</v>
      </c>
      <c r="K227" s="86">
        <f t="shared" si="3"/>
        <v>3.5</v>
      </c>
      <c r="L227" s="69">
        <v>0</v>
      </c>
      <c r="M227" s="69">
        <v>0</v>
      </c>
      <c r="N227" s="69">
        <v>0</v>
      </c>
      <c r="O227" s="69">
        <v>0</v>
      </c>
      <c r="P227" s="69">
        <v>0</v>
      </c>
      <c r="Q227" s="69">
        <v>0</v>
      </c>
      <c r="R227" s="34" t="s">
        <v>2574</v>
      </c>
      <c r="S227" s="34" t="s">
        <v>2577</v>
      </c>
      <c r="T227" s="34" t="s">
        <v>2572</v>
      </c>
      <c r="U227" s="34" t="s">
        <v>2572</v>
      </c>
      <c r="V227" s="34" t="s">
        <v>2572</v>
      </c>
      <c r="W227" s="34" t="s">
        <v>2572</v>
      </c>
      <c r="X227" s="34" t="s">
        <v>2572</v>
      </c>
      <c r="Y227" s="34" t="s">
        <v>2572</v>
      </c>
    </row>
    <row r="228" spans="2:25" ht="18.600000000000001" customHeight="1" x14ac:dyDescent="0.45">
      <c r="B228" s="34" t="s">
        <v>8</v>
      </c>
      <c r="C228" s="34" t="s">
        <v>812</v>
      </c>
      <c r="D228" s="34" t="s">
        <v>813</v>
      </c>
      <c r="E228" s="34" t="s">
        <v>55</v>
      </c>
      <c r="F228" s="34" t="s">
        <v>2603</v>
      </c>
      <c r="G228" s="35" t="s">
        <v>2680</v>
      </c>
      <c r="H228" s="68">
        <v>36</v>
      </c>
      <c r="I228" s="68">
        <v>-11</v>
      </c>
      <c r="J228" s="86">
        <v>100</v>
      </c>
      <c r="K228" s="86">
        <f t="shared" si="3"/>
        <v>3.6</v>
      </c>
      <c r="L228" s="69">
        <v>1.896551724137931</v>
      </c>
      <c r="M228" s="69">
        <v>2.1568627450980395</v>
      </c>
      <c r="N228" s="69">
        <v>1.5789473684210527</v>
      </c>
      <c r="O228" s="69">
        <v>2.1568627450980395</v>
      </c>
      <c r="P228" s="69">
        <v>1.7021276595744681</v>
      </c>
      <c r="Q228" s="69">
        <v>1.6666666666666667</v>
      </c>
      <c r="R228" s="34" t="s">
        <v>2574</v>
      </c>
      <c r="S228" s="34" t="s">
        <v>2577</v>
      </c>
      <c r="T228" s="34" t="s">
        <v>2571</v>
      </c>
      <c r="U228" s="34" t="s">
        <v>2571</v>
      </c>
      <c r="V228" s="34" t="s">
        <v>2571</v>
      </c>
      <c r="W228" s="34" t="s">
        <v>2571</v>
      </c>
      <c r="X228" s="34" t="s">
        <v>2571</v>
      </c>
      <c r="Y228" s="34" t="s">
        <v>2571</v>
      </c>
    </row>
    <row r="229" spans="2:25" ht="18.600000000000001" customHeight="1" x14ac:dyDescent="0.45">
      <c r="B229" s="34" t="s">
        <v>8</v>
      </c>
      <c r="C229" s="34" t="s">
        <v>816</v>
      </c>
      <c r="D229" s="34" t="s">
        <v>817</v>
      </c>
      <c r="E229" s="34" t="s">
        <v>55</v>
      </c>
      <c r="F229" s="34" t="s">
        <v>2604</v>
      </c>
      <c r="G229" s="35" t="s">
        <v>2538</v>
      </c>
      <c r="H229" s="68">
        <v>3233</v>
      </c>
      <c r="I229" s="68">
        <v>2839</v>
      </c>
      <c r="J229" s="86">
        <v>2544</v>
      </c>
      <c r="K229" s="86">
        <f t="shared" si="3"/>
        <v>323.3</v>
      </c>
      <c r="L229" s="69">
        <v>0.92084639498432608</v>
      </c>
      <c r="M229" s="69">
        <v>0.95636025998142993</v>
      </c>
      <c r="N229" s="69">
        <v>0.86049066276089337</v>
      </c>
      <c r="O229" s="69">
        <v>1.0123574144486691</v>
      </c>
      <c r="P229" s="69">
        <v>0.88822355289421151</v>
      </c>
      <c r="Q229" s="69">
        <v>0.85759661196400205</v>
      </c>
      <c r="R229" s="34" t="s">
        <v>2574</v>
      </c>
      <c r="S229" s="34" t="s">
        <v>2577</v>
      </c>
      <c r="T229" s="34" t="s">
        <v>2571</v>
      </c>
      <c r="U229" s="34" t="s">
        <v>2571</v>
      </c>
      <c r="V229" s="34" t="s">
        <v>2571</v>
      </c>
      <c r="W229" s="34" t="s">
        <v>2571</v>
      </c>
      <c r="X229" s="34" t="s">
        <v>2571</v>
      </c>
      <c r="Y229" s="34" t="s">
        <v>2571</v>
      </c>
    </row>
    <row r="230" spans="2:25" ht="18.600000000000001" customHeight="1" x14ac:dyDescent="0.45">
      <c r="B230" s="34" t="s">
        <v>8</v>
      </c>
      <c r="C230" s="34" t="s">
        <v>820</v>
      </c>
      <c r="D230" s="34" t="s">
        <v>821</v>
      </c>
      <c r="E230" s="34" t="s">
        <v>55</v>
      </c>
      <c r="F230" s="34" t="s">
        <v>822</v>
      </c>
      <c r="G230" s="35" t="s">
        <v>2541</v>
      </c>
      <c r="H230" s="68">
        <v>12965</v>
      </c>
      <c r="I230" s="68">
        <v>13934</v>
      </c>
      <c r="J230" s="86">
        <v>13189</v>
      </c>
      <c r="K230" s="86">
        <f t="shared" si="3"/>
        <v>1296.5</v>
      </c>
      <c r="L230" s="69">
        <v>1.0297093823362746</v>
      </c>
      <c r="M230" s="69">
        <v>1.0342940532652316</v>
      </c>
      <c r="N230" s="69">
        <v>1.0629727063465964</v>
      </c>
      <c r="O230" s="69">
        <v>0.98089052056857762</v>
      </c>
      <c r="P230" s="69">
        <v>0.94679802955665027</v>
      </c>
      <c r="Q230" s="69">
        <v>1.0143823221259167</v>
      </c>
      <c r="R230" s="34" t="s">
        <v>2574</v>
      </c>
      <c r="S230" s="34" t="s">
        <v>2577</v>
      </c>
      <c r="T230" s="34" t="s">
        <v>2571</v>
      </c>
      <c r="U230" s="34" t="s">
        <v>2571</v>
      </c>
      <c r="V230" s="34" t="s">
        <v>2571</v>
      </c>
      <c r="W230" s="34" t="s">
        <v>2571</v>
      </c>
      <c r="X230" s="34" t="s">
        <v>2571</v>
      </c>
      <c r="Y230" s="34" t="s">
        <v>2571</v>
      </c>
    </row>
    <row r="231" spans="2:25" ht="18.600000000000001" customHeight="1" x14ac:dyDescent="0.45">
      <c r="B231" s="34" t="s">
        <v>8</v>
      </c>
      <c r="C231" s="34" t="s">
        <v>823</v>
      </c>
      <c r="D231" s="34" t="s">
        <v>824</v>
      </c>
      <c r="E231" s="34" t="s">
        <v>55</v>
      </c>
      <c r="F231" s="34" t="s">
        <v>825</v>
      </c>
      <c r="G231" s="35" t="s">
        <v>2538</v>
      </c>
      <c r="H231" s="68">
        <v>25415</v>
      </c>
      <c r="I231" s="68">
        <v>31990</v>
      </c>
      <c r="J231" s="86">
        <v>28722</v>
      </c>
      <c r="K231" s="86">
        <f t="shared" si="3"/>
        <v>2541.5</v>
      </c>
      <c r="L231" s="69">
        <v>0.98705559319616298</v>
      </c>
      <c r="M231" s="69">
        <v>0.96026357025191844</v>
      </c>
      <c r="N231" s="69">
        <v>1.0158258791149095</v>
      </c>
      <c r="O231" s="69">
        <v>0.93717603151565421</v>
      </c>
      <c r="P231" s="69">
        <v>0.87666001215172296</v>
      </c>
      <c r="Q231" s="69">
        <v>0.96878408995552567</v>
      </c>
      <c r="R231" s="34" t="s">
        <v>2574</v>
      </c>
      <c r="S231" s="34" t="s">
        <v>2577</v>
      </c>
      <c r="T231" s="34" t="s">
        <v>2571</v>
      </c>
      <c r="U231" s="34" t="s">
        <v>2571</v>
      </c>
      <c r="V231" s="34" t="s">
        <v>2571</v>
      </c>
      <c r="W231" s="34" t="s">
        <v>2571</v>
      </c>
      <c r="X231" s="34" t="s">
        <v>2571</v>
      </c>
      <c r="Y231" s="34" t="s">
        <v>2571</v>
      </c>
    </row>
    <row r="232" spans="2:25" ht="18.600000000000001" customHeight="1" x14ac:dyDescent="0.45">
      <c r="B232" s="34" t="s">
        <v>8</v>
      </c>
      <c r="C232" s="34" t="s">
        <v>826</v>
      </c>
      <c r="D232" s="34" t="s">
        <v>827</v>
      </c>
      <c r="E232" s="34" t="s">
        <v>55</v>
      </c>
      <c r="F232" s="34" t="s">
        <v>828</v>
      </c>
      <c r="G232" s="35" t="s">
        <v>2538</v>
      </c>
      <c r="H232" s="68">
        <v>3811</v>
      </c>
      <c r="I232" s="68">
        <v>3713</v>
      </c>
      <c r="J232" s="86">
        <v>3435</v>
      </c>
      <c r="K232" s="86">
        <f t="shared" si="3"/>
        <v>381.1</v>
      </c>
      <c r="L232" s="69">
        <v>0.96735905044510384</v>
      </c>
      <c r="M232" s="69">
        <v>0.99959882321476334</v>
      </c>
      <c r="N232" s="69">
        <v>0.97330199481709145</v>
      </c>
      <c r="O232" s="69">
        <v>1.0143527463428099</v>
      </c>
      <c r="P232" s="69">
        <v>0.85571923743500877</v>
      </c>
      <c r="Q232" s="69">
        <v>0.89036312849162014</v>
      </c>
      <c r="R232" s="34" t="s">
        <v>2574</v>
      </c>
      <c r="S232" s="34" t="s">
        <v>2577</v>
      </c>
      <c r="T232" s="34" t="s">
        <v>2571</v>
      </c>
      <c r="U232" s="34" t="s">
        <v>2571</v>
      </c>
      <c r="V232" s="34" t="s">
        <v>2571</v>
      </c>
      <c r="W232" s="34" t="s">
        <v>2571</v>
      </c>
      <c r="X232" s="34" t="s">
        <v>2571</v>
      </c>
      <c r="Y232" s="34" t="s">
        <v>2571</v>
      </c>
    </row>
    <row r="233" spans="2:25" ht="18.600000000000001" customHeight="1" x14ac:dyDescent="0.45">
      <c r="B233" s="34" t="s">
        <v>8</v>
      </c>
      <c r="C233" s="34" t="s">
        <v>829</v>
      </c>
      <c r="D233" s="34" t="s">
        <v>829</v>
      </c>
      <c r="E233" s="34" t="s">
        <v>55</v>
      </c>
      <c r="F233" s="34" t="s">
        <v>830</v>
      </c>
      <c r="G233" s="35" t="s">
        <v>2538</v>
      </c>
      <c r="H233" s="68">
        <v>3522</v>
      </c>
      <c r="I233" s="68">
        <v>2999</v>
      </c>
      <c r="J233" s="86">
        <v>2160</v>
      </c>
      <c r="K233" s="86">
        <f t="shared" si="3"/>
        <v>352.20000000000005</v>
      </c>
      <c r="L233" s="69">
        <v>0.63121652639632753</v>
      </c>
      <c r="M233" s="69">
        <v>0.65353625783348257</v>
      </c>
      <c r="N233" s="69">
        <v>0.5573505654281099</v>
      </c>
      <c r="O233" s="69">
        <v>0.64388961892247043</v>
      </c>
      <c r="P233" s="69">
        <v>0.47992616520535303</v>
      </c>
      <c r="Q233" s="69">
        <v>0.54986020503261879</v>
      </c>
      <c r="R233" s="34" t="s">
        <v>2574</v>
      </c>
      <c r="S233" s="34" t="s">
        <v>2579</v>
      </c>
      <c r="T233" s="34" t="s">
        <v>2571</v>
      </c>
      <c r="U233" s="34" t="s">
        <v>2571</v>
      </c>
      <c r="V233" s="34" t="s">
        <v>2571</v>
      </c>
      <c r="W233" s="34" t="s">
        <v>2571</v>
      </c>
      <c r="X233" s="34" t="s">
        <v>2571</v>
      </c>
      <c r="Y233" s="34" t="s">
        <v>2571</v>
      </c>
    </row>
    <row r="234" spans="2:25" ht="18.600000000000001" customHeight="1" x14ac:dyDescent="0.45">
      <c r="B234" s="34" t="s">
        <v>16</v>
      </c>
      <c r="C234" s="34" t="s">
        <v>832</v>
      </c>
      <c r="D234" s="34" t="s">
        <v>832</v>
      </c>
      <c r="E234" s="34" t="s">
        <v>55</v>
      </c>
      <c r="F234" s="34" t="s">
        <v>833</v>
      </c>
      <c r="G234" s="35" t="s">
        <v>2538</v>
      </c>
      <c r="H234" s="68">
        <v>17820</v>
      </c>
      <c r="I234" s="68">
        <v>15340</v>
      </c>
      <c r="J234" s="86">
        <v>12920</v>
      </c>
      <c r="K234" s="86">
        <f t="shared" si="3"/>
        <v>1782</v>
      </c>
      <c r="L234" s="69">
        <v>0.7767857142857143</v>
      </c>
      <c r="M234" s="69">
        <v>0.87</v>
      </c>
      <c r="N234" s="69">
        <v>1.0900900900900901</v>
      </c>
      <c r="O234" s="69">
        <v>1.03</v>
      </c>
      <c r="P234" s="69">
        <v>1.4782608695652173</v>
      </c>
      <c r="Q234" s="69">
        <v>1.2210526315789474</v>
      </c>
      <c r="R234" s="34" t="s">
        <v>2569</v>
      </c>
      <c r="S234" s="34" t="s">
        <v>2570</v>
      </c>
      <c r="T234" s="34" t="s">
        <v>2571</v>
      </c>
      <c r="U234" s="34" t="s">
        <v>2571</v>
      </c>
      <c r="V234" s="34" t="s">
        <v>2571</v>
      </c>
      <c r="W234" s="34" t="s">
        <v>2571</v>
      </c>
      <c r="X234" s="34" t="s">
        <v>2571</v>
      </c>
      <c r="Y234" s="34" t="s">
        <v>2571</v>
      </c>
    </row>
    <row r="235" spans="2:25" ht="18.600000000000001" customHeight="1" x14ac:dyDescent="0.45">
      <c r="B235" s="34" t="s">
        <v>16</v>
      </c>
      <c r="C235" s="34" t="s">
        <v>834</v>
      </c>
      <c r="D235" s="34" t="s">
        <v>834</v>
      </c>
      <c r="E235" s="34" t="s">
        <v>55</v>
      </c>
      <c r="F235" s="34" t="s">
        <v>835</v>
      </c>
      <c r="G235" s="35" t="s">
        <v>2541</v>
      </c>
      <c r="H235" s="68">
        <v>31760</v>
      </c>
      <c r="I235" s="68">
        <v>32890</v>
      </c>
      <c r="J235" s="86">
        <v>31820</v>
      </c>
      <c r="K235" s="86">
        <f t="shared" si="3"/>
        <v>3176</v>
      </c>
      <c r="L235" s="69">
        <v>0.87096774193548387</v>
      </c>
      <c r="M235" s="69">
        <v>0.81907894736842102</v>
      </c>
      <c r="N235" s="69">
        <v>0.97329376854599403</v>
      </c>
      <c r="O235" s="69">
        <v>0.70819672131147537</v>
      </c>
      <c r="P235" s="69">
        <v>0.450354609929078</v>
      </c>
      <c r="Q235" s="69">
        <v>0.7931034482758621</v>
      </c>
      <c r="R235" s="34" t="s">
        <v>2569</v>
      </c>
      <c r="S235" s="34" t="s">
        <v>2570</v>
      </c>
      <c r="T235" s="34" t="s">
        <v>2571</v>
      </c>
      <c r="U235" s="34" t="s">
        <v>2571</v>
      </c>
      <c r="V235" s="34" t="s">
        <v>2571</v>
      </c>
      <c r="W235" s="34" t="s">
        <v>2571</v>
      </c>
      <c r="X235" s="34" t="s">
        <v>2571</v>
      </c>
      <c r="Y235" s="34" t="s">
        <v>2571</v>
      </c>
    </row>
    <row r="236" spans="2:25" ht="18.600000000000001" customHeight="1" x14ac:dyDescent="0.45">
      <c r="B236" s="34" t="s">
        <v>8</v>
      </c>
      <c r="C236" s="34" t="s">
        <v>837</v>
      </c>
      <c r="D236" s="34" t="s">
        <v>837</v>
      </c>
      <c r="E236" s="34" t="s">
        <v>55</v>
      </c>
      <c r="F236" s="34" t="s">
        <v>838</v>
      </c>
      <c r="G236" s="35" t="s">
        <v>2680</v>
      </c>
      <c r="H236" s="68">
        <v>1728</v>
      </c>
      <c r="I236" s="68">
        <v>1542</v>
      </c>
      <c r="J236" s="86">
        <v>1691</v>
      </c>
      <c r="K236" s="86">
        <f t="shared" si="3"/>
        <v>172.8</v>
      </c>
      <c r="L236" s="69">
        <v>0.81727962638645646</v>
      </c>
      <c r="M236" s="69">
        <v>1.1118598382749325</v>
      </c>
      <c r="N236" s="69">
        <v>0.95598349381017877</v>
      </c>
      <c r="O236" s="69">
        <v>1.1978361669242659</v>
      </c>
      <c r="P236" s="69">
        <v>1.1541501976284585</v>
      </c>
      <c r="Q236" s="69">
        <v>0.92060810810810811</v>
      </c>
      <c r="R236" s="34" t="s">
        <v>2574</v>
      </c>
      <c r="S236" s="34" t="s">
        <v>2575</v>
      </c>
      <c r="T236" s="34" t="s">
        <v>2578</v>
      </c>
      <c r="U236" s="34" t="s">
        <v>2578</v>
      </c>
      <c r="V236" s="34" t="s">
        <v>2578</v>
      </c>
      <c r="W236" s="34" t="s">
        <v>2578</v>
      </c>
      <c r="X236" s="34" t="s">
        <v>2578</v>
      </c>
      <c r="Y236" s="34" t="s">
        <v>2578</v>
      </c>
    </row>
    <row r="237" spans="2:25" ht="18.600000000000001" customHeight="1" x14ac:dyDescent="0.45">
      <c r="B237" s="34" t="s">
        <v>8</v>
      </c>
      <c r="C237" s="34" t="s">
        <v>839</v>
      </c>
      <c r="D237" s="34" t="s">
        <v>839</v>
      </c>
      <c r="E237" s="34" t="s">
        <v>55</v>
      </c>
      <c r="F237" s="34" t="s">
        <v>840</v>
      </c>
      <c r="G237" s="35" t="s">
        <v>2538</v>
      </c>
      <c r="H237" s="68">
        <v>593</v>
      </c>
      <c r="I237" s="68">
        <v>486</v>
      </c>
      <c r="J237" s="86">
        <v>456</v>
      </c>
      <c r="K237" s="86">
        <f t="shared" si="3"/>
        <v>59.300000000000004</v>
      </c>
      <c r="L237" s="69">
        <v>0.93827160493827155</v>
      </c>
      <c r="M237" s="69">
        <v>1.3675213675213675</v>
      </c>
      <c r="N237" s="69">
        <v>1.1627906976744187</v>
      </c>
      <c r="O237" s="69">
        <v>1.4379084967320261</v>
      </c>
      <c r="P237" s="69">
        <v>1.4046822742474918</v>
      </c>
      <c r="Q237" s="69">
        <v>1.25</v>
      </c>
      <c r="R237" s="34" t="s">
        <v>2574</v>
      </c>
      <c r="S237" s="34" t="s">
        <v>2575</v>
      </c>
      <c r="T237" s="34" t="s">
        <v>2578</v>
      </c>
      <c r="U237" s="34" t="s">
        <v>2578</v>
      </c>
      <c r="V237" s="34" t="s">
        <v>2578</v>
      </c>
      <c r="W237" s="34" t="s">
        <v>2578</v>
      </c>
      <c r="X237" s="34" t="s">
        <v>2578</v>
      </c>
      <c r="Y237" s="34" t="s">
        <v>2578</v>
      </c>
    </row>
    <row r="238" spans="2:25" ht="18.600000000000001" customHeight="1" x14ac:dyDescent="0.45">
      <c r="B238" s="34" t="s">
        <v>8</v>
      </c>
      <c r="C238" s="34" t="s">
        <v>842</v>
      </c>
      <c r="D238" s="34" t="s">
        <v>842</v>
      </c>
      <c r="E238" s="34" t="s">
        <v>55</v>
      </c>
      <c r="F238" s="34" t="s">
        <v>843</v>
      </c>
      <c r="G238" s="35" t="s">
        <v>2538</v>
      </c>
      <c r="H238" s="68">
        <v>3481</v>
      </c>
      <c r="I238" s="68">
        <v>3020</v>
      </c>
      <c r="J238" s="86">
        <v>2129</v>
      </c>
      <c r="K238" s="86">
        <f t="shared" si="3"/>
        <v>348.1</v>
      </c>
      <c r="L238" s="69">
        <v>0.69572171131547378</v>
      </c>
      <c r="M238" s="69">
        <v>0.48300536672629696</v>
      </c>
      <c r="N238" s="69">
        <v>0.60129136400322836</v>
      </c>
      <c r="O238" s="69">
        <v>0.56797853309481217</v>
      </c>
      <c r="P238" s="69">
        <v>0.51640926640926643</v>
      </c>
      <c r="Q238" s="69">
        <v>0.52532833020637903</v>
      </c>
      <c r="R238" s="34" t="s">
        <v>2574</v>
      </c>
      <c r="S238" s="34" t="s">
        <v>2577</v>
      </c>
      <c r="T238" s="34" t="s">
        <v>2571</v>
      </c>
      <c r="U238" s="34" t="s">
        <v>2571</v>
      </c>
      <c r="V238" s="34" t="s">
        <v>2571</v>
      </c>
      <c r="W238" s="34" t="s">
        <v>2571</v>
      </c>
      <c r="X238" s="34" t="s">
        <v>2571</v>
      </c>
      <c r="Y238" s="34" t="s">
        <v>2571</v>
      </c>
    </row>
    <row r="239" spans="2:25" ht="18.600000000000001" customHeight="1" x14ac:dyDescent="0.45">
      <c r="B239" s="34" t="s">
        <v>8</v>
      </c>
      <c r="C239" s="34" t="s">
        <v>844</v>
      </c>
      <c r="D239" s="34" t="s">
        <v>844</v>
      </c>
      <c r="E239" s="34" t="s">
        <v>55</v>
      </c>
      <c r="F239" s="34" t="s">
        <v>845</v>
      </c>
      <c r="G239" s="35" t="s">
        <v>2538</v>
      </c>
      <c r="H239" s="68">
        <v>725</v>
      </c>
      <c r="I239" s="68">
        <v>627</v>
      </c>
      <c r="J239" s="86">
        <v>486</v>
      </c>
      <c r="K239" s="86">
        <f t="shared" si="3"/>
        <v>72.5</v>
      </c>
      <c r="L239" s="69">
        <v>0.94</v>
      </c>
      <c r="M239" s="69">
        <v>0.5145413870246085</v>
      </c>
      <c r="N239" s="69">
        <v>0.66666666666666663</v>
      </c>
      <c r="O239" s="69">
        <v>0.73825503355704691</v>
      </c>
      <c r="P239" s="69">
        <v>0.70048309178743962</v>
      </c>
      <c r="Q239" s="69">
        <v>0.539906103286385</v>
      </c>
      <c r="R239" s="34" t="s">
        <v>2574</v>
      </c>
      <c r="S239" s="34" t="s">
        <v>2577</v>
      </c>
      <c r="T239" s="34" t="s">
        <v>2571</v>
      </c>
      <c r="U239" s="34" t="s">
        <v>2571</v>
      </c>
      <c r="V239" s="34" t="s">
        <v>2571</v>
      </c>
      <c r="W239" s="34" t="s">
        <v>2571</v>
      </c>
      <c r="X239" s="34" t="s">
        <v>2571</v>
      </c>
      <c r="Y239" s="34" t="s">
        <v>2571</v>
      </c>
    </row>
    <row r="240" spans="2:25" ht="18.600000000000001" customHeight="1" x14ac:dyDescent="0.45">
      <c r="B240" s="34" t="s">
        <v>8</v>
      </c>
      <c r="C240" s="34" t="s">
        <v>846</v>
      </c>
      <c r="D240" s="34" t="s">
        <v>846</v>
      </c>
      <c r="E240" s="34" t="s">
        <v>55</v>
      </c>
      <c r="F240" s="34" t="s">
        <v>847</v>
      </c>
      <c r="G240" s="35" t="s">
        <v>2538</v>
      </c>
      <c r="H240" s="68">
        <v>65375</v>
      </c>
      <c r="I240" s="68">
        <v>56726</v>
      </c>
      <c r="J240" s="86">
        <v>40623</v>
      </c>
      <c r="K240" s="86">
        <f t="shared" si="3"/>
        <v>6537.5</v>
      </c>
      <c r="L240" s="69">
        <v>0.62018304431599236</v>
      </c>
      <c r="M240" s="69">
        <v>0.50896926427336608</v>
      </c>
      <c r="N240" s="69">
        <v>0.5615542005145554</v>
      </c>
      <c r="O240" s="69">
        <v>0.52989649055841215</v>
      </c>
      <c r="P240" s="69">
        <v>0.52492547803116596</v>
      </c>
      <c r="Q240" s="69">
        <v>0.53781670905152112</v>
      </c>
      <c r="R240" s="34" t="s">
        <v>2574</v>
      </c>
      <c r="S240" s="34" t="s">
        <v>2577</v>
      </c>
      <c r="T240" s="34" t="s">
        <v>2571</v>
      </c>
      <c r="U240" s="34" t="s">
        <v>2571</v>
      </c>
      <c r="V240" s="34" t="s">
        <v>2571</v>
      </c>
      <c r="W240" s="34" t="s">
        <v>2571</v>
      </c>
      <c r="X240" s="34" t="s">
        <v>2571</v>
      </c>
      <c r="Y240" s="34" t="s">
        <v>2571</v>
      </c>
    </row>
    <row r="241" spans="2:25" ht="18.600000000000001" customHeight="1" x14ac:dyDescent="0.45">
      <c r="B241" s="34" t="s">
        <v>8</v>
      </c>
      <c r="C241" s="34" t="s">
        <v>849</v>
      </c>
      <c r="D241" s="34" t="s">
        <v>850</v>
      </c>
      <c r="E241" s="34" t="s">
        <v>55</v>
      </c>
      <c r="F241" s="34" t="s">
        <v>851</v>
      </c>
      <c r="G241" s="35" t="s">
        <v>2538</v>
      </c>
      <c r="H241" s="68">
        <v>1172</v>
      </c>
      <c r="I241" s="68">
        <v>1120</v>
      </c>
      <c r="J241" s="86">
        <v>1070</v>
      </c>
      <c r="K241" s="86">
        <f t="shared" si="3"/>
        <v>117.2</v>
      </c>
      <c r="L241" s="69">
        <v>0.98784480487713089</v>
      </c>
      <c r="M241" s="69">
        <v>0.92085069063801794</v>
      </c>
      <c r="N241" s="69">
        <v>1.05397951142632</v>
      </c>
      <c r="O241" s="69">
        <v>0.95689617676482108</v>
      </c>
      <c r="P241" s="69">
        <v>0.87272384187187468</v>
      </c>
      <c r="Q241" s="69">
        <v>0.89572806614607259</v>
      </c>
      <c r="R241" s="34" t="s">
        <v>2574</v>
      </c>
      <c r="S241" s="34" t="s">
        <v>2577</v>
      </c>
      <c r="T241" s="34" t="s">
        <v>2571</v>
      </c>
      <c r="U241" s="34" t="s">
        <v>2571</v>
      </c>
      <c r="V241" s="34" t="s">
        <v>2571</v>
      </c>
      <c r="W241" s="34" t="s">
        <v>2571</v>
      </c>
      <c r="X241" s="34" t="s">
        <v>2571</v>
      </c>
      <c r="Y241" s="34" t="s">
        <v>2571</v>
      </c>
    </row>
    <row r="242" spans="2:25" ht="18.600000000000001" customHeight="1" x14ac:dyDescent="0.45">
      <c r="B242" s="34" t="s">
        <v>8</v>
      </c>
      <c r="C242" s="34" t="s">
        <v>852</v>
      </c>
      <c r="D242" s="34" t="s">
        <v>852</v>
      </c>
      <c r="E242" s="34" t="s">
        <v>55</v>
      </c>
      <c r="F242" s="34" t="s">
        <v>853</v>
      </c>
      <c r="G242" s="35" t="s">
        <v>2541</v>
      </c>
      <c r="H242" s="68">
        <v>769</v>
      </c>
      <c r="I242" s="68">
        <v>775</v>
      </c>
      <c r="J242" s="86">
        <v>821</v>
      </c>
      <c r="K242" s="86">
        <f t="shared" si="3"/>
        <v>76.900000000000006</v>
      </c>
      <c r="L242" s="69">
        <v>1.0461051718419105</v>
      </c>
      <c r="M242" s="69">
        <v>0.9662553887319757</v>
      </c>
      <c r="N242" s="69">
        <v>1.1354831814902882</v>
      </c>
      <c r="O242" s="69">
        <v>0.95966456032599068</v>
      </c>
      <c r="P242" s="69">
        <v>1.0868522839881085</v>
      </c>
      <c r="Q242" s="69">
        <v>0.96714816085857802</v>
      </c>
      <c r="R242" s="34" t="s">
        <v>2574</v>
      </c>
      <c r="S242" s="34" t="s">
        <v>2577</v>
      </c>
      <c r="T242" s="34" t="s">
        <v>2571</v>
      </c>
      <c r="U242" s="34" t="s">
        <v>2571</v>
      </c>
      <c r="V242" s="34" t="s">
        <v>2571</v>
      </c>
      <c r="W242" s="34" t="s">
        <v>2571</v>
      </c>
      <c r="X242" s="34" t="s">
        <v>2571</v>
      </c>
      <c r="Y242" s="34" t="s">
        <v>2571</v>
      </c>
    </row>
    <row r="243" spans="2:25" ht="18.600000000000001" customHeight="1" x14ac:dyDescent="0.45">
      <c r="B243" s="34" t="s">
        <v>8</v>
      </c>
      <c r="C243" s="34" t="s">
        <v>854</v>
      </c>
      <c r="D243" s="34" t="s">
        <v>855</v>
      </c>
      <c r="E243" s="34" t="s">
        <v>55</v>
      </c>
      <c r="F243" s="34" t="s">
        <v>856</v>
      </c>
      <c r="G243" s="35" t="s">
        <v>2541</v>
      </c>
      <c r="H243" s="68">
        <v>5637</v>
      </c>
      <c r="I243" s="68">
        <v>5672</v>
      </c>
      <c r="J243" s="86">
        <v>5863</v>
      </c>
      <c r="K243" s="86">
        <f t="shared" si="3"/>
        <v>563.70000000000005</v>
      </c>
      <c r="L243" s="69">
        <v>1.0550922911584051</v>
      </c>
      <c r="M243" s="69">
        <v>1.158369965545919</v>
      </c>
      <c r="N243" s="69">
        <v>1.2113895253816904</v>
      </c>
      <c r="O243" s="69">
        <v>1.1597084161696487</v>
      </c>
      <c r="P243" s="69">
        <v>1.0418714369962649</v>
      </c>
      <c r="Q243" s="69">
        <v>1.1747331677518964</v>
      </c>
      <c r="R243" s="34" t="s">
        <v>2574</v>
      </c>
      <c r="S243" s="34" t="s">
        <v>2577</v>
      </c>
      <c r="T243" s="34" t="s">
        <v>2571</v>
      </c>
      <c r="U243" s="34" t="s">
        <v>2571</v>
      </c>
      <c r="V243" s="34" t="s">
        <v>2571</v>
      </c>
      <c r="W243" s="34" t="s">
        <v>2571</v>
      </c>
      <c r="X243" s="34" t="s">
        <v>2571</v>
      </c>
      <c r="Y243" s="34" t="s">
        <v>2571</v>
      </c>
    </row>
    <row r="244" spans="2:25" ht="18.600000000000001" customHeight="1" x14ac:dyDescent="0.45">
      <c r="B244" s="34" t="s">
        <v>8</v>
      </c>
      <c r="C244" s="34" t="s">
        <v>857</v>
      </c>
      <c r="D244" s="34" t="s">
        <v>858</v>
      </c>
      <c r="E244" s="34" t="s">
        <v>55</v>
      </c>
      <c r="F244" s="34" t="s">
        <v>859</v>
      </c>
      <c r="G244" s="35" t="s">
        <v>2546</v>
      </c>
      <c r="H244" s="68">
        <v>62</v>
      </c>
      <c r="I244" s="68">
        <v>65</v>
      </c>
      <c r="J244" s="86">
        <v>70</v>
      </c>
      <c r="K244" s="86">
        <f t="shared" si="3"/>
        <v>6.2</v>
      </c>
      <c r="L244" s="69">
        <v>0.94816687737041716</v>
      </c>
      <c r="M244" s="69">
        <v>1.1045655375552281</v>
      </c>
      <c r="N244" s="69">
        <v>1.3351134846461949</v>
      </c>
      <c r="O244" s="69">
        <v>1.1045655375552281</v>
      </c>
      <c r="P244" s="69">
        <v>0.79365079365079361</v>
      </c>
      <c r="Q244" s="69">
        <v>0.97049689440993792</v>
      </c>
      <c r="R244" s="34" t="s">
        <v>2574</v>
      </c>
      <c r="S244" s="34" t="s">
        <v>2577</v>
      </c>
      <c r="T244" s="34" t="s">
        <v>2571</v>
      </c>
      <c r="U244" s="34" t="s">
        <v>2571</v>
      </c>
      <c r="V244" s="34" t="s">
        <v>2571</v>
      </c>
      <c r="W244" s="34" t="s">
        <v>2571</v>
      </c>
      <c r="X244" s="34" t="s">
        <v>2571</v>
      </c>
      <c r="Y244" s="34" t="s">
        <v>2571</v>
      </c>
    </row>
    <row r="245" spans="2:25" ht="18.600000000000001" customHeight="1" x14ac:dyDescent="0.45">
      <c r="B245" s="34" t="s">
        <v>8</v>
      </c>
      <c r="C245" s="34" t="s">
        <v>860</v>
      </c>
      <c r="D245" s="34" t="s">
        <v>860</v>
      </c>
      <c r="E245" s="34" t="s">
        <v>55</v>
      </c>
      <c r="F245" s="34" t="s">
        <v>861</v>
      </c>
      <c r="G245" s="35" t="s">
        <v>2538</v>
      </c>
      <c r="H245" s="68">
        <v>160</v>
      </c>
      <c r="I245" s="68">
        <v>143</v>
      </c>
      <c r="J245" s="86">
        <v>138</v>
      </c>
      <c r="K245" s="86">
        <f t="shared" si="3"/>
        <v>16</v>
      </c>
      <c r="L245" s="69">
        <v>0.94945953841659358</v>
      </c>
      <c r="M245" s="69">
        <v>1.021624382768602</v>
      </c>
      <c r="N245" s="69">
        <v>0.84123585194249006</v>
      </c>
      <c r="O245" s="69">
        <v>1.0155721056194988</v>
      </c>
      <c r="P245" s="69">
        <v>0.9169264624977076</v>
      </c>
      <c r="Q245" s="69">
        <v>0.71607590404582877</v>
      </c>
      <c r="R245" s="34" t="s">
        <v>2574</v>
      </c>
      <c r="S245" s="34" t="s">
        <v>2577</v>
      </c>
      <c r="T245" s="34" t="s">
        <v>2571</v>
      </c>
      <c r="U245" s="34" t="s">
        <v>2571</v>
      </c>
      <c r="V245" s="34" t="s">
        <v>2571</v>
      </c>
      <c r="W245" s="34" t="s">
        <v>2571</v>
      </c>
      <c r="X245" s="34" t="s">
        <v>2571</v>
      </c>
      <c r="Y245" s="34" t="s">
        <v>2571</v>
      </c>
    </row>
    <row r="246" spans="2:25" ht="18.600000000000001" customHeight="1" x14ac:dyDescent="0.45">
      <c r="B246" s="34" t="s">
        <v>8</v>
      </c>
      <c r="C246" s="34" t="s">
        <v>862</v>
      </c>
      <c r="D246" s="34" t="s">
        <v>863</v>
      </c>
      <c r="E246" s="34" t="s">
        <v>55</v>
      </c>
      <c r="F246" s="34" t="s">
        <v>864</v>
      </c>
      <c r="G246" s="35" t="s">
        <v>2538</v>
      </c>
      <c r="H246" s="68">
        <v>1641</v>
      </c>
      <c r="I246" s="68">
        <v>1477</v>
      </c>
      <c r="J246" s="86">
        <v>1431</v>
      </c>
      <c r="K246" s="86">
        <f t="shared" si="3"/>
        <v>164.10000000000002</v>
      </c>
      <c r="L246" s="69">
        <v>0.99900099900099903</v>
      </c>
      <c r="M246" s="69">
        <v>0.91537487595387201</v>
      </c>
      <c r="N246" s="69">
        <v>0.96937990460070789</v>
      </c>
      <c r="O246" s="69">
        <v>1.0964539489341447</v>
      </c>
      <c r="P246" s="69">
        <v>0.89242998564751785</v>
      </c>
      <c r="Q246" s="69">
        <v>0.88837042354630291</v>
      </c>
      <c r="R246" s="34" t="s">
        <v>2574</v>
      </c>
      <c r="S246" s="34" t="s">
        <v>2577</v>
      </c>
      <c r="T246" s="34" t="s">
        <v>2571</v>
      </c>
      <c r="U246" s="34" t="s">
        <v>2571</v>
      </c>
      <c r="V246" s="34" t="s">
        <v>2571</v>
      </c>
      <c r="W246" s="34" t="s">
        <v>2571</v>
      </c>
      <c r="X246" s="34" t="s">
        <v>2571</v>
      </c>
      <c r="Y246" s="34" t="s">
        <v>2571</v>
      </c>
    </row>
    <row r="247" spans="2:25" ht="18.600000000000001" customHeight="1" x14ac:dyDescent="0.45">
      <c r="B247" s="34" t="s">
        <v>8</v>
      </c>
      <c r="C247" s="34" t="s">
        <v>865</v>
      </c>
      <c r="D247" s="34" t="s">
        <v>865</v>
      </c>
      <c r="E247" s="34" t="s">
        <v>55</v>
      </c>
      <c r="F247" s="34" t="s">
        <v>866</v>
      </c>
      <c r="G247" s="35" t="s">
        <v>2541</v>
      </c>
      <c r="H247" s="68">
        <v>12</v>
      </c>
      <c r="I247" s="68">
        <v>12</v>
      </c>
      <c r="J247" s="86">
        <v>12</v>
      </c>
      <c r="K247" s="86">
        <f t="shared" si="3"/>
        <v>1.2000000000000002</v>
      </c>
      <c r="L247" s="69">
        <v>1.400560224089636</v>
      </c>
      <c r="M247" s="69">
        <v>1.8315018315018314</v>
      </c>
      <c r="N247" s="69">
        <v>1.7857142857142856</v>
      </c>
      <c r="O247" s="69">
        <v>1.4285714285714286</v>
      </c>
      <c r="P247" s="69">
        <v>1.6233766233766234</v>
      </c>
      <c r="Q247" s="69">
        <v>1.6611295681063123</v>
      </c>
      <c r="R247" s="34" t="s">
        <v>2574</v>
      </c>
      <c r="S247" s="34" t="s">
        <v>2576</v>
      </c>
      <c r="T247" s="34" t="s">
        <v>2571</v>
      </c>
      <c r="U247" s="34" t="s">
        <v>2571</v>
      </c>
      <c r="V247" s="34" t="s">
        <v>2571</v>
      </c>
      <c r="W247" s="34" t="s">
        <v>2571</v>
      </c>
      <c r="X247" s="34" t="s">
        <v>2571</v>
      </c>
      <c r="Y247" s="34" t="s">
        <v>2571</v>
      </c>
    </row>
    <row r="248" spans="2:25" ht="18.600000000000001" customHeight="1" x14ac:dyDescent="0.45">
      <c r="B248" s="34" t="s">
        <v>8</v>
      </c>
      <c r="C248" s="34" t="s">
        <v>867</v>
      </c>
      <c r="D248" s="34" t="s">
        <v>867</v>
      </c>
      <c r="E248" s="34" t="s">
        <v>55</v>
      </c>
      <c r="F248" s="34" t="s">
        <v>868</v>
      </c>
      <c r="G248" s="35" t="s">
        <v>2541</v>
      </c>
      <c r="H248" s="68">
        <v>12</v>
      </c>
      <c r="I248" s="68">
        <v>12</v>
      </c>
      <c r="J248" s="86">
        <v>12</v>
      </c>
      <c r="K248" s="86">
        <f t="shared" si="3"/>
        <v>1.2000000000000002</v>
      </c>
      <c r="L248" s="69">
        <v>1.4285714285714286</v>
      </c>
      <c r="M248" s="69">
        <v>1.8796992481203008</v>
      </c>
      <c r="N248" s="69">
        <v>1.8315018315018314</v>
      </c>
      <c r="O248" s="69">
        <v>1.4880952380952379</v>
      </c>
      <c r="P248" s="69">
        <v>1.7006802721088436</v>
      </c>
      <c r="Q248" s="69">
        <v>1.7006802721088436</v>
      </c>
      <c r="R248" s="34" t="s">
        <v>2574</v>
      </c>
      <c r="S248" s="34" t="s">
        <v>2576</v>
      </c>
      <c r="T248" s="34" t="s">
        <v>2571</v>
      </c>
      <c r="U248" s="34" t="s">
        <v>2571</v>
      </c>
      <c r="V248" s="34" t="s">
        <v>2571</v>
      </c>
      <c r="W248" s="34" t="s">
        <v>2571</v>
      </c>
      <c r="X248" s="34" t="s">
        <v>2571</v>
      </c>
      <c r="Y248" s="34" t="s">
        <v>2571</v>
      </c>
    </row>
    <row r="249" spans="2:25" ht="18.600000000000001" customHeight="1" x14ac:dyDescent="0.45">
      <c r="B249" s="34" t="s">
        <v>8</v>
      </c>
      <c r="C249" s="34" t="s">
        <v>869</v>
      </c>
      <c r="D249" s="34" t="s">
        <v>869</v>
      </c>
      <c r="E249" s="34" t="s">
        <v>55</v>
      </c>
      <c r="F249" s="34" t="s">
        <v>870</v>
      </c>
      <c r="G249" s="35" t="s">
        <v>2546</v>
      </c>
      <c r="H249" s="68">
        <v>31</v>
      </c>
      <c r="I249" s="68">
        <v>33</v>
      </c>
      <c r="J249" s="86">
        <v>36</v>
      </c>
      <c r="K249" s="86">
        <f t="shared" si="3"/>
        <v>3.1</v>
      </c>
      <c r="L249" s="69">
        <v>1.2368583797155226</v>
      </c>
      <c r="M249" s="69">
        <v>1.6233766233766234</v>
      </c>
      <c r="N249" s="69">
        <v>1.5785319652722969</v>
      </c>
      <c r="O249" s="69">
        <v>0.95238095238095244</v>
      </c>
      <c r="P249" s="69">
        <v>0.72516316171138506</v>
      </c>
      <c r="Q249" s="69">
        <v>1.0932944606413992</v>
      </c>
      <c r="R249" s="34" t="s">
        <v>2574</v>
      </c>
      <c r="S249" s="34" t="s">
        <v>2576</v>
      </c>
      <c r="T249" s="34" t="s">
        <v>2571</v>
      </c>
      <c r="U249" s="34" t="s">
        <v>2571</v>
      </c>
      <c r="V249" s="34" t="s">
        <v>2571</v>
      </c>
      <c r="W249" s="34" t="s">
        <v>2571</v>
      </c>
      <c r="X249" s="34" t="s">
        <v>2571</v>
      </c>
      <c r="Y249" s="34" t="s">
        <v>2571</v>
      </c>
    </row>
    <row r="250" spans="2:25" ht="18.600000000000001" customHeight="1" x14ac:dyDescent="0.45">
      <c r="B250" s="34" t="s">
        <v>8</v>
      </c>
      <c r="C250" s="34" t="s">
        <v>871</v>
      </c>
      <c r="D250" s="34" t="s">
        <v>872</v>
      </c>
      <c r="E250" s="34" t="s">
        <v>55</v>
      </c>
      <c r="F250" s="34" t="s">
        <v>873</v>
      </c>
      <c r="G250" s="35" t="s">
        <v>2538</v>
      </c>
      <c r="H250" s="68">
        <v>135618</v>
      </c>
      <c r="I250" s="68">
        <v>129307</v>
      </c>
      <c r="J250" s="86">
        <v>128439</v>
      </c>
      <c r="K250" s="86">
        <f t="shared" si="3"/>
        <v>13561.800000000001</v>
      </c>
      <c r="L250" s="69">
        <v>0.94357968132724834</v>
      </c>
      <c r="M250" s="69">
        <v>1.0182391232327213</v>
      </c>
      <c r="N250" s="69">
        <v>0.90593770657541706</v>
      </c>
      <c r="O250" s="69">
        <v>1.1350569417314709</v>
      </c>
      <c r="P250" s="69">
        <v>1.0137043228591127</v>
      </c>
      <c r="Q250" s="69">
        <v>0.91096718480138172</v>
      </c>
      <c r="R250" s="34" t="s">
        <v>2574</v>
      </c>
      <c r="S250" s="34" t="s">
        <v>2577</v>
      </c>
      <c r="T250" s="34" t="s">
        <v>2583</v>
      </c>
      <c r="U250" s="34" t="s">
        <v>2583</v>
      </c>
      <c r="V250" s="34" t="s">
        <v>2583</v>
      </c>
      <c r="W250" s="34" t="s">
        <v>2583</v>
      </c>
      <c r="X250" s="34" t="s">
        <v>2583</v>
      </c>
      <c r="Y250" s="34" t="s">
        <v>2583</v>
      </c>
    </row>
    <row r="251" spans="2:25" ht="18.600000000000001" customHeight="1" x14ac:dyDescent="0.45">
      <c r="B251" s="34" t="s">
        <v>8</v>
      </c>
      <c r="C251" s="34" t="s">
        <v>874</v>
      </c>
      <c r="D251" s="34" t="s">
        <v>875</v>
      </c>
      <c r="E251" s="34" t="s">
        <v>55</v>
      </c>
      <c r="F251" s="34" t="s">
        <v>876</v>
      </c>
      <c r="G251" s="35" t="s">
        <v>2546</v>
      </c>
      <c r="H251" s="68">
        <v>6014</v>
      </c>
      <c r="I251" s="68">
        <v>9699</v>
      </c>
      <c r="J251" s="86">
        <v>20972</v>
      </c>
      <c r="K251" s="86">
        <f t="shared" si="3"/>
        <v>601.4</v>
      </c>
      <c r="L251" s="69">
        <v>1.1333847340015422</v>
      </c>
      <c r="M251" s="69">
        <v>0.9616213885295386</v>
      </c>
      <c r="N251" s="69">
        <v>0.99366373593987911</v>
      </c>
      <c r="O251" s="69">
        <v>0.95490716180371349</v>
      </c>
      <c r="P251" s="69">
        <v>0.81447463066452719</v>
      </c>
      <c r="Q251" s="69">
        <v>0.90928819444444442</v>
      </c>
      <c r="R251" s="34" t="s">
        <v>2574</v>
      </c>
      <c r="S251" s="34" t="s">
        <v>2577</v>
      </c>
      <c r="T251" s="34" t="s">
        <v>2571</v>
      </c>
      <c r="U251" s="34" t="s">
        <v>2571</v>
      </c>
      <c r="V251" s="34" t="s">
        <v>2571</v>
      </c>
      <c r="W251" s="34" t="s">
        <v>2571</v>
      </c>
      <c r="X251" s="34" t="s">
        <v>2571</v>
      </c>
      <c r="Y251" s="34" t="s">
        <v>2571</v>
      </c>
    </row>
    <row r="252" spans="2:25" ht="18.600000000000001" customHeight="1" x14ac:dyDescent="0.45">
      <c r="B252" s="34" t="s">
        <v>8</v>
      </c>
      <c r="C252" s="34" t="s">
        <v>878</v>
      </c>
      <c r="D252" s="34" t="s">
        <v>879</v>
      </c>
      <c r="E252" s="34" t="s">
        <v>55</v>
      </c>
      <c r="F252" s="34" t="s">
        <v>880</v>
      </c>
      <c r="G252" s="35" t="s">
        <v>2546</v>
      </c>
      <c r="H252" s="68">
        <v>42299</v>
      </c>
      <c r="I252" s="68">
        <v>45710</v>
      </c>
      <c r="J252" s="86">
        <v>72240</v>
      </c>
      <c r="K252" s="86">
        <f t="shared" si="3"/>
        <v>4229.9000000000005</v>
      </c>
      <c r="L252" s="69">
        <v>1.1696215530520402</v>
      </c>
      <c r="M252" s="69">
        <v>1.0994543273697903</v>
      </c>
      <c r="N252" s="69">
        <v>1.0616090396871825</v>
      </c>
      <c r="O252" s="69">
        <v>1.0793981971996285</v>
      </c>
      <c r="P252" s="69">
        <v>0.96210873146622733</v>
      </c>
      <c r="Q252" s="69">
        <v>1.0011392039175011</v>
      </c>
      <c r="R252" s="34" t="s">
        <v>2574</v>
      </c>
      <c r="S252" s="34" t="s">
        <v>2577</v>
      </c>
      <c r="T252" s="34" t="s">
        <v>2571</v>
      </c>
      <c r="U252" s="34" t="s">
        <v>2571</v>
      </c>
      <c r="V252" s="34" t="s">
        <v>2571</v>
      </c>
      <c r="W252" s="34" t="s">
        <v>2571</v>
      </c>
      <c r="X252" s="34" t="s">
        <v>2571</v>
      </c>
      <c r="Y252" s="34" t="s">
        <v>2571</v>
      </c>
    </row>
    <row r="253" spans="2:25" ht="18.600000000000001" customHeight="1" x14ac:dyDescent="0.45">
      <c r="B253" s="34" t="s">
        <v>8</v>
      </c>
      <c r="C253" s="34" t="s">
        <v>881</v>
      </c>
      <c r="D253" s="34" t="s">
        <v>882</v>
      </c>
      <c r="E253" s="34" t="s">
        <v>55</v>
      </c>
      <c r="F253" s="34" t="s">
        <v>883</v>
      </c>
      <c r="G253" s="35" t="s">
        <v>2538</v>
      </c>
      <c r="H253" s="68">
        <v>62370</v>
      </c>
      <c r="I253" s="68">
        <v>46325</v>
      </c>
      <c r="J253" s="86">
        <v>37109</v>
      </c>
      <c r="K253" s="86">
        <f t="shared" si="3"/>
        <v>6237</v>
      </c>
      <c r="L253" s="69">
        <v>0.82541674135149667</v>
      </c>
      <c r="M253" s="69">
        <v>0.42895009796012445</v>
      </c>
      <c r="N253" s="69">
        <v>0.62976248593806383</v>
      </c>
      <c r="O253" s="69">
        <v>0.73745577756739245</v>
      </c>
      <c r="P253" s="69">
        <v>0.73674423846283876</v>
      </c>
      <c r="Q253" s="69">
        <v>0.73735693537575409</v>
      </c>
      <c r="R253" s="34" t="s">
        <v>2574</v>
      </c>
      <c r="S253" s="34" t="s">
        <v>2577</v>
      </c>
      <c r="T253" s="34" t="s">
        <v>2571</v>
      </c>
      <c r="U253" s="34" t="s">
        <v>2571</v>
      </c>
      <c r="V253" s="34" t="s">
        <v>2571</v>
      </c>
      <c r="W253" s="34" t="s">
        <v>2571</v>
      </c>
      <c r="X253" s="34" t="s">
        <v>2571</v>
      </c>
      <c r="Y253" s="34" t="s">
        <v>2571</v>
      </c>
    </row>
    <row r="254" spans="2:25" ht="18.600000000000001" customHeight="1" x14ac:dyDescent="0.45">
      <c r="B254" s="34" t="s">
        <v>8</v>
      </c>
      <c r="C254" s="34" t="s">
        <v>884</v>
      </c>
      <c r="D254" s="34" t="s">
        <v>885</v>
      </c>
      <c r="E254" s="34" t="s">
        <v>55</v>
      </c>
      <c r="F254" s="34" t="s">
        <v>886</v>
      </c>
      <c r="G254" s="35" t="s">
        <v>2538</v>
      </c>
      <c r="H254" s="68">
        <v>25526</v>
      </c>
      <c r="I254" s="68">
        <v>18912</v>
      </c>
      <c r="J254" s="86">
        <v>12362</v>
      </c>
      <c r="K254" s="86">
        <f t="shared" si="3"/>
        <v>2552.6000000000004</v>
      </c>
      <c r="L254" s="69">
        <v>0.69668516885407483</v>
      </c>
      <c r="M254" s="69">
        <v>0.37734842015371478</v>
      </c>
      <c r="N254" s="69">
        <v>0.484687607530846</v>
      </c>
      <c r="O254" s="69">
        <v>0.60001153868343626</v>
      </c>
      <c r="P254" s="69">
        <v>0.56414269875432077</v>
      </c>
      <c r="Q254" s="69">
        <v>0.58999253174010458</v>
      </c>
      <c r="R254" s="34" t="s">
        <v>2574</v>
      </c>
      <c r="S254" s="34" t="s">
        <v>2577</v>
      </c>
      <c r="T254" s="34" t="s">
        <v>2571</v>
      </c>
      <c r="U254" s="34" t="s">
        <v>2571</v>
      </c>
      <c r="V254" s="34" t="s">
        <v>2571</v>
      </c>
      <c r="W254" s="34" t="s">
        <v>2571</v>
      </c>
      <c r="X254" s="34" t="s">
        <v>2571</v>
      </c>
      <c r="Y254" s="34" t="s">
        <v>2571</v>
      </c>
    </row>
    <row r="255" spans="2:25" ht="18.600000000000001" customHeight="1" x14ac:dyDescent="0.45">
      <c r="B255" s="34" t="s">
        <v>8</v>
      </c>
      <c r="C255" s="34" t="s">
        <v>887</v>
      </c>
      <c r="D255" s="34" t="s">
        <v>888</v>
      </c>
      <c r="E255" s="34" t="s">
        <v>55</v>
      </c>
      <c r="F255" s="34" t="s">
        <v>889</v>
      </c>
      <c r="G255" s="35" t="s">
        <v>2538</v>
      </c>
      <c r="H255" s="68">
        <v>35881</v>
      </c>
      <c r="I255" s="68">
        <v>29709</v>
      </c>
      <c r="J255" s="86">
        <v>27917</v>
      </c>
      <c r="K255" s="86">
        <f t="shared" si="3"/>
        <v>3588.1000000000004</v>
      </c>
      <c r="L255" s="69">
        <v>1.3866806302661019</v>
      </c>
      <c r="M255" s="69">
        <v>1.2173185526040577</v>
      </c>
      <c r="N255" s="69">
        <v>1.2324269719673373</v>
      </c>
      <c r="O255" s="69">
        <v>1.1865644395764878</v>
      </c>
      <c r="P255" s="69">
        <v>1.120523881295151</v>
      </c>
      <c r="Q255" s="69">
        <v>1.2560568536664154</v>
      </c>
      <c r="R255" s="34" t="s">
        <v>2574</v>
      </c>
      <c r="S255" s="34" t="s">
        <v>2577</v>
      </c>
      <c r="T255" s="34" t="s">
        <v>2571</v>
      </c>
      <c r="U255" s="34" t="s">
        <v>2571</v>
      </c>
      <c r="V255" s="34" t="s">
        <v>2571</v>
      </c>
      <c r="W255" s="34" t="s">
        <v>2571</v>
      </c>
      <c r="X255" s="34" t="s">
        <v>2571</v>
      </c>
      <c r="Y255" s="34" t="s">
        <v>2571</v>
      </c>
    </row>
    <row r="256" spans="2:25" ht="18.600000000000001" customHeight="1" x14ac:dyDescent="0.45">
      <c r="B256" s="34" t="s">
        <v>8</v>
      </c>
      <c r="C256" s="34" t="s">
        <v>890</v>
      </c>
      <c r="D256" s="34" t="s">
        <v>891</v>
      </c>
      <c r="E256" s="34" t="s">
        <v>55</v>
      </c>
      <c r="F256" s="34" t="s">
        <v>892</v>
      </c>
      <c r="G256" s="35" t="s">
        <v>11</v>
      </c>
      <c r="H256" s="68">
        <v>-5</v>
      </c>
      <c r="I256" s="68">
        <v>0</v>
      </c>
      <c r="J256" s="86">
        <v>141</v>
      </c>
      <c r="K256" s="86">
        <f t="shared" si="3"/>
        <v>-0.5</v>
      </c>
      <c r="L256" s="69">
        <v>1.4173228346456694</v>
      </c>
      <c r="M256" s="69">
        <v>1.5254237288135593</v>
      </c>
      <c r="N256" s="69">
        <v>0.85526315789473684</v>
      </c>
      <c r="O256" s="69">
        <v>1.0606060606060606</v>
      </c>
      <c r="P256" s="69">
        <v>1.3274336283185839</v>
      </c>
      <c r="Q256" s="69">
        <v>0.97345132743362828</v>
      </c>
      <c r="R256" s="34" t="s">
        <v>2574</v>
      </c>
      <c r="S256" s="34" t="s">
        <v>2577</v>
      </c>
      <c r="T256" s="34" t="s">
        <v>2571</v>
      </c>
      <c r="U256" s="34" t="s">
        <v>2571</v>
      </c>
      <c r="V256" s="34" t="s">
        <v>2571</v>
      </c>
      <c r="W256" s="34" t="s">
        <v>2571</v>
      </c>
      <c r="X256" s="34" t="s">
        <v>2571</v>
      </c>
      <c r="Y256" s="34" t="s">
        <v>2571</v>
      </c>
    </row>
    <row r="257" spans="2:25" ht="18.600000000000001" customHeight="1" x14ac:dyDescent="0.45">
      <c r="B257" s="34" t="s">
        <v>8</v>
      </c>
      <c r="C257" s="34" t="s">
        <v>893</v>
      </c>
      <c r="D257" s="34" t="s">
        <v>894</v>
      </c>
      <c r="E257" s="34" t="s">
        <v>55</v>
      </c>
      <c r="F257" s="34" t="s">
        <v>895</v>
      </c>
      <c r="G257" s="35" t="s">
        <v>2541</v>
      </c>
      <c r="H257" s="68">
        <v>5163</v>
      </c>
      <c r="I257" s="68">
        <v>4865</v>
      </c>
      <c r="J257" s="86">
        <v>4871</v>
      </c>
      <c r="K257" s="86">
        <f t="shared" si="3"/>
        <v>516.30000000000007</v>
      </c>
      <c r="L257" s="69">
        <v>1.0316428261811876</v>
      </c>
      <c r="M257" s="69">
        <v>0.99398261644751507</v>
      </c>
      <c r="N257" s="69">
        <v>0.77090513332124078</v>
      </c>
      <c r="O257" s="69">
        <v>0.93336376083979922</v>
      </c>
      <c r="P257" s="69">
        <v>0.78649284035050226</v>
      </c>
      <c r="Q257" s="69">
        <v>0.71035025580480127</v>
      </c>
      <c r="R257" s="34" t="s">
        <v>2574</v>
      </c>
      <c r="S257" s="34" t="s">
        <v>2577</v>
      </c>
      <c r="T257" s="34" t="s">
        <v>2571</v>
      </c>
      <c r="U257" s="34" t="s">
        <v>2571</v>
      </c>
      <c r="V257" s="34" t="s">
        <v>2571</v>
      </c>
      <c r="W257" s="34" t="s">
        <v>2571</v>
      </c>
      <c r="X257" s="34" t="s">
        <v>2571</v>
      </c>
      <c r="Y257" s="34" t="s">
        <v>2571</v>
      </c>
    </row>
    <row r="258" spans="2:25" ht="18.600000000000001" customHeight="1" x14ac:dyDescent="0.45">
      <c r="B258" s="34" t="s">
        <v>8</v>
      </c>
      <c r="C258" s="34" t="s">
        <v>896</v>
      </c>
      <c r="D258" s="34" t="s">
        <v>897</v>
      </c>
      <c r="E258" s="34" t="s">
        <v>55</v>
      </c>
      <c r="F258" s="34" t="s">
        <v>898</v>
      </c>
      <c r="G258" s="35" t="s">
        <v>2680</v>
      </c>
      <c r="H258" s="68">
        <v>-12</v>
      </c>
      <c r="I258" s="68">
        <v>392</v>
      </c>
      <c r="J258" s="86">
        <v>3639</v>
      </c>
      <c r="K258" s="86">
        <f t="shared" si="3"/>
        <v>-1.2000000000000002</v>
      </c>
      <c r="L258" s="69">
        <v>1.5949820788530467</v>
      </c>
      <c r="M258" s="69">
        <v>1.4112011790714813</v>
      </c>
      <c r="N258" s="69">
        <v>1.1746737017495139</v>
      </c>
      <c r="O258" s="69">
        <v>1.2442263279445729</v>
      </c>
      <c r="P258" s="69">
        <v>0.55257784583971414</v>
      </c>
      <c r="Q258" s="69">
        <v>0.64566929133858264</v>
      </c>
      <c r="R258" s="34" t="s">
        <v>2574</v>
      </c>
      <c r="S258" s="34" t="s">
        <v>2577</v>
      </c>
      <c r="T258" s="34" t="s">
        <v>2571</v>
      </c>
      <c r="U258" s="34" t="s">
        <v>2571</v>
      </c>
      <c r="V258" s="34" t="s">
        <v>2571</v>
      </c>
      <c r="W258" s="34" t="s">
        <v>2571</v>
      </c>
      <c r="X258" s="34" t="s">
        <v>2571</v>
      </c>
      <c r="Y258" s="34" t="s">
        <v>2571</v>
      </c>
    </row>
    <row r="259" spans="2:25" ht="18.600000000000001" customHeight="1" x14ac:dyDescent="0.45">
      <c r="B259" s="34" t="s">
        <v>8</v>
      </c>
      <c r="C259" s="34" t="s">
        <v>900</v>
      </c>
      <c r="D259" s="34" t="s">
        <v>901</v>
      </c>
      <c r="E259" s="34" t="s">
        <v>55</v>
      </c>
      <c r="F259" s="34" t="s">
        <v>902</v>
      </c>
      <c r="G259" s="35" t="s">
        <v>2546</v>
      </c>
      <c r="H259" s="68">
        <v>45</v>
      </c>
      <c r="I259" s="68">
        <v>147</v>
      </c>
      <c r="J259" s="86">
        <v>1073</v>
      </c>
      <c r="K259" s="86">
        <f t="shared" si="3"/>
        <v>4.5</v>
      </c>
      <c r="L259" s="69">
        <v>1.3541666666666667</v>
      </c>
      <c r="M259" s="69">
        <v>1.5137614678899081</v>
      </c>
      <c r="N259" s="69">
        <v>2.1994535519125682</v>
      </c>
      <c r="O259" s="69">
        <v>1.6148148148148149</v>
      </c>
      <c r="P259" s="69">
        <v>1.7713365539452495</v>
      </c>
      <c r="Q259" s="69">
        <v>3.3959311424100158</v>
      </c>
      <c r="R259" s="34" t="s">
        <v>2574</v>
      </c>
      <c r="S259" s="34" t="s">
        <v>2577</v>
      </c>
      <c r="T259" s="34" t="s">
        <v>2571</v>
      </c>
      <c r="U259" s="34" t="s">
        <v>2571</v>
      </c>
      <c r="V259" s="34" t="s">
        <v>2571</v>
      </c>
      <c r="W259" s="34" t="s">
        <v>2571</v>
      </c>
      <c r="X259" s="34" t="s">
        <v>2571</v>
      </c>
      <c r="Y259" s="34" t="s">
        <v>2571</v>
      </c>
    </row>
    <row r="260" spans="2:25" ht="18.600000000000001" customHeight="1" x14ac:dyDescent="0.45">
      <c r="B260" s="34" t="s">
        <v>8</v>
      </c>
      <c r="C260" s="34" t="s">
        <v>904</v>
      </c>
      <c r="D260" s="34" t="s">
        <v>905</v>
      </c>
      <c r="E260" s="34" t="s">
        <v>55</v>
      </c>
      <c r="F260" s="34" t="s">
        <v>906</v>
      </c>
      <c r="G260" s="35" t="s">
        <v>2680</v>
      </c>
      <c r="H260" s="68">
        <v>-19</v>
      </c>
      <c r="I260" s="68">
        <v>35</v>
      </c>
      <c r="J260" s="86">
        <v>418</v>
      </c>
      <c r="K260" s="86">
        <f t="shared" si="3"/>
        <v>-1.9000000000000001</v>
      </c>
      <c r="L260" s="69">
        <v>1.6170212765957446</v>
      </c>
      <c r="M260" s="69">
        <v>2.326732673267327</v>
      </c>
      <c r="N260" s="69">
        <v>2.6991150442477876</v>
      </c>
      <c r="O260" s="69">
        <v>2.4519230769230766</v>
      </c>
      <c r="P260" s="69">
        <v>2.9842931937172774</v>
      </c>
      <c r="Q260" s="69">
        <v>2.3350253807106598</v>
      </c>
      <c r="R260" s="34" t="s">
        <v>2574</v>
      </c>
      <c r="S260" s="34" t="s">
        <v>2577</v>
      </c>
      <c r="T260" s="34" t="s">
        <v>2571</v>
      </c>
      <c r="U260" s="34" t="s">
        <v>2571</v>
      </c>
      <c r="V260" s="34" t="s">
        <v>2571</v>
      </c>
      <c r="W260" s="34" t="s">
        <v>2571</v>
      </c>
      <c r="X260" s="34" t="s">
        <v>2571</v>
      </c>
      <c r="Y260" s="34" t="s">
        <v>2571</v>
      </c>
    </row>
    <row r="261" spans="2:25" ht="18.600000000000001" customHeight="1" x14ac:dyDescent="0.45">
      <c r="B261" s="34" t="s">
        <v>8</v>
      </c>
      <c r="C261" s="34" t="s">
        <v>907</v>
      </c>
      <c r="D261" s="34" t="s">
        <v>908</v>
      </c>
      <c r="E261" s="34" t="s">
        <v>55</v>
      </c>
      <c r="F261" s="34" t="s">
        <v>909</v>
      </c>
      <c r="G261" s="35" t="s">
        <v>2680</v>
      </c>
      <c r="H261" s="68">
        <v>-13</v>
      </c>
      <c r="I261" s="68">
        <v>229</v>
      </c>
      <c r="J261" s="86">
        <v>1913</v>
      </c>
      <c r="K261" s="86">
        <f t="shared" ref="K261:K324" si="4">H261*0.1</f>
        <v>-1.3</v>
      </c>
      <c r="L261" s="69">
        <v>1.1428571428571428</v>
      </c>
      <c r="M261" s="69">
        <v>1.228646517739816</v>
      </c>
      <c r="N261" s="69">
        <v>1.3625730994152048</v>
      </c>
      <c r="O261" s="69">
        <v>0.96117122851686831</v>
      </c>
      <c r="P261" s="69">
        <v>1.0672210672210671</v>
      </c>
      <c r="Q261" s="69">
        <v>1.3265993265993266</v>
      </c>
      <c r="R261" s="34" t="s">
        <v>2574</v>
      </c>
      <c r="S261" s="34" t="s">
        <v>2577</v>
      </c>
      <c r="T261" s="34" t="s">
        <v>2571</v>
      </c>
      <c r="U261" s="34" t="s">
        <v>2571</v>
      </c>
      <c r="V261" s="34" t="s">
        <v>2571</v>
      </c>
      <c r="W261" s="34" t="s">
        <v>2571</v>
      </c>
      <c r="X261" s="34" t="s">
        <v>2571</v>
      </c>
      <c r="Y261" s="34" t="s">
        <v>2571</v>
      </c>
    </row>
    <row r="262" spans="2:25" ht="18.600000000000001" customHeight="1" x14ac:dyDescent="0.45">
      <c r="B262" s="34" t="s">
        <v>8</v>
      </c>
      <c r="C262" s="34" t="s">
        <v>910</v>
      </c>
      <c r="D262" s="34" t="s">
        <v>911</v>
      </c>
      <c r="E262" s="34" t="s">
        <v>55</v>
      </c>
      <c r="F262" s="34" t="s">
        <v>912</v>
      </c>
      <c r="G262" s="35" t="s">
        <v>2546</v>
      </c>
      <c r="H262" s="68">
        <v>2151</v>
      </c>
      <c r="I262" s="68">
        <v>2683</v>
      </c>
      <c r="J262" s="86">
        <v>2927</v>
      </c>
      <c r="K262" s="86">
        <f t="shared" si="4"/>
        <v>215.10000000000002</v>
      </c>
      <c r="L262" s="69">
        <v>1.0553892215568863</v>
      </c>
      <c r="M262" s="69">
        <v>1.1398509425690486</v>
      </c>
      <c r="N262" s="69">
        <v>1.1488862837045721</v>
      </c>
      <c r="O262" s="69">
        <v>1.10828025477707</v>
      </c>
      <c r="P262" s="69">
        <v>0.95788986580286906</v>
      </c>
      <c r="Q262" s="69">
        <v>1.0606741573033709</v>
      </c>
      <c r="R262" s="34" t="s">
        <v>2574</v>
      </c>
      <c r="S262" s="34" t="s">
        <v>2577</v>
      </c>
      <c r="T262" s="34" t="s">
        <v>2571</v>
      </c>
      <c r="U262" s="34" t="s">
        <v>2571</v>
      </c>
      <c r="V262" s="34" t="s">
        <v>2571</v>
      </c>
      <c r="W262" s="34" t="s">
        <v>2571</v>
      </c>
      <c r="X262" s="34" t="s">
        <v>2571</v>
      </c>
      <c r="Y262" s="34" t="s">
        <v>2571</v>
      </c>
    </row>
    <row r="263" spans="2:25" ht="18.600000000000001" customHeight="1" x14ac:dyDescent="0.45">
      <c r="B263" s="34" t="s">
        <v>8</v>
      </c>
      <c r="C263" s="34" t="s">
        <v>914</v>
      </c>
      <c r="D263" s="34" t="s">
        <v>915</v>
      </c>
      <c r="E263" s="34" t="s">
        <v>55</v>
      </c>
      <c r="F263" s="34" t="s">
        <v>916</v>
      </c>
      <c r="G263" s="35" t="s">
        <v>2680</v>
      </c>
      <c r="H263" s="68">
        <v>1193</v>
      </c>
      <c r="I263" s="68">
        <v>1439</v>
      </c>
      <c r="J263" s="86">
        <v>1401</v>
      </c>
      <c r="K263" s="86">
        <f t="shared" si="4"/>
        <v>119.30000000000001</v>
      </c>
      <c r="L263" s="69">
        <v>1.0746268656716418</v>
      </c>
      <c r="M263" s="69">
        <v>0.99650349650349646</v>
      </c>
      <c r="N263" s="69">
        <v>1.1301636788776304</v>
      </c>
      <c r="O263" s="69">
        <v>0.95681625740897547</v>
      </c>
      <c r="P263" s="69">
        <v>0.85793357933579328</v>
      </c>
      <c r="Q263" s="69">
        <v>1.0394265232974911</v>
      </c>
      <c r="R263" s="34" t="s">
        <v>2574</v>
      </c>
      <c r="S263" s="34" t="s">
        <v>2577</v>
      </c>
      <c r="T263" s="34" t="s">
        <v>2571</v>
      </c>
      <c r="U263" s="34" t="s">
        <v>2571</v>
      </c>
      <c r="V263" s="34" t="s">
        <v>2571</v>
      </c>
      <c r="W263" s="34" t="s">
        <v>2571</v>
      </c>
      <c r="X263" s="34" t="s">
        <v>2571</v>
      </c>
      <c r="Y263" s="34" t="s">
        <v>2571</v>
      </c>
    </row>
    <row r="264" spans="2:25" ht="18.600000000000001" customHeight="1" x14ac:dyDescent="0.45">
      <c r="B264" s="34" t="s">
        <v>8</v>
      </c>
      <c r="C264" s="34" t="s">
        <v>917</v>
      </c>
      <c r="D264" s="34" t="s">
        <v>918</v>
      </c>
      <c r="E264" s="34" t="s">
        <v>55</v>
      </c>
      <c r="F264" s="34" t="s">
        <v>919</v>
      </c>
      <c r="G264" s="35" t="s">
        <v>2546</v>
      </c>
      <c r="H264" s="68">
        <v>827</v>
      </c>
      <c r="I264" s="68">
        <v>983</v>
      </c>
      <c r="J264" s="86">
        <v>1178</v>
      </c>
      <c r="K264" s="86">
        <f t="shared" si="4"/>
        <v>82.7</v>
      </c>
      <c r="L264" s="69">
        <v>1.0320284697508897</v>
      </c>
      <c r="M264" s="69">
        <v>0.90625</v>
      </c>
      <c r="N264" s="69">
        <v>1.1049210770659239</v>
      </c>
      <c r="O264" s="69">
        <v>1.0898082744702322</v>
      </c>
      <c r="P264" s="69">
        <v>0.85808580858085803</v>
      </c>
      <c r="Q264" s="69">
        <v>1.0256410256410258</v>
      </c>
      <c r="R264" s="34" t="s">
        <v>2574</v>
      </c>
      <c r="S264" s="34" t="s">
        <v>2577</v>
      </c>
      <c r="T264" s="34" t="s">
        <v>2571</v>
      </c>
      <c r="U264" s="34" t="s">
        <v>2571</v>
      </c>
      <c r="V264" s="34" t="s">
        <v>2571</v>
      </c>
      <c r="W264" s="34" t="s">
        <v>2571</v>
      </c>
      <c r="X264" s="34" t="s">
        <v>2571</v>
      </c>
      <c r="Y264" s="34" t="s">
        <v>2571</v>
      </c>
    </row>
    <row r="265" spans="2:25" ht="18.600000000000001" customHeight="1" x14ac:dyDescent="0.45">
      <c r="B265" s="34" t="s">
        <v>16</v>
      </c>
      <c r="C265" s="34" t="s">
        <v>921</v>
      </c>
      <c r="D265" s="34" t="s">
        <v>922</v>
      </c>
      <c r="E265" s="34" t="s">
        <v>55</v>
      </c>
      <c r="F265" s="34" t="s">
        <v>923</v>
      </c>
      <c r="G265" s="35" t="s">
        <v>2546</v>
      </c>
      <c r="H265" s="68">
        <v>874680</v>
      </c>
      <c r="I265" s="68">
        <v>372300</v>
      </c>
      <c r="J265" s="86">
        <v>445410</v>
      </c>
      <c r="K265" s="86">
        <f t="shared" si="4"/>
        <v>87468</v>
      </c>
      <c r="L265" s="69">
        <v>0.79026485325697926</v>
      </c>
      <c r="M265" s="69">
        <v>1.2687360178970917</v>
      </c>
      <c r="N265" s="69">
        <v>1.6748049332997734</v>
      </c>
      <c r="O265" s="69">
        <v>0.69387755102040816</v>
      </c>
      <c r="P265" s="69">
        <v>0.75582024905251755</v>
      </c>
      <c r="Q265" s="69">
        <v>0.85594111461619349</v>
      </c>
      <c r="R265" s="34" t="s">
        <v>2569</v>
      </c>
      <c r="S265" s="34" t="s">
        <v>2570</v>
      </c>
      <c r="T265" s="34" t="s">
        <v>2571</v>
      </c>
      <c r="U265" s="34" t="s">
        <v>2571</v>
      </c>
      <c r="V265" s="34" t="s">
        <v>2571</v>
      </c>
      <c r="W265" s="34" t="s">
        <v>2571</v>
      </c>
      <c r="X265" s="34" t="s">
        <v>2571</v>
      </c>
      <c r="Y265" s="34" t="s">
        <v>2571</v>
      </c>
    </row>
    <row r="266" spans="2:25" ht="18.600000000000001" customHeight="1" x14ac:dyDescent="0.45">
      <c r="B266" s="34" t="s">
        <v>16</v>
      </c>
      <c r="C266" s="34" t="s">
        <v>926</v>
      </c>
      <c r="D266" s="34" t="s">
        <v>926</v>
      </c>
      <c r="E266" s="34" t="s">
        <v>55</v>
      </c>
      <c r="F266" s="34" t="s">
        <v>927</v>
      </c>
      <c r="G266" s="35" t="s">
        <v>2538</v>
      </c>
      <c r="H266" s="68">
        <v>140370</v>
      </c>
      <c r="I266" s="68">
        <v>131660</v>
      </c>
      <c r="J266" s="86">
        <v>115630</v>
      </c>
      <c r="K266" s="86">
        <f t="shared" si="4"/>
        <v>14037</v>
      </c>
      <c r="L266" s="69">
        <v>0</v>
      </c>
      <c r="M266" s="69">
        <v>0</v>
      </c>
      <c r="N266" s="69">
        <v>1.0649918077553249</v>
      </c>
      <c r="O266" s="69">
        <v>1.3989361702127661</v>
      </c>
      <c r="P266" s="69">
        <v>1.0351985559566788</v>
      </c>
      <c r="Q266" s="69">
        <v>1.0471869328493648</v>
      </c>
      <c r="R266" s="34" t="s">
        <v>2569</v>
      </c>
      <c r="S266" s="34" t="s">
        <v>2570</v>
      </c>
      <c r="T266" s="34" t="s">
        <v>2571</v>
      </c>
      <c r="U266" s="34" t="s">
        <v>2571</v>
      </c>
      <c r="V266" s="34" t="s">
        <v>2571</v>
      </c>
      <c r="W266" s="34" t="s">
        <v>2571</v>
      </c>
      <c r="X266" s="34" t="s">
        <v>2571</v>
      </c>
      <c r="Y266" s="34" t="s">
        <v>2571</v>
      </c>
    </row>
    <row r="267" spans="2:25" ht="18.600000000000001" customHeight="1" x14ac:dyDescent="0.45">
      <c r="B267" s="34" t="s">
        <v>16</v>
      </c>
      <c r="C267" s="34" t="s">
        <v>929</v>
      </c>
      <c r="D267" s="34" t="s">
        <v>930</v>
      </c>
      <c r="E267" s="34" t="s">
        <v>55</v>
      </c>
      <c r="F267" s="34" t="s">
        <v>931</v>
      </c>
      <c r="G267" s="35" t="s">
        <v>2538</v>
      </c>
      <c r="H267" s="68">
        <v>113830</v>
      </c>
      <c r="I267" s="68">
        <v>95930</v>
      </c>
      <c r="J267" s="86">
        <v>94050</v>
      </c>
      <c r="K267" s="86">
        <f t="shared" si="4"/>
        <v>11383</v>
      </c>
      <c r="L267" s="69">
        <v>1.0586283185840708</v>
      </c>
      <c r="M267" s="69">
        <v>1.1828793774319066</v>
      </c>
      <c r="N267" s="69">
        <v>1.3045507584597433</v>
      </c>
      <c r="O267" s="69">
        <v>0.52337514253135686</v>
      </c>
      <c r="P267" s="69">
        <v>0.56587202007528226</v>
      </c>
      <c r="Q267" s="69">
        <v>0.78780487804878052</v>
      </c>
      <c r="R267" s="34" t="s">
        <v>2569</v>
      </c>
      <c r="S267" s="34" t="s">
        <v>2570</v>
      </c>
      <c r="T267" s="34" t="s">
        <v>2571</v>
      </c>
      <c r="U267" s="34" t="s">
        <v>2571</v>
      </c>
      <c r="V267" s="34" t="s">
        <v>2571</v>
      </c>
      <c r="W267" s="34" t="s">
        <v>2571</v>
      </c>
      <c r="X267" s="34" t="s">
        <v>2571</v>
      </c>
      <c r="Y267" s="34" t="s">
        <v>2571</v>
      </c>
    </row>
    <row r="268" spans="2:25" ht="18.600000000000001" customHeight="1" x14ac:dyDescent="0.45">
      <c r="B268" s="34" t="s">
        <v>8</v>
      </c>
      <c r="C268" s="34" t="s">
        <v>933</v>
      </c>
      <c r="D268" s="34" t="s">
        <v>933</v>
      </c>
      <c r="E268" s="34" t="s">
        <v>55</v>
      </c>
      <c r="F268" s="34" t="s">
        <v>934</v>
      </c>
      <c r="G268" s="35" t="s">
        <v>2538</v>
      </c>
      <c r="H268" s="68">
        <v>12269</v>
      </c>
      <c r="I268" s="68">
        <v>16889</v>
      </c>
      <c r="J268" s="86">
        <v>13702</v>
      </c>
      <c r="K268" s="86">
        <f t="shared" si="4"/>
        <v>1226.9000000000001</v>
      </c>
      <c r="L268" s="69">
        <v>1.0377565179288688</v>
      </c>
      <c r="M268" s="69">
        <v>1.0106122448979591</v>
      </c>
      <c r="N268" s="69">
        <v>1.035384727167042</v>
      </c>
      <c r="O268" s="69">
        <v>1.0786366300979817</v>
      </c>
      <c r="P268" s="69">
        <v>0.96625631033566561</v>
      </c>
      <c r="Q268" s="69">
        <v>0.95792377996206246</v>
      </c>
      <c r="R268" s="34" t="s">
        <v>2574</v>
      </c>
      <c r="S268" s="34" t="s">
        <v>2577</v>
      </c>
      <c r="T268" s="34" t="s">
        <v>2571</v>
      </c>
      <c r="U268" s="34" t="s">
        <v>2571</v>
      </c>
      <c r="V268" s="34" t="s">
        <v>2571</v>
      </c>
      <c r="W268" s="34" t="s">
        <v>2571</v>
      </c>
      <c r="X268" s="34" t="s">
        <v>2571</v>
      </c>
      <c r="Y268" s="34" t="s">
        <v>2571</v>
      </c>
    </row>
    <row r="269" spans="2:25" ht="18.600000000000001" customHeight="1" x14ac:dyDescent="0.45">
      <c r="B269" s="34" t="s">
        <v>8</v>
      </c>
      <c r="C269" s="34" t="s">
        <v>936</v>
      </c>
      <c r="D269" s="34" t="s">
        <v>936</v>
      </c>
      <c r="E269" s="34" t="s">
        <v>55</v>
      </c>
      <c r="F269" s="34" t="s">
        <v>937</v>
      </c>
      <c r="G269" s="35" t="s">
        <v>2538</v>
      </c>
      <c r="H269" s="68">
        <v>110619</v>
      </c>
      <c r="I269" s="68">
        <v>82716</v>
      </c>
      <c r="J269" s="86">
        <v>79444</v>
      </c>
      <c r="K269" s="86">
        <f t="shared" si="4"/>
        <v>11061.900000000001</v>
      </c>
      <c r="L269" s="69">
        <v>1.0893721165747721</v>
      </c>
      <c r="M269" s="69">
        <v>1.125719498002705</v>
      </c>
      <c r="N269" s="69">
        <v>1.234360567637921</v>
      </c>
      <c r="O269" s="69">
        <v>1.2220931733126856</v>
      </c>
      <c r="P269" s="69">
        <v>1.0925932243867491</v>
      </c>
      <c r="Q269" s="69">
        <v>1.1157985649747542</v>
      </c>
      <c r="R269" s="34" t="s">
        <v>2574</v>
      </c>
      <c r="S269" s="34" t="s">
        <v>2577</v>
      </c>
      <c r="T269" s="34" t="s">
        <v>2571</v>
      </c>
      <c r="U269" s="34" t="s">
        <v>2571</v>
      </c>
      <c r="V269" s="34" t="s">
        <v>2571</v>
      </c>
      <c r="W269" s="34" t="s">
        <v>2571</v>
      </c>
      <c r="X269" s="34" t="s">
        <v>2571</v>
      </c>
      <c r="Y269" s="34" t="s">
        <v>2571</v>
      </c>
    </row>
    <row r="270" spans="2:25" ht="18.600000000000001" customHeight="1" x14ac:dyDescent="0.45">
      <c r="B270" s="34" t="s">
        <v>8</v>
      </c>
      <c r="C270" s="34" t="s">
        <v>938</v>
      </c>
      <c r="D270" s="34" t="s">
        <v>938</v>
      </c>
      <c r="E270" s="34" t="s">
        <v>55</v>
      </c>
      <c r="F270" s="34" t="s">
        <v>939</v>
      </c>
      <c r="G270" s="35" t="s">
        <v>2541</v>
      </c>
      <c r="H270" s="68">
        <v>40379</v>
      </c>
      <c r="I270" s="68">
        <v>40828</v>
      </c>
      <c r="J270" s="86">
        <v>41354</v>
      </c>
      <c r="K270" s="86">
        <f t="shared" si="4"/>
        <v>4037.9</v>
      </c>
      <c r="L270" s="69">
        <v>1.080985820025486</v>
      </c>
      <c r="M270" s="69">
        <v>1.0824492270384964</v>
      </c>
      <c r="N270" s="69">
        <v>1.151003452740613</v>
      </c>
      <c r="O270" s="69">
        <v>1.1619302282196382</v>
      </c>
      <c r="P270" s="69">
        <v>1.0902873676596303</v>
      </c>
      <c r="Q270" s="69">
        <v>1.1022890987674083</v>
      </c>
      <c r="R270" s="34" t="s">
        <v>2574</v>
      </c>
      <c r="S270" s="34" t="s">
        <v>2577</v>
      </c>
      <c r="T270" s="34" t="s">
        <v>2571</v>
      </c>
      <c r="U270" s="34" t="s">
        <v>2571</v>
      </c>
      <c r="V270" s="34" t="s">
        <v>2571</v>
      </c>
      <c r="W270" s="34" t="s">
        <v>2571</v>
      </c>
      <c r="X270" s="34" t="s">
        <v>2571</v>
      </c>
      <c r="Y270" s="34" t="s">
        <v>2571</v>
      </c>
    </row>
    <row r="271" spans="2:25" ht="18.600000000000001" customHeight="1" x14ac:dyDescent="0.45">
      <c r="B271" s="34" t="s">
        <v>8</v>
      </c>
      <c r="C271" s="34" t="s">
        <v>940</v>
      </c>
      <c r="D271" s="34" t="s">
        <v>940</v>
      </c>
      <c r="E271" s="34" t="s">
        <v>55</v>
      </c>
      <c r="F271" s="34" t="s">
        <v>941</v>
      </c>
      <c r="G271" s="35" t="s">
        <v>2680</v>
      </c>
      <c r="H271" s="68">
        <v>5159</v>
      </c>
      <c r="I271" s="68">
        <v>10393</v>
      </c>
      <c r="J271" s="86">
        <v>10055</v>
      </c>
      <c r="K271" s="86">
        <f t="shared" si="4"/>
        <v>515.9</v>
      </c>
      <c r="L271" s="69">
        <v>1.123464633629818</v>
      </c>
      <c r="M271" s="69">
        <v>1.0830667140656476</v>
      </c>
      <c r="N271" s="69">
        <v>1.1653145084817196</v>
      </c>
      <c r="O271" s="69">
        <v>0.95446265938069219</v>
      </c>
      <c r="P271" s="69">
        <v>1.0080904070887375</v>
      </c>
      <c r="Q271" s="69">
        <v>1.0536853960705794</v>
      </c>
      <c r="R271" s="34" t="s">
        <v>2574</v>
      </c>
      <c r="S271" s="34" t="s">
        <v>2577</v>
      </c>
      <c r="T271" s="34" t="s">
        <v>2571</v>
      </c>
      <c r="U271" s="34" t="s">
        <v>2571</v>
      </c>
      <c r="V271" s="34" t="s">
        <v>2571</v>
      </c>
      <c r="W271" s="34" t="s">
        <v>2571</v>
      </c>
      <c r="X271" s="34" t="s">
        <v>2571</v>
      </c>
      <c r="Y271" s="34" t="s">
        <v>2571</v>
      </c>
    </row>
    <row r="272" spans="2:25" ht="18.600000000000001" customHeight="1" x14ac:dyDescent="0.45">
      <c r="B272" s="34" t="s">
        <v>8</v>
      </c>
      <c r="C272" s="34" t="s">
        <v>942</v>
      </c>
      <c r="D272" s="34" t="s">
        <v>942</v>
      </c>
      <c r="E272" s="34" t="s">
        <v>55</v>
      </c>
      <c r="F272" s="34" t="s">
        <v>943</v>
      </c>
      <c r="G272" s="35" t="s">
        <v>2541</v>
      </c>
      <c r="H272" s="68">
        <v>6543</v>
      </c>
      <c r="I272" s="68">
        <v>6918</v>
      </c>
      <c r="J272" s="86">
        <v>6460</v>
      </c>
      <c r="K272" s="86">
        <f t="shared" si="4"/>
        <v>654.30000000000007</v>
      </c>
      <c r="L272" s="69">
        <v>1.1009174311926606</v>
      </c>
      <c r="M272" s="69">
        <v>1.0396509201290078</v>
      </c>
      <c r="N272" s="69">
        <v>1.0414201183431953</v>
      </c>
      <c r="O272" s="69">
        <v>0.97665369649805445</v>
      </c>
      <c r="P272" s="69">
        <v>0.94091002676549318</v>
      </c>
      <c r="Q272" s="69">
        <v>0.97032878909382514</v>
      </c>
      <c r="R272" s="34" t="s">
        <v>2574</v>
      </c>
      <c r="S272" s="34" t="s">
        <v>2577</v>
      </c>
      <c r="T272" s="34" t="s">
        <v>2571</v>
      </c>
      <c r="U272" s="34" t="s">
        <v>2571</v>
      </c>
      <c r="V272" s="34" t="s">
        <v>2571</v>
      </c>
      <c r="W272" s="34" t="s">
        <v>2571</v>
      </c>
      <c r="X272" s="34" t="s">
        <v>2571</v>
      </c>
      <c r="Y272" s="34" t="s">
        <v>2571</v>
      </c>
    </row>
    <row r="273" spans="2:25" ht="18.600000000000001" customHeight="1" x14ac:dyDescent="0.45">
      <c r="B273" s="34" t="s">
        <v>22</v>
      </c>
      <c r="C273" s="34" t="s">
        <v>944</v>
      </c>
      <c r="D273" s="34" t="s">
        <v>944</v>
      </c>
      <c r="E273" s="34" t="s">
        <v>55</v>
      </c>
      <c r="F273" s="34" t="s">
        <v>945</v>
      </c>
      <c r="G273" s="35" t="s">
        <v>2538</v>
      </c>
      <c r="H273" s="68">
        <v>255</v>
      </c>
      <c r="I273" s="68">
        <v>275</v>
      </c>
      <c r="J273" s="86">
        <v>237</v>
      </c>
      <c r="K273" s="86">
        <f t="shared" si="4"/>
        <v>25.5</v>
      </c>
      <c r="L273" s="69">
        <v>4.231625835189309</v>
      </c>
      <c r="M273" s="69">
        <v>4.7738693467336688</v>
      </c>
      <c r="N273" s="69">
        <v>4.6709129511677281</v>
      </c>
      <c r="O273" s="69">
        <v>5.3824362606232299</v>
      </c>
      <c r="P273" s="69">
        <v>3.6553524804177546</v>
      </c>
      <c r="Q273" s="69">
        <v>3.5242290748898677</v>
      </c>
      <c r="R273" s="34" t="s">
        <v>2574</v>
      </c>
      <c r="S273" s="34" t="s">
        <v>2585</v>
      </c>
      <c r="T273" s="34" t="s">
        <v>2571</v>
      </c>
      <c r="U273" s="34" t="s">
        <v>2571</v>
      </c>
      <c r="V273" s="34" t="s">
        <v>2571</v>
      </c>
      <c r="W273" s="34" t="s">
        <v>2571</v>
      </c>
      <c r="X273" s="34" t="s">
        <v>2571</v>
      </c>
      <c r="Y273" s="34" t="s">
        <v>2571</v>
      </c>
    </row>
    <row r="274" spans="2:25" ht="18.600000000000001" customHeight="1" x14ac:dyDescent="0.45">
      <c r="B274" s="34" t="s">
        <v>16</v>
      </c>
      <c r="C274" s="34" t="s">
        <v>946</v>
      </c>
      <c r="D274" s="34" t="s">
        <v>947</v>
      </c>
      <c r="E274" s="34" t="s">
        <v>55</v>
      </c>
      <c r="F274" s="34" t="s">
        <v>948</v>
      </c>
      <c r="G274" s="35" t="s">
        <v>2538</v>
      </c>
      <c r="H274" s="68">
        <v>135580</v>
      </c>
      <c r="I274" s="68">
        <v>120390</v>
      </c>
      <c r="J274" s="86">
        <v>119390</v>
      </c>
      <c r="K274" s="86">
        <f t="shared" si="4"/>
        <v>13558</v>
      </c>
      <c r="L274" s="69">
        <v>1.0860735009671181</v>
      </c>
      <c r="M274" s="69">
        <v>0.78133102852203973</v>
      </c>
      <c r="N274" s="69">
        <v>1.1406127258444618</v>
      </c>
      <c r="O274" s="69">
        <v>1.1122194513715711</v>
      </c>
      <c r="P274" s="69">
        <v>1.0384215991692627</v>
      </c>
      <c r="Q274" s="69">
        <v>0.7177734375</v>
      </c>
      <c r="R274" s="34" t="s">
        <v>2569</v>
      </c>
      <c r="S274" s="34" t="s">
        <v>2570</v>
      </c>
      <c r="T274" s="34" t="s">
        <v>2571</v>
      </c>
      <c r="U274" s="34" t="s">
        <v>2571</v>
      </c>
      <c r="V274" s="34" t="s">
        <v>2571</v>
      </c>
      <c r="W274" s="34" t="s">
        <v>2571</v>
      </c>
      <c r="X274" s="34" t="s">
        <v>2571</v>
      </c>
      <c r="Y274" s="34" t="s">
        <v>2571</v>
      </c>
    </row>
    <row r="275" spans="2:25" ht="18.600000000000001" customHeight="1" x14ac:dyDescent="0.45">
      <c r="B275" s="34" t="s">
        <v>8</v>
      </c>
      <c r="C275" s="34" t="s">
        <v>950</v>
      </c>
      <c r="D275" s="34" t="s">
        <v>950</v>
      </c>
      <c r="E275" s="34" t="s">
        <v>55</v>
      </c>
      <c r="F275" s="34" t="s">
        <v>951</v>
      </c>
      <c r="G275" s="35" t="s">
        <v>2538</v>
      </c>
      <c r="H275" s="68">
        <v>11</v>
      </c>
      <c r="I275" s="68">
        <v>-33</v>
      </c>
      <c r="J275" s="86">
        <v>0</v>
      </c>
      <c r="K275" s="86">
        <f t="shared" si="4"/>
        <v>1.1000000000000001</v>
      </c>
      <c r="L275" s="69">
        <v>0</v>
      </c>
      <c r="M275" s="69">
        <v>0</v>
      </c>
      <c r="N275" s="69">
        <v>0</v>
      </c>
      <c r="O275" s="69">
        <v>0</v>
      </c>
      <c r="P275" s="69">
        <v>0</v>
      </c>
      <c r="Q275" s="69">
        <v>0</v>
      </c>
      <c r="R275" s="34" t="s">
        <v>2574</v>
      </c>
      <c r="S275" s="34" t="s">
        <v>2577</v>
      </c>
      <c r="T275" s="34" t="s">
        <v>2572</v>
      </c>
      <c r="U275" s="34" t="s">
        <v>2572</v>
      </c>
      <c r="V275" s="34" t="s">
        <v>2572</v>
      </c>
      <c r="W275" s="34" t="s">
        <v>2572</v>
      </c>
      <c r="X275" s="34" t="s">
        <v>2572</v>
      </c>
      <c r="Y275" s="34" t="s">
        <v>2572</v>
      </c>
    </row>
    <row r="276" spans="2:25" ht="18.600000000000001" customHeight="1" x14ac:dyDescent="0.45">
      <c r="B276" s="34" t="s">
        <v>8</v>
      </c>
      <c r="C276" s="34" t="s">
        <v>952</v>
      </c>
      <c r="D276" s="34" t="s">
        <v>953</v>
      </c>
      <c r="E276" s="34" t="s">
        <v>55</v>
      </c>
      <c r="F276" s="34" t="s">
        <v>954</v>
      </c>
      <c r="G276" s="35" t="s">
        <v>2546</v>
      </c>
      <c r="H276" s="68">
        <v>697</v>
      </c>
      <c r="I276" s="68">
        <v>613</v>
      </c>
      <c r="J276" s="86">
        <v>1518</v>
      </c>
      <c r="K276" s="86">
        <f t="shared" si="4"/>
        <v>69.7</v>
      </c>
      <c r="L276" s="69">
        <v>0.91760299625468167</v>
      </c>
      <c r="M276" s="69">
        <v>0.91865357643758772</v>
      </c>
      <c r="N276" s="69">
        <v>0.93851132686084138</v>
      </c>
      <c r="O276" s="69">
        <v>0.98146877144818123</v>
      </c>
      <c r="P276" s="69">
        <v>1.0220588235294117</v>
      </c>
      <c r="Q276" s="69">
        <v>0.8855291576673866</v>
      </c>
      <c r="R276" s="34" t="s">
        <v>2574</v>
      </c>
      <c r="S276" s="34" t="s">
        <v>2577</v>
      </c>
      <c r="T276" s="34" t="s">
        <v>2578</v>
      </c>
      <c r="U276" s="34" t="s">
        <v>2578</v>
      </c>
      <c r="V276" s="34" t="s">
        <v>2578</v>
      </c>
      <c r="W276" s="34" t="s">
        <v>2578</v>
      </c>
      <c r="X276" s="34" t="s">
        <v>2578</v>
      </c>
      <c r="Y276" s="34" t="s">
        <v>2578</v>
      </c>
    </row>
    <row r="277" spans="2:25" ht="18.600000000000001" customHeight="1" x14ac:dyDescent="0.45">
      <c r="B277" s="34" t="s">
        <v>8</v>
      </c>
      <c r="C277" s="34" t="s">
        <v>955</v>
      </c>
      <c r="D277" s="34" t="s">
        <v>956</v>
      </c>
      <c r="E277" s="34" t="s">
        <v>55</v>
      </c>
      <c r="F277" s="34" t="s">
        <v>957</v>
      </c>
      <c r="G277" s="35" t="s">
        <v>2546</v>
      </c>
      <c r="H277" s="68">
        <v>562</v>
      </c>
      <c r="I277" s="68">
        <v>716</v>
      </c>
      <c r="J277" s="86">
        <v>4692</v>
      </c>
      <c r="K277" s="86">
        <f t="shared" si="4"/>
        <v>56.2</v>
      </c>
      <c r="L277" s="69">
        <v>0.82549373870786869</v>
      </c>
      <c r="M277" s="69">
        <v>0.90949960231005977</v>
      </c>
      <c r="N277" s="69">
        <v>0.94333547971667731</v>
      </c>
      <c r="O277" s="69">
        <v>0.58506308506308513</v>
      </c>
      <c r="P277" s="69">
        <v>0.53174231226792601</v>
      </c>
      <c r="Q277" s="69">
        <v>0.54276722888158124</v>
      </c>
      <c r="R277" s="34" t="s">
        <v>2574</v>
      </c>
      <c r="S277" s="34" t="s">
        <v>2577</v>
      </c>
      <c r="T277" s="34" t="s">
        <v>2578</v>
      </c>
      <c r="U277" s="34" t="s">
        <v>2578</v>
      </c>
      <c r="V277" s="34" t="s">
        <v>2578</v>
      </c>
      <c r="W277" s="34" t="s">
        <v>2578</v>
      </c>
      <c r="X277" s="34" t="s">
        <v>2578</v>
      </c>
      <c r="Y277" s="34" t="s">
        <v>2578</v>
      </c>
    </row>
    <row r="278" spans="2:25" ht="18.600000000000001" customHeight="1" x14ac:dyDescent="0.45">
      <c r="B278" s="34" t="s">
        <v>8</v>
      </c>
      <c r="C278" s="34" t="s">
        <v>958</v>
      </c>
      <c r="D278" s="34" t="s">
        <v>958</v>
      </c>
      <c r="E278" s="34" t="s">
        <v>55</v>
      </c>
      <c r="F278" s="34" t="s">
        <v>959</v>
      </c>
      <c r="G278" s="35" t="s">
        <v>2546</v>
      </c>
      <c r="H278" s="68">
        <v>670</v>
      </c>
      <c r="I278" s="68">
        <v>976</v>
      </c>
      <c r="J278" s="86">
        <v>6307</v>
      </c>
      <c r="K278" s="86">
        <f t="shared" si="4"/>
        <v>67</v>
      </c>
      <c r="L278" s="69">
        <v>0.9225927686839186</v>
      </c>
      <c r="M278" s="69">
        <v>0.84662213787494145</v>
      </c>
      <c r="N278" s="69">
        <v>0.70991318110932666</v>
      </c>
      <c r="O278" s="69">
        <v>0.6412903539242597</v>
      </c>
      <c r="P278" s="69">
        <v>0.65481043620057067</v>
      </c>
      <c r="Q278" s="69">
        <v>0.79628234112032148</v>
      </c>
      <c r="R278" s="34" t="s">
        <v>2574</v>
      </c>
      <c r="S278" s="34" t="s">
        <v>2577</v>
      </c>
      <c r="T278" s="34" t="s">
        <v>2578</v>
      </c>
      <c r="U278" s="34" t="s">
        <v>2578</v>
      </c>
      <c r="V278" s="34" t="s">
        <v>2578</v>
      </c>
      <c r="W278" s="34" t="s">
        <v>2578</v>
      </c>
      <c r="X278" s="34" t="s">
        <v>2578</v>
      </c>
      <c r="Y278" s="34" t="s">
        <v>2578</v>
      </c>
    </row>
    <row r="279" spans="2:25" ht="18.600000000000001" customHeight="1" x14ac:dyDescent="0.45">
      <c r="B279" s="34" t="s">
        <v>8</v>
      </c>
      <c r="C279" s="34" t="s">
        <v>960</v>
      </c>
      <c r="D279" s="34" t="s">
        <v>960</v>
      </c>
      <c r="E279" s="34" t="s">
        <v>55</v>
      </c>
      <c r="F279" s="34" t="s">
        <v>961</v>
      </c>
      <c r="G279" s="35" t="s">
        <v>2538</v>
      </c>
      <c r="H279" s="68">
        <v>42699</v>
      </c>
      <c r="I279" s="68">
        <v>40851</v>
      </c>
      <c r="J279" s="86">
        <v>37521</v>
      </c>
      <c r="K279" s="86">
        <f t="shared" si="4"/>
        <v>4269.9000000000005</v>
      </c>
      <c r="L279" s="69">
        <v>0.91065563160364382</v>
      </c>
      <c r="M279" s="69">
        <v>1.0857376363705478</v>
      </c>
      <c r="N279" s="69">
        <v>0.93084359017591189</v>
      </c>
      <c r="O279" s="69">
        <v>1.0615921027208375</v>
      </c>
      <c r="P279" s="69">
        <v>0.90095191631964411</v>
      </c>
      <c r="Q279" s="69">
        <v>0.89677094394075518</v>
      </c>
      <c r="R279" s="34" t="s">
        <v>2574</v>
      </c>
      <c r="S279" s="34" t="s">
        <v>2585</v>
      </c>
      <c r="T279" s="34" t="s">
        <v>2571</v>
      </c>
      <c r="U279" s="34" t="s">
        <v>2571</v>
      </c>
      <c r="V279" s="34" t="s">
        <v>2571</v>
      </c>
      <c r="W279" s="34" t="s">
        <v>2571</v>
      </c>
      <c r="X279" s="34" t="s">
        <v>2571</v>
      </c>
      <c r="Y279" s="34" t="s">
        <v>2571</v>
      </c>
    </row>
    <row r="280" spans="2:25" ht="18.600000000000001" customHeight="1" x14ac:dyDescent="0.45">
      <c r="B280" s="34" t="s">
        <v>8</v>
      </c>
      <c r="C280" s="34" t="s">
        <v>964</v>
      </c>
      <c r="D280" s="34" t="s">
        <v>964</v>
      </c>
      <c r="E280" s="34" t="s">
        <v>55</v>
      </c>
      <c r="F280" s="34" t="s">
        <v>965</v>
      </c>
      <c r="G280" s="35" t="s">
        <v>2541</v>
      </c>
      <c r="H280" s="68">
        <v>6673</v>
      </c>
      <c r="I280" s="68">
        <v>6729</v>
      </c>
      <c r="J280" s="86">
        <v>6907</v>
      </c>
      <c r="K280" s="86">
        <f t="shared" si="4"/>
        <v>667.30000000000007</v>
      </c>
      <c r="L280" s="69">
        <v>1.0080473170870419</v>
      </c>
      <c r="M280" s="69">
        <v>0.94825338894681965</v>
      </c>
      <c r="N280" s="69">
        <v>1.0919739195660954</v>
      </c>
      <c r="O280" s="69">
        <v>0.96945276715914175</v>
      </c>
      <c r="P280" s="69">
        <v>0.93773714450908818</v>
      </c>
      <c r="Q280" s="69">
        <v>0.91817246951667408</v>
      </c>
      <c r="R280" s="34" t="s">
        <v>2574</v>
      </c>
      <c r="S280" s="34" t="s">
        <v>2575</v>
      </c>
      <c r="T280" s="34" t="s">
        <v>2571</v>
      </c>
      <c r="U280" s="34" t="s">
        <v>2571</v>
      </c>
      <c r="V280" s="34" t="s">
        <v>2571</v>
      </c>
      <c r="W280" s="34" t="s">
        <v>2571</v>
      </c>
      <c r="X280" s="34" t="s">
        <v>2571</v>
      </c>
      <c r="Y280" s="34" t="s">
        <v>2571</v>
      </c>
    </row>
    <row r="281" spans="2:25" ht="18.600000000000001" customHeight="1" x14ac:dyDescent="0.45">
      <c r="B281" s="34" t="s">
        <v>8</v>
      </c>
      <c r="C281" s="34" t="s">
        <v>968</v>
      </c>
      <c r="D281" s="34" t="s">
        <v>968</v>
      </c>
      <c r="E281" s="34" t="s">
        <v>55</v>
      </c>
      <c r="F281" s="34" t="s">
        <v>969</v>
      </c>
      <c r="G281" s="35" t="s">
        <v>2541</v>
      </c>
      <c r="H281" s="68">
        <v>15319</v>
      </c>
      <c r="I281" s="68">
        <v>16043</v>
      </c>
      <c r="J281" s="86">
        <v>15313</v>
      </c>
      <c r="K281" s="86">
        <f t="shared" si="4"/>
        <v>1531.9</v>
      </c>
      <c r="L281" s="69">
        <v>0.82637344758392539</v>
      </c>
      <c r="M281" s="69">
        <v>1.222082732753677</v>
      </c>
      <c r="N281" s="69">
        <v>1.0400087810767795</v>
      </c>
      <c r="O281" s="69">
        <v>0.90616683266119158</v>
      </c>
      <c r="P281" s="69">
        <v>0.85511786759796626</v>
      </c>
      <c r="Q281" s="69">
        <v>1.0451967632616364</v>
      </c>
      <c r="R281" s="34" t="s">
        <v>2574</v>
      </c>
      <c r="S281" s="34" t="s">
        <v>2575</v>
      </c>
      <c r="T281" s="34" t="s">
        <v>2571</v>
      </c>
      <c r="U281" s="34" t="s">
        <v>2571</v>
      </c>
      <c r="V281" s="34" t="s">
        <v>2571</v>
      </c>
      <c r="W281" s="34" t="s">
        <v>2571</v>
      </c>
      <c r="X281" s="34" t="s">
        <v>2571</v>
      </c>
      <c r="Y281" s="34" t="s">
        <v>2571</v>
      </c>
    </row>
    <row r="282" spans="2:25" ht="18.600000000000001" customHeight="1" x14ac:dyDescent="0.45">
      <c r="B282" s="34" t="s">
        <v>16</v>
      </c>
      <c r="C282" s="34" t="s">
        <v>971</v>
      </c>
      <c r="D282" s="34" t="s">
        <v>971</v>
      </c>
      <c r="E282" s="34" t="s">
        <v>55</v>
      </c>
      <c r="F282" s="34" t="s">
        <v>972</v>
      </c>
      <c r="G282" s="35" t="s">
        <v>2546</v>
      </c>
      <c r="H282" s="68">
        <v>2095</v>
      </c>
      <c r="I282" s="68">
        <v>1115</v>
      </c>
      <c r="J282" s="86">
        <v>1500</v>
      </c>
      <c r="K282" s="86">
        <f t="shared" si="4"/>
        <v>209.5</v>
      </c>
      <c r="L282" s="69">
        <v>0.46153846153846156</v>
      </c>
      <c r="M282" s="69">
        <v>1.0769230769230769</v>
      </c>
      <c r="N282" s="69">
        <v>10.307692307692308</v>
      </c>
      <c r="O282" s="69">
        <v>1.3636363636363635</v>
      </c>
      <c r="P282" s="69">
        <v>1</v>
      </c>
      <c r="Q282" s="69">
        <v>3.5</v>
      </c>
      <c r="R282" s="34" t="s">
        <v>2569</v>
      </c>
      <c r="S282" s="34" t="s">
        <v>2570</v>
      </c>
      <c r="T282" s="34" t="s">
        <v>2571</v>
      </c>
      <c r="U282" s="34" t="s">
        <v>2571</v>
      </c>
      <c r="V282" s="34" t="s">
        <v>2571</v>
      </c>
      <c r="W282" s="34" t="s">
        <v>2571</v>
      </c>
      <c r="X282" s="34" t="s">
        <v>2571</v>
      </c>
      <c r="Y282" s="34" t="s">
        <v>2571</v>
      </c>
    </row>
    <row r="283" spans="2:25" ht="18.600000000000001" customHeight="1" x14ac:dyDescent="0.45">
      <c r="B283" s="34" t="s">
        <v>16</v>
      </c>
      <c r="C283" s="34" t="s">
        <v>974</v>
      </c>
      <c r="D283" s="34" t="s">
        <v>974</v>
      </c>
      <c r="E283" s="34" t="s">
        <v>55</v>
      </c>
      <c r="F283" s="34" t="s">
        <v>975</v>
      </c>
      <c r="G283" s="35" t="s">
        <v>2538</v>
      </c>
      <c r="H283" s="68">
        <v>149110</v>
      </c>
      <c r="I283" s="68">
        <v>166560</v>
      </c>
      <c r="J283" s="86">
        <v>136560</v>
      </c>
      <c r="K283" s="86">
        <f t="shared" si="4"/>
        <v>14911</v>
      </c>
      <c r="L283" s="69">
        <v>0.66721446179129007</v>
      </c>
      <c r="M283" s="69">
        <v>1.040885860306644</v>
      </c>
      <c r="N283" s="69">
        <v>0.62214285714285711</v>
      </c>
      <c r="O283" s="69">
        <v>1.2521246458923512</v>
      </c>
      <c r="P283" s="69">
        <v>0.89411764705882357</v>
      </c>
      <c r="Q283" s="69">
        <v>1.057518488085456</v>
      </c>
      <c r="R283" s="34" t="s">
        <v>2569</v>
      </c>
      <c r="S283" s="34" t="s">
        <v>2570</v>
      </c>
      <c r="T283" s="34" t="s">
        <v>2571</v>
      </c>
      <c r="U283" s="34" t="s">
        <v>2571</v>
      </c>
      <c r="V283" s="34" t="s">
        <v>2571</v>
      </c>
      <c r="W283" s="34" t="s">
        <v>2571</v>
      </c>
      <c r="X283" s="34" t="s">
        <v>2571</v>
      </c>
      <c r="Y283" s="34" t="s">
        <v>2571</v>
      </c>
    </row>
    <row r="284" spans="2:25" ht="18.600000000000001" customHeight="1" x14ac:dyDescent="0.45">
      <c r="B284" s="34" t="s">
        <v>8</v>
      </c>
      <c r="C284" s="34" t="s">
        <v>977</v>
      </c>
      <c r="D284" s="34" t="s">
        <v>977</v>
      </c>
      <c r="E284" s="34" t="s">
        <v>55</v>
      </c>
      <c r="F284" s="34" t="s">
        <v>978</v>
      </c>
      <c r="G284" s="35" t="s">
        <v>2546</v>
      </c>
      <c r="H284" s="68">
        <v>2152</v>
      </c>
      <c r="I284" s="68">
        <v>2170</v>
      </c>
      <c r="J284" s="86">
        <v>2532</v>
      </c>
      <c r="K284" s="86">
        <f t="shared" si="4"/>
        <v>215.20000000000002</v>
      </c>
      <c r="L284" s="69">
        <v>1.1237882817191387</v>
      </c>
      <c r="M284" s="69">
        <v>0.98421541318477246</v>
      </c>
      <c r="N284" s="69">
        <v>1.0771369006254343</v>
      </c>
      <c r="O284" s="69">
        <v>0.96127562642369024</v>
      </c>
      <c r="P284" s="69">
        <v>0.8515264063773893</v>
      </c>
      <c r="Q284" s="69">
        <v>0.84298286243631304</v>
      </c>
      <c r="R284" s="34" t="s">
        <v>2574</v>
      </c>
      <c r="S284" s="34" t="s">
        <v>2577</v>
      </c>
      <c r="T284" s="34" t="s">
        <v>2571</v>
      </c>
      <c r="U284" s="34" t="s">
        <v>2571</v>
      </c>
      <c r="V284" s="34" t="s">
        <v>2571</v>
      </c>
      <c r="W284" s="34" t="s">
        <v>2571</v>
      </c>
      <c r="X284" s="34" t="s">
        <v>2571</v>
      </c>
      <c r="Y284" s="34" t="s">
        <v>2571</v>
      </c>
    </row>
    <row r="285" spans="2:25" ht="18.600000000000001" customHeight="1" x14ac:dyDescent="0.45">
      <c r="B285" s="34" t="s">
        <v>8</v>
      </c>
      <c r="C285" s="34" t="s">
        <v>979</v>
      </c>
      <c r="D285" s="34" t="s">
        <v>979</v>
      </c>
      <c r="E285" s="34" t="s">
        <v>55</v>
      </c>
      <c r="F285" s="34" t="s">
        <v>980</v>
      </c>
      <c r="G285" s="35" t="s">
        <v>2546</v>
      </c>
      <c r="H285" s="68">
        <v>687</v>
      </c>
      <c r="I285" s="68">
        <v>704</v>
      </c>
      <c r="J285" s="86">
        <v>820</v>
      </c>
      <c r="K285" s="86">
        <f t="shared" si="4"/>
        <v>68.7</v>
      </c>
      <c r="L285" s="69">
        <v>1.0354223433242506</v>
      </c>
      <c r="M285" s="69">
        <v>1.0471976401179941</v>
      </c>
      <c r="N285" s="69">
        <v>1.0591471801925723</v>
      </c>
      <c r="O285" s="69">
        <v>1.0374639769452449</v>
      </c>
      <c r="P285" s="69">
        <v>0.88777219430485754</v>
      </c>
      <c r="Q285" s="69">
        <v>0.94754653130287647</v>
      </c>
      <c r="R285" s="34" t="s">
        <v>2574</v>
      </c>
      <c r="S285" s="34" t="s">
        <v>2577</v>
      </c>
      <c r="T285" s="34" t="s">
        <v>2571</v>
      </c>
      <c r="U285" s="34" t="s">
        <v>2571</v>
      </c>
      <c r="V285" s="34" t="s">
        <v>2571</v>
      </c>
      <c r="W285" s="34" t="s">
        <v>2571</v>
      </c>
      <c r="X285" s="34" t="s">
        <v>2571</v>
      </c>
      <c r="Y285" s="34" t="s">
        <v>2571</v>
      </c>
    </row>
    <row r="286" spans="2:25" ht="18.600000000000001" customHeight="1" x14ac:dyDescent="0.45">
      <c r="B286" s="34" t="s">
        <v>8</v>
      </c>
      <c r="C286" s="34" t="s">
        <v>981</v>
      </c>
      <c r="D286" s="34" t="s">
        <v>981</v>
      </c>
      <c r="E286" s="34" t="s">
        <v>55</v>
      </c>
      <c r="F286" s="34" t="s">
        <v>982</v>
      </c>
      <c r="G286" s="35" t="s">
        <v>2546</v>
      </c>
      <c r="H286" s="68">
        <v>5531</v>
      </c>
      <c r="I286" s="68">
        <v>7875</v>
      </c>
      <c r="J286" s="86">
        <v>10195</v>
      </c>
      <c r="K286" s="86">
        <f t="shared" si="4"/>
        <v>553.1</v>
      </c>
      <c r="L286" s="69">
        <v>0.98941063215317149</v>
      </c>
      <c r="M286" s="69">
        <v>1.0659722222222223</v>
      </c>
      <c r="N286" s="69">
        <v>1.0081212777476989</v>
      </c>
      <c r="O286" s="69">
        <v>0.93789031452253879</v>
      </c>
      <c r="P286" s="69">
        <v>0.9513187245768272</v>
      </c>
      <c r="Q286" s="69">
        <v>1.0380116959064327</v>
      </c>
      <c r="R286" s="34" t="s">
        <v>2574</v>
      </c>
      <c r="S286" s="34" t="s">
        <v>2577</v>
      </c>
      <c r="T286" s="34" t="s">
        <v>2571</v>
      </c>
      <c r="U286" s="34" t="s">
        <v>2571</v>
      </c>
      <c r="V286" s="34" t="s">
        <v>2571</v>
      </c>
      <c r="W286" s="34" t="s">
        <v>2571</v>
      </c>
      <c r="X286" s="34" t="s">
        <v>2571</v>
      </c>
      <c r="Y286" s="34" t="s">
        <v>2571</v>
      </c>
    </row>
    <row r="287" spans="2:25" ht="18.600000000000001" customHeight="1" x14ac:dyDescent="0.45">
      <c r="B287" s="34" t="s">
        <v>8</v>
      </c>
      <c r="C287" s="34" t="s">
        <v>983</v>
      </c>
      <c r="D287" s="34" t="s">
        <v>983</v>
      </c>
      <c r="E287" s="34" t="s">
        <v>55</v>
      </c>
      <c r="F287" s="34" t="s">
        <v>984</v>
      </c>
      <c r="G287" s="35" t="s">
        <v>2546</v>
      </c>
      <c r="H287" s="68">
        <v>1628</v>
      </c>
      <c r="I287" s="68">
        <v>2402</v>
      </c>
      <c r="J287" s="86">
        <v>3057</v>
      </c>
      <c r="K287" s="86">
        <f t="shared" si="4"/>
        <v>162.80000000000001</v>
      </c>
      <c r="L287" s="69">
        <v>1.128419452887538</v>
      </c>
      <c r="M287" s="69">
        <v>1.196546052631579</v>
      </c>
      <c r="N287" s="69">
        <v>1.2</v>
      </c>
      <c r="O287" s="69">
        <v>0.94796288826139574</v>
      </c>
      <c r="P287" s="69">
        <v>1.1142191142191142</v>
      </c>
      <c r="Q287" s="69">
        <v>1.1189801699716713</v>
      </c>
      <c r="R287" s="34" t="s">
        <v>2574</v>
      </c>
      <c r="S287" s="34" t="s">
        <v>2577</v>
      </c>
      <c r="T287" s="34" t="s">
        <v>2571</v>
      </c>
      <c r="U287" s="34" t="s">
        <v>2571</v>
      </c>
      <c r="V287" s="34" t="s">
        <v>2571</v>
      </c>
      <c r="W287" s="34" t="s">
        <v>2571</v>
      </c>
      <c r="X287" s="34" t="s">
        <v>2571</v>
      </c>
      <c r="Y287" s="34" t="s">
        <v>2571</v>
      </c>
    </row>
    <row r="288" spans="2:25" ht="18.600000000000001" customHeight="1" x14ac:dyDescent="0.45">
      <c r="B288" s="34" t="s">
        <v>8</v>
      </c>
      <c r="C288" s="34" t="s">
        <v>985</v>
      </c>
      <c r="D288" s="34" t="s">
        <v>985</v>
      </c>
      <c r="E288" s="34" t="s">
        <v>55</v>
      </c>
      <c r="F288" s="34" t="s">
        <v>986</v>
      </c>
      <c r="G288" s="35" t="s">
        <v>2541</v>
      </c>
      <c r="H288" s="68">
        <v>1029</v>
      </c>
      <c r="I288" s="68">
        <v>1006</v>
      </c>
      <c r="J288" s="86">
        <v>1083</v>
      </c>
      <c r="K288" s="86">
        <f t="shared" si="4"/>
        <v>102.9</v>
      </c>
      <c r="L288" s="69">
        <v>0.96822995461422079</v>
      </c>
      <c r="M288" s="69">
        <v>0.99691431284120569</v>
      </c>
      <c r="N288" s="69">
        <v>1.0965150363695582</v>
      </c>
      <c r="O288" s="69">
        <v>1.1652794292508919</v>
      </c>
      <c r="P288" s="69">
        <v>0.91609134360063738</v>
      </c>
      <c r="Q288" s="69">
        <v>1.0542359964435413</v>
      </c>
      <c r="R288" s="34" t="s">
        <v>2574</v>
      </c>
      <c r="S288" s="34" t="s">
        <v>2577</v>
      </c>
      <c r="T288" s="34" t="s">
        <v>2571</v>
      </c>
      <c r="U288" s="34" t="s">
        <v>2571</v>
      </c>
      <c r="V288" s="34" t="s">
        <v>2571</v>
      </c>
      <c r="W288" s="34" t="s">
        <v>2571</v>
      </c>
      <c r="X288" s="34" t="s">
        <v>2571</v>
      </c>
      <c r="Y288" s="34" t="s">
        <v>2571</v>
      </c>
    </row>
    <row r="289" spans="2:25" ht="18.600000000000001" customHeight="1" x14ac:dyDescent="0.45">
      <c r="B289" s="34" t="s">
        <v>8</v>
      </c>
      <c r="C289" s="34" t="s">
        <v>987</v>
      </c>
      <c r="D289" s="34" t="s">
        <v>987</v>
      </c>
      <c r="E289" s="34" t="s">
        <v>55</v>
      </c>
      <c r="F289" s="34" t="s">
        <v>988</v>
      </c>
      <c r="G289" s="35" t="s">
        <v>2541</v>
      </c>
      <c r="H289" s="68">
        <v>2760</v>
      </c>
      <c r="I289" s="68">
        <v>2775</v>
      </c>
      <c r="J289" s="86">
        <v>2794</v>
      </c>
      <c r="K289" s="86">
        <f t="shared" si="4"/>
        <v>276</v>
      </c>
      <c r="L289" s="69">
        <v>1.0076052966837818</v>
      </c>
      <c r="M289" s="69">
        <v>1.1193312836279785</v>
      </c>
      <c r="N289" s="69">
        <v>1.0402429764616554</v>
      </c>
      <c r="O289" s="69">
        <v>1.0365882519998106</v>
      </c>
      <c r="P289" s="69">
        <v>0.9093519670718867</v>
      </c>
      <c r="Q289" s="69">
        <v>0.91590715215732055</v>
      </c>
      <c r="R289" s="34" t="s">
        <v>2574</v>
      </c>
      <c r="S289" s="34" t="s">
        <v>2577</v>
      </c>
      <c r="T289" s="34" t="s">
        <v>2571</v>
      </c>
      <c r="U289" s="34" t="s">
        <v>2571</v>
      </c>
      <c r="V289" s="34" t="s">
        <v>2571</v>
      </c>
      <c r="W289" s="34" t="s">
        <v>2571</v>
      </c>
      <c r="X289" s="34" t="s">
        <v>2571</v>
      </c>
      <c r="Y289" s="34" t="s">
        <v>2571</v>
      </c>
    </row>
    <row r="290" spans="2:25" ht="18.600000000000001" customHeight="1" x14ac:dyDescent="0.45">
      <c r="B290" s="34" t="s">
        <v>8</v>
      </c>
      <c r="C290" s="34" t="s">
        <v>990</v>
      </c>
      <c r="D290" s="34" t="s">
        <v>991</v>
      </c>
      <c r="E290" s="34" t="s">
        <v>55</v>
      </c>
      <c r="F290" s="34" t="s">
        <v>992</v>
      </c>
      <c r="G290" s="35" t="s">
        <v>2546</v>
      </c>
      <c r="H290" s="68">
        <v>7638</v>
      </c>
      <c r="I290" s="68">
        <v>10385</v>
      </c>
      <c r="J290" s="86">
        <v>13798</v>
      </c>
      <c r="K290" s="86">
        <f t="shared" si="4"/>
        <v>763.80000000000007</v>
      </c>
      <c r="L290" s="69">
        <v>0.92025019546520714</v>
      </c>
      <c r="M290" s="69">
        <v>0.94169611307420498</v>
      </c>
      <c r="N290" s="69">
        <v>0.95747171283651966</v>
      </c>
      <c r="O290" s="69">
        <v>0.96791588029118358</v>
      </c>
      <c r="P290" s="69">
        <v>0.92531080952832867</v>
      </c>
      <c r="Q290" s="69">
        <v>1.2226947612603907</v>
      </c>
      <c r="R290" s="34" t="s">
        <v>2574</v>
      </c>
      <c r="S290" s="34" t="s">
        <v>2577</v>
      </c>
      <c r="T290" s="34" t="s">
        <v>2571</v>
      </c>
      <c r="U290" s="34" t="s">
        <v>2571</v>
      </c>
      <c r="V290" s="34" t="s">
        <v>2571</v>
      </c>
      <c r="W290" s="34" t="s">
        <v>2571</v>
      </c>
      <c r="X290" s="34" t="s">
        <v>2571</v>
      </c>
      <c r="Y290" s="34" t="s">
        <v>2571</v>
      </c>
    </row>
    <row r="291" spans="2:25" ht="18.600000000000001" customHeight="1" x14ac:dyDescent="0.45">
      <c r="B291" s="34" t="s">
        <v>16</v>
      </c>
      <c r="C291" s="34" t="s">
        <v>993</v>
      </c>
      <c r="D291" s="34" t="s">
        <v>993</v>
      </c>
      <c r="E291" s="34" t="s">
        <v>55</v>
      </c>
      <c r="F291" s="34" t="s">
        <v>2552</v>
      </c>
      <c r="G291" s="35" t="s">
        <v>2550</v>
      </c>
      <c r="H291" s="68">
        <v>7000</v>
      </c>
      <c r="I291" s="68">
        <v>9300</v>
      </c>
      <c r="J291" s="86">
        <v>6310</v>
      </c>
      <c r="K291" s="86">
        <f t="shared" si="4"/>
        <v>700</v>
      </c>
      <c r="L291" s="69">
        <v>1.4098360655737705</v>
      </c>
      <c r="M291" s="69">
        <v>0.84210526315789469</v>
      </c>
      <c r="N291" s="69">
        <v>1.3424657534246576</v>
      </c>
      <c r="O291" s="69">
        <v>0.88888888888888884</v>
      </c>
      <c r="P291" s="69">
        <v>1.04</v>
      </c>
      <c r="Q291" s="69">
        <v>0.41176470588235292</v>
      </c>
      <c r="R291" s="34" t="s">
        <v>2569</v>
      </c>
      <c r="S291" s="34" t="s">
        <v>2570</v>
      </c>
      <c r="T291" s="34" t="s">
        <v>2571</v>
      </c>
      <c r="U291" s="34" t="s">
        <v>2571</v>
      </c>
      <c r="V291" s="34" t="s">
        <v>2571</v>
      </c>
      <c r="W291" s="34" t="s">
        <v>2571</v>
      </c>
      <c r="X291" s="34" t="s">
        <v>2571</v>
      </c>
      <c r="Y291" s="34" t="s">
        <v>2571</v>
      </c>
    </row>
    <row r="292" spans="2:25" ht="18.600000000000001" customHeight="1" x14ac:dyDescent="0.45">
      <c r="B292" s="34" t="s">
        <v>16</v>
      </c>
      <c r="C292" s="34" t="s">
        <v>999</v>
      </c>
      <c r="D292" s="34" t="s">
        <v>999</v>
      </c>
      <c r="E292" s="34" t="s">
        <v>55</v>
      </c>
      <c r="F292" s="34" t="s">
        <v>2553</v>
      </c>
      <c r="G292" s="35" t="s">
        <v>2550</v>
      </c>
      <c r="H292" s="68">
        <v>2631480</v>
      </c>
      <c r="I292" s="68">
        <v>2629610</v>
      </c>
      <c r="J292" s="86">
        <v>2133780</v>
      </c>
      <c r="K292" s="86">
        <f t="shared" si="4"/>
        <v>263148</v>
      </c>
      <c r="L292" s="69">
        <v>1.061750119980803</v>
      </c>
      <c r="M292" s="69">
        <v>0.96711355563194679</v>
      </c>
      <c r="N292" s="69">
        <v>1.1701587018544937</v>
      </c>
      <c r="O292" s="69">
        <v>1.2187320299022426</v>
      </c>
      <c r="P292" s="69">
        <v>1.008424599831508</v>
      </c>
      <c r="Q292" s="69">
        <v>1.0381876614783541</v>
      </c>
      <c r="R292" s="34" t="s">
        <v>2569</v>
      </c>
      <c r="S292" s="34" t="s">
        <v>2570</v>
      </c>
      <c r="T292" s="34" t="s">
        <v>2571</v>
      </c>
      <c r="U292" s="34" t="s">
        <v>2571</v>
      </c>
      <c r="V292" s="34" t="s">
        <v>2571</v>
      </c>
      <c r="W292" s="34" t="s">
        <v>2571</v>
      </c>
      <c r="X292" s="34" t="s">
        <v>2571</v>
      </c>
      <c r="Y292" s="34" t="s">
        <v>2571</v>
      </c>
    </row>
    <row r="293" spans="2:25" ht="18.600000000000001" customHeight="1" x14ac:dyDescent="0.45">
      <c r="B293" s="34" t="s">
        <v>16</v>
      </c>
      <c r="C293" s="34" t="s">
        <v>1003</v>
      </c>
      <c r="D293" s="34" t="s">
        <v>1003</v>
      </c>
      <c r="E293" s="34" t="s">
        <v>55</v>
      </c>
      <c r="F293" s="34" t="s">
        <v>2554</v>
      </c>
      <c r="G293" s="35" t="s">
        <v>2538</v>
      </c>
      <c r="H293" s="68">
        <v>330720</v>
      </c>
      <c r="I293" s="68">
        <v>354770</v>
      </c>
      <c r="J293" s="86">
        <v>315440</v>
      </c>
      <c r="K293" s="86">
        <f t="shared" si="4"/>
        <v>33072</v>
      </c>
      <c r="L293" s="69">
        <v>1.2972972972972974</v>
      </c>
      <c r="M293" s="69">
        <v>1.2407494145199063</v>
      </c>
      <c r="N293" s="69">
        <v>1.5473760932944607</v>
      </c>
      <c r="O293" s="69">
        <v>1.8842538190364277</v>
      </c>
      <c r="P293" s="69">
        <v>1.3423423423423424</v>
      </c>
      <c r="Q293" s="69">
        <v>1.4507985574446163</v>
      </c>
      <c r="R293" s="34" t="s">
        <v>2569</v>
      </c>
      <c r="S293" s="34" t="s">
        <v>2570</v>
      </c>
      <c r="T293" s="34" t="s">
        <v>2571</v>
      </c>
      <c r="U293" s="34" t="s">
        <v>2571</v>
      </c>
      <c r="V293" s="34" t="s">
        <v>2571</v>
      </c>
      <c r="W293" s="34" t="s">
        <v>2571</v>
      </c>
      <c r="X293" s="34" t="s">
        <v>2571</v>
      </c>
      <c r="Y293" s="34" t="s">
        <v>2571</v>
      </c>
    </row>
    <row r="294" spans="2:25" ht="18.600000000000001" customHeight="1" x14ac:dyDescent="0.45">
      <c r="B294" s="34" t="s">
        <v>8</v>
      </c>
      <c r="C294" s="34" t="s">
        <v>1007</v>
      </c>
      <c r="D294" s="34" t="s">
        <v>1008</v>
      </c>
      <c r="E294" s="34" t="s">
        <v>55</v>
      </c>
      <c r="F294" s="34" t="s">
        <v>1009</v>
      </c>
      <c r="G294" s="35" t="s">
        <v>2538</v>
      </c>
      <c r="H294" s="68">
        <v>91735</v>
      </c>
      <c r="I294" s="68">
        <v>88500</v>
      </c>
      <c r="J294" s="86">
        <v>87910</v>
      </c>
      <c r="K294" s="86">
        <f t="shared" si="4"/>
        <v>9173.5</v>
      </c>
      <c r="L294" s="69">
        <v>0.99838074292481338</v>
      </c>
      <c r="M294" s="69">
        <v>0.96032357994129025</v>
      </c>
      <c r="N294" s="69">
        <v>1.0069284624143027</v>
      </c>
      <c r="O294" s="69">
        <v>1.0733559565275888</v>
      </c>
      <c r="P294" s="69">
        <v>1.0275569939555471</v>
      </c>
      <c r="Q294" s="69">
        <v>1.1498247218411828</v>
      </c>
      <c r="R294" s="34" t="s">
        <v>2574</v>
      </c>
      <c r="S294" s="34" t="s">
        <v>2577</v>
      </c>
      <c r="T294" s="34" t="s">
        <v>2571</v>
      </c>
      <c r="U294" s="34" t="s">
        <v>2571</v>
      </c>
      <c r="V294" s="34" t="s">
        <v>2571</v>
      </c>
      <c r="W294" s="34" t="s">
        <v>2571</v>
      </c>
      <c r="X294" s="34" t="s">
        <v>2571</v>
      </c>
      <c r="Y294" s="34" t="s">
        <v>2571</v>
      </c>
    </row>
    <row r="295" spans="2:25" ht="18.600000000000001" customHeight="1" x14ac:dyDescent="0.45">
      <c r="B295" s="34" t="s">
        <v>8</v>
      </c>
      <c r="C295" s="34" t="s">
        <v>1011</v>
      </c>
      <c r="D295" s="34" t="s">
        <v>1012</v>
      </c>
      <c r="E295" s="34" t="s">
        <v>55</v>
      </c>
      <c r="F295" s="34" t="s">
        <v>1013</v>
      </c>
      <c r="G295" s="35" t="s">
        <v>2538</v>
      </c>
      <c r="H295" s="68">
        <v>224169</v>
      </c>
      <c r="I295" s="68">
        <v>189818</v>
      </c>
      <c r="J295" s="86">
        <v>171306</v>
      </c>
      <c r="K295" s="86">
        <f t="shared" si="4"/>
        <v>22416.9</v>
      </c>
      <c r="L295" s="69">
        <v>0.94827278248133462</v>
      </c>
      <c r="M295" s="69">
        <v>0.92527425654150164</v>
      </c>
      <c r="N295" s="69">
        <v>0.95863023835953254</v>
      </c>
      <c r="O295" s="69">
        <v>0.96821713991087544</v>
      </c>
      <c r="P295" s="69">
        <v>0.98334258311120837</v>
      </c>
      <c r="Q295" s="69">
        <v>1.0841600144184196</v>
      </c>
      <c r="R295" s="34" t="s">
        <v>2574</v>
      </c>
      <c r="S295" s="34" t="s">
        <v>2577</v>
      </c>
      <c r="T295" s="34" t="s">
        <v>2571</v>
      </c>
      <c r="U295" s="34" t="s">
        <v>2571</v>
      </c>
      <c r="V295" s="34" t="s">
        <v>2571</v>
      </c>
      <c r="W295" s="34" t="s">
        <v>2571</v>
      </c>
      <c r="X295" s="34" t="s">
        <v>2571</v>
      </c>
      <c r="Y295" s="34" t="s">
        <v>2571</v>
      </c>
    </row>
    <row r="296" spans="2:25" ht="18.600000000000001" customHeight="1" x14ac:dyDescent="0.45">
      <c r="B296" s="34" t="s">
        <v>8</v>
      </c>
      <c r="C296" s="34" t="s">
        <v>1014</v>
      </c>
      <c r="D296" s="34" t="s">
        <v>1015</v>
      </c>
      <c r="E296" s="34" t="s">
        <v>55</v>
      </c>
      <c r="F296" s="34" t="s">
        <v>1016</v>
      </c>
      <c r="G296" s="35" t="s">
        <v>2538</v>
      </c>
      <c r="H296" s="68">
        <v>67081</v>
      </c>
      <c r="I296" s="68">
        <v>56131</v>
      </c>
      <c r="J296" s="86">
        <v>49664</v>
      </c>
      <c r="K296" s="86">
        <f t="shared" si="4"/>
        <v>6708.1</v>
      </c>
      <c r="L296" s="69">
        <v>0.94641863423165584</v>
      </c>
      <c r="M296" s="69">
        <v>0.8927896059979088</v>
      </c>
      <c r="N296" s="69">
        <v>0.90802239177640098</v>
      </c>
      <c r="O296" s="69">
        <v>0.9822965330710598</v>
      </c>
      <c r="P296" s="69">
        <v>0.94059018446525955</v>
      </c>
      <c r="Q296" s="69">
        <v>0.95635607029154446</v>
      </c>
      <c r="R296" s="34" t="s">
        <v>2574</v>
      </c>
      <c r="S296" s="34" t="s">
        <v>2577</v>
      </c>
      <c r="T296" s="34" t="s">
        <v>2571</v>
      </c>
      <c r="U296" s="34" t="s">
        <v>2571</v>
      </c>
      <c r="V296" s="34" t="s">
        <v>2571</v>
      </c>
      <c r="W296" s="34" t="s">
        <v>2571</v>
      </c>
      <c r="X296" s="34" t="s">
        <v>2571</v>
      </c>
      <c r="Y296" s="34" t="s">
        <v>2571</v>
      </c>
    </row>
    <row r="297" spans="2:25" ht="18.600000000000001" customHeight="1" x14ac:dyDescent="0.45">
      <c r="B297" s="34" t="s">
        <v>8</v>
      </c>
      <c r="C297" s="34" t="s">
        <v>1017</v>
      </c>
      <c r="D297" s="34" t="s">
        <v>1018</v>
      </c>
      <c r="E297" s="34" t="s">
        <v>55</v>
      </c>
      <c r="F297" s="34" t="s">
        <v>1019</v>
      </c>
      <c r="G297" s="35" t="s">
        <v>2546</v>
      </c>
      <c r="H297" s="68">
        <v>6170</v>
      </c>
      <c r="I297" s="68">
        <v>6139</v>
      </c>
      <c r="J297" s="86">
        <v>11806</v>
      </c>
      <c r="K297" s="86">
        <f t="shared" si="4"/>
        <v>617</v>
      </c>
      <c r="L297" s="69">
        <v>1.6741720344296871</v>
      </c>
      <c r="M297" s="69">
        <v>0.2903799720421909</v>
      </c>
      <c r="N297" s="69">
        <v>0.46562693542030292</v>
      </c>
      <c r="O297" s="69">
        <v>0.94651952461799671</v>
      </c>
      <c r="P297" s="69">
        <v>0.83724626164848659</v>
      </c>
      <c r="Q297" s="69">
        <v>0.82640044370493615</v>
      </c>
      <c r="R297" s="34" t="s">
        <v>2574</v>
      </c>
      <c r="S297" s="34" t="s">
        <v>2577</v>
      </c>
      <c r="T297" s="34" t="s">
        <v>2571</v>
      </c>
      <c r="U297" s="34" t="s">
        <v>2571</v>
      </c>
      <c r="V297" s="34" t="s">
        <v>2571</v>
      </c>
      <c r="W297" s="34" t="s">
        <v>2571</v>
      </c>
      <c r="X297" s="34" t="s">
        <v>2571</v>
      </c>
      <c r="Y297" s="34" t="s">
        <v>2571</v>
      </c>
    </row>
    <row r="298" spans="2:25" ht="18.600000000000001" customHeight="1" x14ac:dyDescent="0.45">
      <c r="B298" s="34" t="s">
        <v>8</v>
      </c>
      <c r="C298" s="34" t="s">
        <v>1020</v>
      </c>
      <c r="D298" s="34" t="s">
        <v>1021</v>
      </c>
      <c r="E298" s="34" t="s">
        <v>55</v>
      </c>
      <c r="F298" s="34" t="s">
        <v>1022</v>
      </c>
      <c r="G298" s="35" t="s">
        <v>2546</v>
      </c>
      <c r="H298" s="68">
        <v>3436</v>
      </c>
      <c r="I298" s="68">
        <v>3559</v>
      </c>
      <c r="J298" s="86">
        <v>8006</v>
      </c>
      <c r="K298" s="86">
        <f t="shared" si="4"/>
        <v>343.6</v>
      </c>
      <c r="L298" s="69">
        <v>1.8832774147978104</v>
      </c>
      <c r="M298" s="69">
        <v>0.24507874015748032</v>
      </c>
      <c r="N298" s="69">
        <v>0.48403976975405549</v>
      </c>
      <c r="O298" s="69">
        <v>0.96745918702750078</v>
      </c>
      <c r="P298" s="69">
        <v>0.93208011637014654</v>
      </c>
      <c r="Q298" s="69">
        <v>1.0188962851621215</v>
      </c>
      <c r="R298" s="34" t="s">
        <v>2574</v>
      </c>
      <c r="S298" s="34" t="s">
        <v>2577</v>
      </c>
      <c r="T298" s="34" t="s">
        <v>2571</v>
      </c>
      <c r="U298" s="34" t="s">
        <v>2571</v>
      </c>
      <c r="V298" s="34" t="s">
        <v>2571</v>
      </c>
      <c r="W298" s="34" t="s">
        <v>2571</v>
      </c>
      <c r="X298" s="34" t="s">
        <v>2571</v>
      </c>
      <c r="Y298" s="34" t="s">
        <v>2571</v>
      </c>
    </row>
    <row r="299" spans="2:25" ht="18.600000000000001" customHeight="1" x14ac:dyDescent="0.45">
      <c r="B299" s="34" t="s">
        <v>8</v>
      </c>
      <c r="C299" s="34" t="s">
        <v>1023</v>
      </c>
      <c r="D299" s="34" t="s">
        <v>1023</v>
      </c>
      <c r="E299" s="34" t="s">
        <v>55</v>
      </c>
      <c r="F299" s="34" t="s">
        <v>1024</v>
      </c>
      <c r="G299" s="35" t="s">
        <v>2546</v>
      </c>
      <c r="H299" s="68">
        <v>37</v>
      </c>
      <c r="I299" s="68">
        <v>4</v>
      </c>
      <c r="J299" s="86">
        <v>288</v>
      </c>
      <c r="K299" s="86">
        <f t="shared" si="4"/>
        <v>3.7</v>
      </c>
      <c r="L299" s="69">
        <v>2.8635346756152122</v>
      </c>
      <c r="M299" s="69">
        <v>0.12135922330097086</v>
      </c>
      <c r="N299" s="69">
        <v>0.29535864978902954</v>
      </c>
      <c r="O299" s="69">
        <v>0.8100558659217878</v>
      </c>
      <c r="P299" s="69">
        <v>0.74468085106382975</v>
      </c>
      <c r="Q299" s="69">
        <v>0.71960297766749381</v>
      </c>
      <c r="R299" s="34" t="s">
        <v>2574</v>
      </c>
      <c r="S299" s="34" t="s">
        <v>2577</v>
      </c>
      <c r="T299" s="34" t="s">
        <v>2571</v>
      </c>
      <c r="U299" s="34" t="s">
        <v>2571</v>
      </c>
      <c r="V299" s="34" t="s">
        <v>2571</v>
      </c>
      <c r="W299" s="34" t="s">
        <v>2571</v>
      </c>
      <c r="X299" s="34" t="s">
        <v>2571</v>
      </c>
      <c r="Y299" s="34" t="s">
        <v>2571</v>
      </c>
    </row>
    <row r="300" spans="2:25" ht="18.600000000000001" customHeight="1" x14ac:dyDescent="0.45">
      <c r="B300" s="34" t="s">
        <v>8</v>
      </c>
      <c r="C300" s="34" t="s">
        <v>1025</v>
      </c>
      <c r="D300" s="34" t="s">
        <v>1025</v>
      </c>
      <c r="E300" s="34" t="s">
        <v>55</v>
      </c>
      <c r="F300" s="34" t="s">
        <v>1026</v>
      </c>
      <c r="G300" s="35" t="s">
        <v>2546</v>
      </c>
      <c r="H300" s="68">
        <v>3769</v>
      </c>
      <c r="I300" s="68">
        <v>4200</v>
      </c>
      <c r="J300" s="86">
        <v>4871</v>
      </c>
      <c r="K300" s="86">
        <f t="shared" si="4"/>
        <v>376.90000000000003</v>
      </c>
      <c r="L300" s="69">
        <v>1.1592477981432991</v>
      </c>
      <c r="M300" s="69">
        <v>0.98544804697472554</v>
      </c>
      <c r="N300" s="69">
        <v>1.0709253170502584</v>
      </c>
      <c r="O300" s="69">
        <v>1.0245795601552394</v>
      </c>
      <c r="P300" s="69">
        <v>0.94955489614243327</v>
      </c>
      <c r="Q300" s="69">
        <v>1.1815476190476191</v>
      </c>
      <c r="R300" s="34" t="s">
        <v>2574</v>
      </c>
      <c r="S300" s="34" t="s">
        <v>2577</v>
      </c>
      <c r="T300" s="34" t="s">
        <v>2571</v>
      </c>
      <c r="U300" s="34" t="s">
        <v>2571</v>
      </c>
      <c r="V300" s="34" t="s">
        <v>2571</v>
      </c>
      <c r="W300" s="34" t="s">
        <v>2571</v>
      </c>
      <c r="X300" s="34" t="s">
        <v>2571</v>
      </c>
      <c r="Y300" s="34" t="s">
        <v>2571</v>
      </c>
    </row>
    <row r="301" spans="2:25" ht="18.600000000000001" customHeight="1" x14ac:dyDescent="0.45">
      <c r="B301" s="34" t="s">
        <v>8</v>
      </c>
      <c r="C301" s="34" t="s">
        <v>1027</v>
      </c>
      <c r="D301" s="34" t="s">
        <v>1028</v>
      </c>
      <c r="E301" s="34" t="s">
        <v>55</v>
      </c>
      <c r="F301" s="34" t="s">
        <v>1029</v>
      </c>
      <c r="G301" s="35" t="s">
        <v>2680</v>
      </c>
      <c r="H301" s="68">
        <v>1636</v>
      </c>
      <c r="I301" s="68">
        <v>673</v>
      </c>
      <c r="J301" s="86">
        <v>677</v>
      </c>
      <c r="K301" s="86">
        <f t="shared" si="4"/>
        <v>163.60000000000002</v>
      </c>
      <c r="L301" s="69">
        <v>0.97525473071324598</v>
      </c>
      <c r="M301" s="69">
        <v>0.91059602649006621</v>
      </c>
      <c r="N301" s="69">
        <v>0.83936324167872656</v>
      </c>
      <c r="O301" s="69">
        <v>1.015625</v>
      </c>
      <c r="P301" s="69">
        <v>0.71906354515050175</v>
      </c>
      <c r="Q301" s="69">
        <v>0.72642967542503856</v>
      </c>
      <c r="R301" s="34" t="s">
        <v>2574</v>
      </c>
      <c r="S301" s="34" t="s">
        <v>2577</v>
      </c>
      <c r="T301" s="34" t="s">
        <v>2571</v>
      </c>
      <c r="U301" s="34" t="s">
        <v>2571</v>
      </c>
      <c r="V301" s="34" t="s">
        <v>2571</v>
      </c>
      <c r="W301" s="34" t="s">
        <v>2571</v>
      </c>
      <c r="X301" s="34" t="s">
        <v>2571</v>
      </c>
      <c r="Y301" s="34" t="s">
        <v>2571</v>
      </c>
    </row>
    <row r="302" spans="2:25" ht="18.600000000000001" customHeight="1" x14ac:dyDescent="0.45">
      <c r="B302" s="34" t="s">
        <v>8</v>
      </c>
      <c r="C302" s="34" t="s">
        <v>1030</v>
      </c>
      <c r="D302" s="34" t="s">
        <v>1031</v>
      </c>
      <c r="E302" s="34" t="s">
        <v>55</v>
      </c>
      <c r="F302" s="34" t="s">
        <v>1032</v>
      </c>
      <c r="G302" s="35" t="s">
        <v>2546</v>
      </c>
      <c r="H302" s="68">
        <v>466</v>
      </c>
      <c r="I302" s="68">
        <v>717</v>
      </c>
      <c r="J302" s="86">
        <v>993</v>
      </c>
      <c r="K302" s="86">
        <f t="shared" si="4"/>
        <v>46.6</v>
      </c>
      <c r="L302" s="69">
        <v>0.9655199872591177</v>
      </c>
      <c r="M302" s="69">
        <v>1.1756323477021733</v>
      </c>
      <c r="N302" s="69">
        <v>0.89274209877224953</v>
      </c>
      <c r="O302" s="69">
        <v>1.0031746031746032</v>
      </c>
      <c r="P302" s="69">
        <v>1.0746525290156181</v>
      </c>
      <c r="Q302" s="69">
        <v>0.8878551420568227</v>
      </c>
      <c r="R302" s="34" t="s">
        <v>2574</v>
      </c>
      <c r="S302" s="34" t="s">
        <v>2577</v>
      </c>
      <c r="T302" s="34" t="s">
        <v>2571</v>
      </c>
      <c r="U302" s="34" t="s">
        <v>2571</v>
      </c>
      <c r="V302" s="34" t="s">
        <v>2571</v>
      </c>
      <c r="W302" s="34" t="s">
        <v>2571</v>
      </c>
      <c r="X302" s="34" t="s">
        <v>2571</v>
      </c>
      <c r="Y302" s="34" t="s">
        <v>2571</v>
      </c>
    </row>
    <row r="303" spans="2:25" ht="18.600000000000001" customHeight="1" x14ac:dyDescent="0.45">
      <c r="B303" s="34" t="s">
        <v>8</v>
      </c>
      <c r="C303" s="34" t="s">
        <v>1034</v>
      </c>
      <c r="D303" s="34" t="s">
        <v>1035</v>
      </c>
      <c r="E303" s="34" t="s">
        <v>55</v>
      </c>
      <c r="F303" s="34" t="s">
        <v>1036</v>
      </c>
      <c r="G303" s="35" t="s">
        <v>2538</v>
      </c>
      <c r="H303" s="68">
        <v>2216</v>
      </c>
      <c r="I303" s="68">
        <v>1723</v>
      </c>
      <c r="J303" s="86">
        <v>1673</v>
      </c>
      <c r="K303" s="86">
        <f t="shared" si="4"/>
        <v>221.60000000000002</v>
      </c>
      <c r="L303" s="69">
        <v>1.0062893081761006</v>
      </c>
      <c r="M303" s="69">
        <v>1.0356892932120363</v>
      </c>
      <c r="N303" s="69">
        <v>0.91975308641975306</v>
      </c>
      <c r="O303" s="69">
        <v>1.0653188180404356</v>
      </c>
      <c r="P303" s="69">
        <v>0.9007633587786259</v>
      </c>
      <c r="Q303" s="69">
        <v>0.95307917888563043</v>
      </c>
      <c r="R303" s="34" t="s">
        <v>2574</v>
      </c>
      <c r="S303" s="34" t="s">
        <v>2577</v>
      </c>
      <c r="T303" s="34" t="s">
        <v>2571</v>
      </c>
      <c r="U303" s="34" t="s">
        <v>2571</v>
      </c>
      <c r="V303" s="34" t="s">
        <v>2571</v>
      </c>
      <c r="W303" s="34" t="s">
        <v>2571</v>
      </c>
      <c r="X303" s="34" t="s">
        <v>2571</v>
      </c>
      <c r="Y303" s="34" t="s">
        <v>2571</v>
      </c>
    </row>
    <row r="304" spans="2:25" ht="18.600000000000001" customHeight="1" x14ac:dyDescent="0.45">
      <c r="B304" s="34" t="s">
        <v>8</v>
      </c>
      <c r="C304" s="34" t="s">
        <v>1039</v>
      </c>
      <c r="D304" s="34" t="s">
        <v>1040</v>
      </c>
      <c r="E304" s="34" t="s">
        <v>55</v>
      </c>
      <c r="F304" s="34" t="s">
        <v>1041</v>
      </c>
      <c r="G304" s="35" t="s">
        <v>2546</v>
      </c>
      <c r="H304" s="68">
        <v>2120</v>
      </c>
      <c r="I304" s="68">
        <v>982</v>
      </c>
      <c r="J304" s="86">
        <v>1129</v>
      </c>
      <c r="K304" s="86">
        <f t="shared" si="4"/>
        <v>212</v>
      </c>
      <c r="L304" s="69">
        <v>0.99559471365638763</v>
      </c>
      <c r="M304" s="69">
        <v>1.0748155953635405</v>
      </c>
      <c r="N304" s="69">
        <v>1.139240506329114</v>
      </c>
      <c r="O304" s="69">
        <v>1.2034739454094294</v>
      </c>
      <c r="P304" s="69">
        <v>0.92723004694835676</v>
      </c>
      <c r="Q304" s="69">
        <v>0.7482993197278911</v>
      </c>
      <c r="R304" s="34" t="s">
        <v>2574</v>
      </c>
      <c r="S304" s="34" t="s">
        <v>2577</v>
      </c>
      <c r="T304" s="34" t="s">
        <v>2571</v>
      </c>
      <c r="U304" s="34" t="s">
        <v>2571</v>
      </c>
      <c r="V304" s="34" t="s">
        <v>2571</v>
      </c>
      <c r="W304" s="34" t="s">
        <v>2571</v>
      </c>
      <c r="X304" s="34" t="s">
        <v>2571</v>
      </c>
      <c r="Y304" s="34" t="s">
        <v>2571</v>
      </c>
    </row>
    <row r="305" spans="2:25" ht="18.600000000000001" customHeight="1" x14ac:dyDescent="0.45">
      <c r="B305" s="34" t="s">
        <v>16</v>
      </c>
      <c r="C305" s="34" t="s">
        <v>1042</v>
      </c>
      <c r="D305" s="34" t="s">
        <v>1043</v>
      </c>
      <c r="E305" s="34" t="s">
        <v>55</v>
      </c>
      <c r="F305" s="34" t="s">
        <v>1044</v>
      </c>
      <c r="G305" s="35" t="s">
        <v>2546</v>
      </c>
      <c r="H305" s="68">
        <v>8360</v>
      </c>
      <c r="I305" s="68">
        <v>8630</v>
      </c>
      <c r="J305" s="86">
        <v>10880</v>
      </c>
      <c r="K305" s="86">
        <f t="shared" si="4"/>
        <v>836</v>
      </c>
      <c r="L305" s="69">
        <v>0.66666666666666663</v>
      </c>
      <c r="M305" s="69">
        <v>0.98958333333333337</v>
      </c>
      <c r="N305" s="69">
        <v>1.4580152671755726</v>
      </c>
      <c r="O305" s="69">
        <v>1.380281690140845</v>
      </c>
      <c r="P305" s="69">
        <v>6.0240963855421686E-2</v>
      </c>
      <c r="Q305" s="69">
        <v>0.96385542168674698</v>
      </c>
      <c r="R305" s="34" t="s">
        <v>2569</v>
      </c>
      <c r="S305" s="34" t="s">
        <v>2570</v>
      </c>
      <c r="T305" s="34" t="s">
        <v>2571</v>
      </c>
      <c r="U305" s="34" t="s">
        <v>2571</v>
      </c>
      <c r="V305" s="34" t="s">
        <v>2571</v>
      </c>
      <c r="W305" s="34" t="s">
        <v>2571</v>
      </c>
      <c r="X305" s="34" t="s">
        <v>2571</v>
      </c>
      <c r="Y305" s="34" t="s">
        <v>2571</v>
      </c>
    </row>
    <row r="306" spans="2:25" ht="18.600000000000001" customHeight="1" x14ac:dyDescent="0.45">
      <c r="B306" s="34" t="s">
        <v>16</v>
      </c>
      <c r="C306" s="34" t="s">
        <v>1045</v>
      </c>
      <c r="D306" s="34" t="s">
        <v>1046</v>
      </c>
      <c r="E306" s="34" t="s">
        <v>55</v>
      </c>
      <c r="F306" s="34" t="s">
        <v>1047</v>
      </c>
      <c r="G306" s="35" t="s">
        <v>2538</v>
      </c>
      <c r="H306" s="68">
        <v>112120</v>
      </c>
      <c r="I306" s="68">
        <v>80460</v>
      </c>
      <c r="J306" s="86">
        <v>69660</v>
      </c>
      <c r="K306" s="86">
        <f t="shared" si="4"/>
        <v>11212</v>
      </c>
      <c r="L306" s="69">
        <v>0.79749999999999999</v>
      </c>
      <c r="M306" s="69">
        <v>0.82110091743119262</v>
      </c>
      <c r="N306" s="69">
        <v>0.76767676767676762</v>
      </c>
      <c r="O306" s="69">
        <v>0.84057971014492749</v>
      </c>
      <c r="P306" s="69">
        <v>0.79040852575488452</v>
      </c>
      <c r="Q306" s="69">
        <v>0.77975133214920067</v>
      </c>
      <c r="R306" s="34" t="s">
        <v>2569</v>
      </c>
      <c r="S306" s="34" t="s">
        <v>2570</v>
      </c>
      <c r="T306" s="34" t="s">
        <v>2571</v>
      </c>
      <c r="U306" s="34" t="s">
        <v>2571</v>
      </c>
      <c r="V306" s="34" t="s">
        <v>2571</v>
      </c>
      <c r="W306" s="34" t="s">
        <v>2571</v>
      </c>
      <c r="X306" s="34" t="s">
        <v>2571</v>
      </c>
      <c r="Y306" s="34" t="s">
        <v>2571</v>
      </c>
    </row>
    <row r="307" spans="2:25" ht="18.600000000000001" customHeight="1" x14ac:dyDescent="0.45">
      <c r="B307" s="34" t="s">
        <v>8</v>
      </c>
      <c r="C307" s="34" t="s">
        <v>1049</v>
      </c>
      <c r="D307" s="34" t="s">
        <v>1049</v>
      </c>
      <c r="E307" s="34" t="s">
        <v>55</v>
      </c>
      <c r="F307" s="34" t="s">
        <v>1050</v>
      </c>
      <c r="G307" s="35" t="s">
        <v>2550</v>
      </c>
      <c r="H307" s="68">
        <v>17467</v>
      </c>
      <c r="I307" s="68">
        <v>16458</v>
      </c>
      <c r="J307" s="86">
        <v>18789</v>
      </c>
      <c r="K307" s="86">
        <f t="shared" si="4"/>
        <v>1746.7</v>
      </c>
      <c r="L307" s="69">
        <v>1.9649644686828622</v>
      </c>
      <c r="M307" s="69">
        <v>1.2048841802837134</v>
      </c>
      <c r="N307" s="69">
        <v>1.6009019165727172</v>
      </c>
      <c r="O307" s="69">
        <v>1.8027944111776446</v>
      </c>
      <c r="P307" s="69">
        <v>0.97184514831573654</v>
      </c>
      <c r="Q307" s="69">
        <v>0.78943236240873049</v>
      </c>
      <c r="R307" s="34" t="s">
        <v>2574</v>
      </c>
      <c r="S307" s="34" t="s">
        <v>2577</v>
      </c>
      <c r="T307" s="34" t="s">
        <v>2571</v>
      </c>
      <c r="U307" s="34" t="s">
        <v>2571</v>
      </c>
      <c r="V307" s="34" t="s">
        <v>2571</v>
      </c>
      <c r="W307" s="34" t="s">
        <v>2571</v>
      </c>
      <c r="X307" s="34" t="s">
        <v>2571</v>
      </c>
      <c r="Y307" s="34" t="s">
        <v>2571</v>
      </c>
    </row>
    <row r="308" spans="2:25" ht="18.600000000000001" customHeight="1" x14ac:dyDescent="0.45">
      <c r="B308" s="34" t="s">
        <v>8</v>
      </c>
      <c r="C308" s="34" t="s">
        <v>1051</v>
      </c>
      <c r="D308" s="34" t="s">
        <v>1051</v>
      </c>
      <c r="E308" s="34" t="s">
        <v>55</v>
      </c>
      <c r="F308" s="34" t="s">
        <v>1052</v>
      </c>
      <c r="G308" s="35" t="s">
        <v>2550</v>
      </c>
      <c r="H308" s="68">
        <v>344779</v>
      </c>
      <c r="I308" s="68">
        <v>318009</v>
      </c>
      <c r="J308" s="86">
        <v>332052</v>
      </c>
      <c r="K308" s="86">
        <f t="shared" si="4"/>
        <v>34477.9</v>
      </c>
      <c r="L308" s="69">
        <v>1.6866921043848493</v>
      </c>
      <c r="M308" s="69">
        <v>0.9945757541897251</v>
      </c>
      <c r="N308" s="69">
        <v>1.473517822699612</v>
      </c>
      <c r="O308" s="69">
        <v>1.969713873326105</v>
      </c>
      <c r="P308" s="69">
        <v>1.0415740438859085</v>
      </c>
      <c r="Q308" s="69">
        <v>0.7747494711724715</v>
      </c>
      <c r="R308" s="34" t="s">
        <v>2574</v>
      </c>
      <c r="S308" s="34" t="s">
        <v>2577</v>
      </c>
      <c r="T308" s="34" t="s">
        <v>2571</v>
      </c>
      <c r="U308" s="34" t="s">
        <v>2571</v>
      </c>
      <c r="V308" s="34" t="s">
        <v>2571</v>
      </c>
      <c r="W308" s="34" t="s">
        <v>2571</v>
      </c>
      <c r="X308" s="34" t="s">
        <v>2571</v>
      </c>
      <c r="Y308" s="34" t="s">
        <v>2571</v>
      </c>
    </row>
    <row r="309" spans="2:25" ht="18.600000000000001" customHeight="1" x14ac:dyDescent="0.45">
      <c r="B309" s="34" t="s">
        <v>16</v>
      </c>
      <c r="C309" s="34" t="s">
        <v>1054</v>
      </c>
      <c r="D309" s="34" t="s">
        <v>1054</v>
      </c>
      <c r="E309" s="34" t="s">
        <v>55</v>
      </c>
      <c r="F309" s="34" t="s">
        <v>1055</v>
      </c>
      <c r="G309" s="35" t="s">
        <v>2538</v>
      </c>
      <c r="H309" s="68">
        <v>9334170</v>
      </c>
      <c r="I309" s="68">
        <v>9180710</v>
      </c>
      <c r="J309" s="86">
        <v>8689040</v>
      </c>
      <c r="K309" s="86">
        <f t="shared" si="4"/>
        <v>933417</v>
      </c>
      <c r="L309" s="69">
        <v>1.0456208798600835</v>
      </c>
      <c r="M309" s="69">
        <v>1.0370272685978872</v>
      </c>
      <c r="N309" s="69">
        <v>1.0594428194257293</v>
      </c>
      <c r="O309" s="69">
        <v>0.8783934745988119</v>
      </c>
      <c r="P309" s="69">
        <v>0.91718020115336041</v>
      </c>
      <c r="Q309" s="69">
        <v>0.94079624756892799</v>
      </c>
      <c r="R309" s="34" t="s">
        <v>2569</v>
      </c>
      <c r="S309" s="34" t="s">
        <v>2570</v>
      </c>
      <c r="T309" s="34" t="s">
        <v>2571</v>
      </c>
      <c r="U309" s="34" t="s">
        <v>2571</v>
      </c>
      <c r="V309" s="34" t="s">
        <v>2571</v>
      </c>
      <c r="W309" s="34" t="s">
        <v>2571</v>
      </c>
      <c r="X309" s="34" t="s">
        <v>2571</v>
      </c>
      <c r="Y309" s="34" t="s">
        <v>2571</v>
      </c>
    </row>
    <row r="310" spans="2:25" ht="18.600000000000001" customHeight="1" x14ac:dyDescent="0.45">
      <c r="B310" s="34" t="s">
        <v>8</v>
      </c>
      <c r="C310" s="34" t="s">
        <v>1057</v>
      </c>
      <c r="D310" s="34" t="s">
        <v>1057</v>
      </c>
      <c r="E310" s="34" t="s">
        <v>55</v>
      </c>
      <c r="F310" s="34" t="s">
        <v>2605</v>
      </c>
      <c r="G310" s="35" t="s">
        <v>2550</v>
      </c>
      <c r="H310" s="68">
        <v>40319</v>
      </c>
      <c r="I310" s="68">
        <v>43842</v>
      </c>
      <c r="J310" s="86">
        <v>42918</v>
      </c>
      <c r="K310" s="86">
        <f t="shared" si="4"/>
        <v>4031.9</v>
      </c>
      <c r="L310" s="69">
        <v>0.68609340444906985</v>
      </c>
      <c r="M310" s="69">
        <v>0.77444912106957164</v>
      </c>
      <c r="N310" s="69">
        <v>0.78833313810472061</v>
      </c>
      <c r="O310" s="69">
        <v>0.81217708890076612</v>
      </c>
      <c r="P310" s="69">
        <v>1.0728817055106594</v>
      </c>
      <c r="Q310" s="69">
        <v>0.52177788111291945</v>
      </c>
      <c r="R310" s="34" t="s">
        <v>2574</v>
      </c>
      <c r="S310" s="34" t="s">
        <v>2577</v>
      </c>
      <c r="T310" s="34" t="s">
        <v>2578</v>
      </c>
      <c r="U310" s="34" t="s">
        <v>2578</v>
      </c>
      <c r="V310" s="34" t="s">
        <v>2578</v>
      </c>
      <c r="W310" s="34" t="s">
        <v>2578</v>
      </c>
      <c r="X310" s="34" t="s">
        <v>2578</v>
      </c>
      <c r="Y310" s="34" t="s">
        <v>2578</v>
      </c>
    </row>
    <row r="311" spans="2:25" ht="18.600000000000001" customHeight="1" x14ac:dyDescent="0.45">
      <c r="B311" s="34" t="s">
        <v>8</v>
      </c>
      <c r="C311" s="34" t="s">
        <v>1062</v>
      </c>
      <c r="D311" s="34" t="s">
        <v>1062</v>
      </c>
      <c r="E311" s="34" t="s">
        <v>55</v>
      </c>
      <c r="F311" s="34" t="s">
        <v>1063</v>
      </c>
      <c r="G311" s="35" t="s">
        <v>2538</v>
      </c>
      <c r="H311" s="68">
        <v>1290</v>
      </c>
      <c r="I311" s="68">
        <v>1985</v>
      </c>
      <c r="J311" s="86">
        <v>1705</v>
      </c>
      <c r="K311" s="86">
        <f t="shared" si="4"/>
        <v>129</v>
      </c>
      <c r="L311" s="69">
        <v>0.86078639744952179</v>
      </c>
      <c r="M311" s="69">
        <v>1.0380399742101871</v>
      </c>
      <c r="N311" s="69">
        <v>1.0402886349969933</v>
      </c>
      <c r="O311" s="69">
        <v>0.73311897106109325</v>
      </c>
      <c r="P311" s="69">
        <v>0.76755973931933386</v>
      </c>
      <c r="Q311" s="69">
        <v>0.59384164222873903</v>
      </c>
      <c r="R311" s="34" t="s">
        <v>2574</v>
      </c>
      <c r="S311" s="34" t="s">
        <v>2577</v>
      </c>
      <c r="T311" s="34" t="s">
        <v>2578</v>
      </c>
      <c r="U311" s="34" t="s">
        <v>2578</v>
      </c>
      <c r="V311" s="34" t="s">
        <v>2578</v>
      </c>
      <c r="W311" s="34" t="s">
        <v>2578</v>
      </c>
      <c r="X311" s="34" t="s">
        <v>2578</v>
      </c>
      <c r="Y311" s="34" t="s">
        <v>2583</v>
      </c>
    </row>
    <row r="312" spans="2:25" ht="18.600000000000001" customHeight="1" x14ac:dyDescent="0.45">
      <c r="B312" s="34" t="s">
        <v>8</v>
      </c>
      <c r="C312" s="34" t="s">
        <v>1064</v>
      </c>
      <c r="D312" s="34" t="s">
        <v>1064</v>
      </c>
      <c r="E312" s="34" t="s">
        <v>55</v>
      </c>
      <c r="F312" s="34" t="s">
        <v>1065</v>
      </c>
      <c r="G312" s="35" t="s">
        <v>2538</v>
      </c>
      <c r="H312" s="68">
        <v>629</v>
      </c>
      <c r="I312" s="68">
        <v>800</v>
      </c>
      <c r="J312" s="86">
        <v>593</v>
      </c>
      <c r="K312" s="86">
        <f t="shared" si="4"/>
        <v>62.900000000000006</v>
      </c>
      <c r="L312" s="69">
        <v>0.93167701863354024</v>
      </c>
      <c r="M312" s="69">
        <v>0.94161958568738224</v>
      </c>
      <c r="N312" s="69">
        <v>0.91388400702987704</v>
      </c>
      <c r="O312" s="69">
        <v>0.99624060150375937</v>
      </c>
      <c r="P312" s="69">
        <v>0.59196617336152224</v>
      </c>
      <c r="Q312" s="69">
        <v>0.87794432548179868</v>
      </c>
      <c r="R312" s="34" t="s">
        <v>2574</v>
      </c>
      <c r="S312" s="34" t="s">
        <v>2577</v>
      </c>
      <c r="T312" s="34" t="s">
        <v>2578</v>
      </c>
      <c r="U312" s="34" t="s">
        <v>2578</v>
      </c>
      <c r="V312" s="34" t="s">
        <v>2578</v>
      </c>
      <c r="W312" s="34" t="s">
        <v>2578</v>
      </c>
      <c r="X312" s="34" t="s">
        <v>2578</v>
      </c>
      <c r="Y312" s="34" t="s">
        <v>2583</v>
      </c>
    </row>
    <row r="313" spans="2:25" ht="18.600000000000001" customHeight="1" x14ac:dyDescent="0.45">
      <c r="B313" s="34" t="s">
        <v>8</v>
      </c>
      <c r="C313" s="34" t="s">
        <v>1066</v>
      </c>
      <c r="D313" s="34" t="s">
        <v>1067</v>
      </c>
      <c r="E313" s="34" t="s">
        <v>55</v>
      </c>
      <c r="F313" s="34" t="s">
        <v>1068</v>
      </c>
      <c r="G313" s="35" t="s">
        <v>2550</v>
      </c>
      <c r="H313" s="68">
        <v>3707</v>
      </c>
      <c r="I313" s="68">
        <v>6712</v>
      </c>
      <c r="J313" s="86">
        <v>11084</v>
      </c>
      <c r="K313" s="86">
        <f t="shared" si="4"/>
        <v>370.70000000000005</v>
      </c>
      <c r="L313" s="69">
        <v>1.3192346424974823</v>
      </c>
      <c r="M313" s="69">
        <v>2.0382165605095541</v>
      </c>
      <c r="N313" s="69">
        <v>3.0577322885015197</v>
      </c>
      <c r="O313" s="69">
        <v>2.5948566610455313</v>
      </c>
      <c r="P313" s="69">
        <v>1.9010561423012784</v>
      </c>
      <c r="Q313" s="69">
        <v>1.4182561307901906</v>
      </c>
      <c r="R313" s="34" t="s">
        <v>2574</v>
      </c>
      <c r="S313" s="34" t="s">
        <v>2575</v>
      </c>
      <c r="T313" s="34" t="s">
        <v>2571</v>
      </c>
      <c r="U313" s="34" t="s">
        <v>2571</v>
      </c>
      <c r="V313" s="34" t="s">
        <v>2571</v>
      </c>
      <c r="W313" s="34" t="s">
        <v>2600</v>
      </c>
      <c r="X313" s="34" t="s">
        <v>2600</v>
      </c>
      <c r="Y313" s="34" t="s">
        <v>2600</v>
      </c>
    </row>
    <row r="314" spans="2:25" ht="18.600000000000001" customHeight="1" x14ac:dyDescent="0.45">
      <c r="B314" s="34" t="s">
        <v>8</v>
      </c>
      <c r="C314" s="34" t="s">
        <v>1069</v>
      </c>
      <c r="D314" s="34" t="s">
        <v>1070</v>
      </c>
      <c r="E314" s="34" t="s">
        <v>55</v>
      </c>
      <c r="F314" s="34" t="s">
        <v>1071</v>
      </c>
      <c r="G314" s="35" t="s">
        <v>2550</v>
      </c>
      <c r="H314" s="68">
        <v>31307</v>
      </c>
      <c r="I314" s="68">
        <v>59082</v>
      </c>
      <c r="J314" s="86">
        <v>83939</v>
      </c>
      <c r="K314" s="86">
        <f t="shared" si="4"/>
        <v>3130.7000000000003</v>
      </c>
      <c r="L314" s="69">
        <v>1.1854200605073306</v>
      </c>
      <c r="M314" s="69">
        <v>1.2250965264359281</v>
      </c>
      <c r="N314" s="69">
        <v>1.2318849695566849</v>
      </c>
      <c r="O314" s="69">
        <v>1.6550068695418725</v>
      </c>
      <c r="P314" s="69">
        <v>1.2668914712079176</v>
      </c>
      <c r="Q314" s="69">
        <v>0.9627671293236395</v>
      </c>
      <c r="R314" s="34" t="s">
        <v>2574</v>
      </c>
      <c r="S314" s="34" t="s">
        <v>2579</v>
      </c>
      <c r="T314" s="34" t="s">
        <v>2578</v>
      </c>
      <c r="U314" s="34" t="s">
        <v>2578</v>
      </c>
      <c r="V314" s="34" t="s">
        <v>2578</v>
      </c>
      <c r="W314" s="34" t="s">
        <v>2578</v>
      </c>
      <c r="X314" s="34" t="s">
        <v>2578</v>
      </c>
      <c r="Y314" s="34" t="s">
        <v>2578</v>
      </c>
    </row>
    <row r="315" spans="2:25" ht="18.600000000000001" customHeight="1" x14ac:dyDescent="0.45">
      <c r="B315" s="34" t="s">
        <v>8</v>
      </c>
      <c r="C315" s="34" t="s">
        <v>1074</v>
      </c>
      <c r="D315" s="34" t="s">
        <v>1074</v>
      </c>
      <c r="E315" s="34" t="s">
        <v>55</v>
      </c>
      <c r="F315" s="34" t="s">
        <v>1075</v>
      </c>
      <c r="G315" s="35" t="s">
        <v>2550</v>
      </c>
      <c r="H315" s="68">
        <v>1069</v>
      </c>
      <c r="I315" s="68">
        <v>22</v>
      </c>
      <c r="J315" s="86">
        <v>-1</v>
      </c>
      <c r="K315" s="86">
        <f t="shared" si="4"/>
        <v>106.9</v>
      </c>
      <c r="L315" s="69">
        <v>0</v>
      </c>
      <c r="M315" s="69">
        <v>0</v>
      </c>
      <c r="N315" s="69">
        <v>0</v>
      </c>
      <c r="O315" s="69">
        <v>0</v>
      </c>
      <c r="P315" s="69">
        <v>0</v>
      </c>
      <c r="Q315" s="69">
        <v>0</v>
      </c>
      <c r="R315" s="34" t="s">
        <v>2574</v>
      </c>
      <c r="S315" s="34" t="s">
        <v>2579</v>
      </c>
      <c r="T315" s="34" t="s">
        <v>2572</v>
      </c>
      <c r="U315" s="34" t="s">
        <v>2572</v>
      </c>
      <c r="V315" s="34" t="s">
        <v>2572</v>
      </c>
      <c r="W315" s="34" t="s">
        <v>2572</v>
      </c>
      <c r="X315" s="34" t="s">
        <v>2572</v>
      </c>
      <c r="Y315" s="34" t="s">
        <v>2572</v>
      </c>
    </row>
    <row r="316" spans="2:25" ht="18.600000000000001" customHeight="1" x14ac:dyDescent="0.45">
      <c r="B316" s="34" t="s">
        <v>8</v>
      </c>
      <c r="C316" s="34" t="s">
        <v>1076</v>
      </c>
      <c r="D316" s="34" t="s">
        <v>1076</v>
      </c>
      <c r="E316" s="34" t="s">
        <v>55</v>
      </c>
      <c r="F316" s="34" t="s">
        <v>1077</v>
      </c>
      <c r="G316" s="35" t="s">
        <v>2538</v>
      </c>
      <c r="H316" s="68">
        <v>1063</v>
      </c>
      <c r="I316" s="68">
        <v>830</v>
      </c>
      <c r="J316" s="86">
        <v>693</v>
      </c>
      <c r="K316" s="86">
        <f t="shared" si="4"/>
        <v>106.30000000000001</v>
      </c>
      <c r="L316" s="69">
        <v>0.93264248704663211</v>
      </c>
      <c r="M316" s="69">
        <v>1.0912052117263844</v>
      </c>
      <c r="N316" s="69">
        <v>0</v>
      </c>
      <c r="O316" s="69">
        <v>0.97597597597597607</v>
      </c>
      <c r="P316" s="69">
        <v>0.89416058394160591</v>
      </c>
      <c r="Q316" s="69">
        <v>0.93984962406015038</v>
      </c>
      <c r="R316" s="34" t="s">
        <v>2574</v>
      </c>
      <c r="S316" s="34" t="s">
        <v>2575</v>
      </c>
      <c r="T316" s="34" t="s">
        <v>2571</v>
      </c>
      <c r="U316" s="34" t="s">
        <v>2571</v>
      </c>
      <c r="V316" s="34" t="s">
        <v>2571</v>
      </c>
      <c r="W316" s="34" t="s">
        <v>2571</v>
      </c>
      <c r="X316" s="34" t="s">
        <v>2571</v>
      </c>
      <c r="Y316" s="34" t="s">
        <v>2571</v>
      </c>
    </row>
    <row r="317" spans="2:25" ht="18.600000000000001" customHeight="1" x14ac:dyDescent="0.45">
      <c r="B317" s="34" t="s">
        <v>8</v>
      </c>
      <c r="C317" s="34" t="s">
        <v>1080</v>
      </c>
      <c r="D317" s="34" t="s">
        <v>1080</v>
      </c>
      <c r="E317" s="34" t="s">
        <v>55</v>
      </c>
      <c r="F317" s="34" t="s">
        <v>1081</v>
      </c>
      <c r="G317" s="35" t="s">
        <v>2680</v>
      </c>
      <c r="H317" s="68">
        <v>-2</v>
      </c>
      <c r="I317" s="68">
        <v>356</v>
      </c>
      <c r="J317" s="86">
        <v>481</v>
      </c>
      <c r="K317" s="86">
        <f t="shared" si="4"/>
        <v>-0.2</v>
      </c>
      <c r="L317" s="69">
        <v>1.1132075471698113</v>
      </c>
      <c r="M317" s="69">
        <v>0.82742316784869985</v>
      </c>
      <c r="N317" s="69">
        <v>1.1512415349887133</v>
      </c>
      <c r="O317" s="69">
        <v>0.94292803970223327</v>
      </c>
      <c r="P317" s="69">
        <v>0.8908045977011495</v>
      </c>
      <c r="Q317" s="69">
        <v>1.2173913043478262</v>
      </c>
      <c r="R317" s="34" t="s">
        <v>2574</v>
      </c>
      <c r="S317" s="34" t="s">
        <v>2577</v>
      </c>
      <c r="T317" s="34" t="s">
        <v>2571</v>
      </c>
      <c r="U317" s="34" t="s">
        <v>2571</v>
      </c>
      <c r="V317" s="34" t="s">
        <v>2571</v>
      </c>
      <c r="W317" s="34" t="s">
        <v>2571</v>
      </c>
      <c r="X317" s="34" t="s">
        <v>2571</v>
      </c>
      <c r="Y317" s="34" t="s">
        <v>2571</v>
      </c>
    </row>
    <row r="318" spans="2:25" ht="18.600000000000001" customHeight="1" x14ac:dyDescent="0.45">
      <c r="B318" s="34" t="s">
        <v>8</v>
      </c>
      <c r="C318" s="34" t="s">
        <v>1082</v>
      </c>
      <c r="D318" s="34" t="s">
        <v>1082</v>
      </c>
      <c r="E318" s="34" t="s">
        <v>55</v>
      </c>
      <c r="F318" s="34" t="s">
        <v>1083</v>
      </c>
      <c r="G318" s="35" t="s">
        <v>2538</v>
      </c>
      <c r="H318" s="68">
        <v>10192</v>
      </c>
      <c r="I318" s="68">
        <v>10834</v>
      </c>
      <c r="J318" s="86">
        <v>9130</v>
      </c>
      <c r="K318" s="86">
        <f t="shared" si="4"/>
        <v>1019.2</v>
      </c>
      <c r="L318" s="69">
        <v>0.95432692307692313</v>
      </c>
      <c r="M318" s="69">
        <v>0.87484510532837667</v>
      </c>
      <c r="N318" s="69">
        <v>0.76375952582557149</v>
      </c>
      <c r="O318" s="69">
        <v>0.69064124783362213</v>
      </c>
      <c r="P318" s="69">
        <v>0.72197802197802197</v>
      </c>
      <c r="Q318" s="69">
        <v>0.98806139852188746</v>
      </c>
      <c r="R318" s="34" t="s">
        <v>2574</v>
      </c>
      <c r="S318" s="34" t="s">
        <v>2585</v>
      </c>
      <c r="T318" s="34" t="s">
        <v>2571</v>
      </c>
      <c r="U318" s="34" t="s">
        <v>2571</v>
      </c>
      <c r="V318" s="34" t="s">
        <v>2571</v>
      </c>
      <c r="W318" s="34" t="s">
        <v>2571</v>
      </c>
      <c r="X318" s="34" t="s">
        <v>2571</v>
      </c>
      <c r="Y318" s="34" t="s">
        <v>2571</v>
      </c>
    </row>
    <row r="319" spans="2:25" ht="18.600000000000001" customHeight="1" x14ac:dyDescent="0.45">
      <c r="B319" s="34" t="s">
        <v>8</v>
      </c>
      <c r="C319" s="34" t="s">
        <v>1085</v>
      </c>
      <c r="D319" s="34" t="s">
        <v>1085</v>
      </c>
      <c r="E319" s="34" t="s">
        <v>55</v>
      </c>
      <c r="F319" s="34" t="s">
        <v>1086</v>
      </c>
      <c r="G319" s="35" t="s">
        <v>2541</v>
      </c>
      <c r="H319" s="68">
        <v>718</v>
      </c>
      <c r="I319" s="68">
        <v>733</v>
      </c>
      <c r="J319" s="86">
        <v>759</v>
      </c>
      <c r="K319" s="86">
        <f t="shared" si="4"/>
        <v>71.8</v>
      </c>
      <c r="L319" s="69">
        <v>0.50306748466257667</v>
      </c>
      <c r="M319" s="69">
        <v>0.84375</v>
      </c>
      <c r="N319" s="69">
        <v>0.85517241379310349</v>
      </c>
      <c r="O319" s="69">
        <v>0.87074829931972786</v>
      </c>
      <c r="P319" s="69">
        <v>0.86956521739130432</v>
      </c>
      <c r="Q319" s="69">
        <v>0.76470588235294112</v>
      </c>
      <c r="R319" s="34" t="s">
        <v>2574</v>
      </c>
      <c r="S319" s="34" t="s">
        <v>2575</v>
      </c>
      <c r="T319" s="34" t="s">
        <v>2571</v>
      </c>
      <c r="U319" s="34" t="s">
        <v>2571</v>
      </c>
      <c r="V319" s="34" t="s">
        <v>2571</v>
      </c>
      <c r="W319" s="34" t="s">
        <v>2571</v>
      </c>
      <c r="X319" s="34" t="s">
        <v>2571</v>
      </c>
      <c r="Y319" s="34" t="s">
        <v>2571</v>
      </c>
    </row>
    <row r="320" spans="2:25" ht="18.600000000000001" customHeight="1" x14ac:dyDescent="0.45">
      <c r="B320" s="34" t="s">
        <v>8</v>
      </c>
      <c r="C320" s="34" t="s">
        <v>1088</v>
      </c>
      <c r="D320" s="34" t="s">
        <v>1088</v>
      </c>
      <c r="E320" s="34" t="s">
        <v>55</v>
      </c>
      <c r="F320" s="34" t="s">
        <v>1089</v>
      </c>
      <c r="G320" s="35" t="s">
        <v>2546</v>
      </c>
      <c r="H320" s="68">
        <v>53959</v>
      </c>
      <c r="I320" s="68">
        <v>53072</v>
      </c>
      <c r="J320" s="86">
        <v>68606</v>
      </c>
      <c r="K320" s="86">
        <f t="shared" si="4"/>
        <v>5395.9000000000005</v>
      </c>
      <c r="L320" s="69">
        <v>0.84794345508754565</v>
      </c>
      <c r="M320" s="69">
        <v>0.83552414374977069</v>
      </c>
      <c r="N320" s="69">
        <v>0.69320492241840559</v>
      </c>
      <c r="O320" s="69">
        <v>0.79411936293098417</v>
      </c>
      <c r="P320" s="69">
        <v>0.78927251080894789</v>
      </c>
      <c r="Q320" s="69">
        <v>0.96163320994984658</v>
      </c>
      <c r="R320" s="34" t="s">
        <v>2574</v>
      </c>
      <c r="S320" s="34" t="s">
        <v>2577</v>
      </c>
      <c r="T320" s="34" t="s">
        <v>2578</v>
      </c>
      <c r="U320" s="34" t="s">
        <v>2578</v>
      </c>
      <c r="V320" s="34" t="s">
        <v>2578</v>
      </c>
      <c r="W320" s="34" t="s">
        <v>2578</v>
      </c>
      <c r="X320" s="34" t="s">
        <v>2578</v>
      </c>
      <c r="Y320" s="34" t="s">
        <v>2578</v>
      </c>
    </row>
    <row r="321" spans="2:25" ht="18.600000000000001" customHeight="1" x14ac:dyDescent="0.45">
      <c r="B321" s="34" t="s">
        <v>16</v>
      </c>
      <c r="C321" s="34" t="s">
        <v>1090</v>
      </c>
      <c r="D321" s="34" t="s">
        <v>1090</v>
      </c>
      <c r="E321" s="34" t="s">
        <v>55</v>
      </c>
      <c r="F321" s="34" t="s">
        <v>1091</v>
      </c>
      <c r="G321" s="35" t="s">
        <v>2541</v>
      </c>
      <c r="H321" s="68">
        <v>5339130</v>
      </c>
      <c r="I321" s="68">
        <v>5433340</v>
      </c>
      <c r="J321" s="86">
        <v>5332590</v>
      </c>
      <c r="K321" s="86">
        <f t="shared" si="4"/>
        <v>533913</v>
      </c>
      <c r="L321" s="69">
        <v>1.0232004759071982</v>
      </c>
      <c r="M321" s="69">
        <v>0.95838738893104547</v>
      </c>
      <c r="N321" s="69">
        <v>0.92465323761065032</v>
      </c>
      <c r="O321" s="69">
        <v>0.87559371110716011</v>
      </c>
      <c r="P321" s="69">
        <v>0.90386909021516149</v>
      </c>
      <c r="Q321" s="69">
        <v>0.96427529182879379</v>
      </c>
      <c r="R321" s="34" t="s">
        <v>2569</v>
      </c>
      <c r="S321" s="34" t="s">
        <v>2570</v>
      </c>
      <c r="T321" s="34" t="s">
        <v>2571</v>
      </c>
      <c r="U321" s="34" t="s">
        <v>2571</v>
      </c>
      <c r="V321" s="34" t="s">
        <v>2571</v>
      </c>
      <c r="W321" s="34" t="s">
        <v>2571</v>
      </c>
      <c r="X321" s="34" t="s">
        <v>2571</v>
      </c>
      <c r="Y321" s="34" t="s">
        <v>2571</v>
      </c>
    </row>
    <row r="322" spans="2:25" ht="18.600000000000001" customHeight="1" x14ac:dyDescent="0.45">
      <c r="B322" s="34" t="s">
        <v>8</v>
      </c>
      <c r="C322" s="34" t="s">
        <v>1092</v>
      </c>
      <c r="D322" s="34" t="s">
        <v>1093</v>
      </c>
      <c r="E322" s="34" t="s">
        <v>55</v>
      </c>
      <c r="F322" s="34" t="s">
        <v>1094</v>
      </c>
      <c r="G322" s="35" t="s">
        <v>2546</v>
      </c>
      <c r="H322" s="68">
        <v>11627</v>
      </c>
      <c r="I322" s="68">
        <v>10383</v>
      </c>
      <c r="J322" s="86">
        <v>13489</v>
      </c>
      <c r="K322" s="86">
        <f t="shared" si="4"/>
        <v>1162.7</v>
      </c>
      <c r="L322" s="69">
        <v>1.1757857974388826</v>
      </c>
      <c r="M322" s="69">
        <v>0.98765432098765427</v>
      </c>
      <c r="N322" s="69">
        <v>0.86134453781512599</v>
      </c>
      <c r="O322" s="69">
        <v>0.89772638487381817</v>
      </c>
      <c r="P322" s="69">
        <v>0.87750594631328571</v>
      </c>
      <c r="Q322" s="69">
        <v>0.87208813388276851</v>
      </c>
      <c r="R322" s="34" t="s">
        <v>2574</v>
      </c>
      <c r="S322" s="34" t="s">
        <v>2577</v>
      </c>
      <c r="T322" s="34" t="s">
        <v>2571</v>
      </c>
      <c r="U322" s="34" t="s">
        <v>2571</v>
      </c>
      <c r="V322" s="34" t="s">
        <v>2571</v>
      </c>
      <c r="W322" s="34" t="s">
        <v>2571</v>
      </c>
      <c r="X322" s="34" t="s">
        <v>2571</v>
      </c>
      <c r="Y322" s="34" t="s">
        <v>2571</v>
      </c>
    </row>
    <row r="323" spans="2:25" ht="18.600000000000001" customHeight="1" x14ac:dyDescent="0.45">
      <c r="B323" s="34" t="s">
        <v>8</v>
      </c>
      <c r="C323" s="34" t="s">
        <v>1095</v>
      </c>
      <c r="D323" s="34" t="s">
        <v>1096</v>
      </c>
      <c r="E323" s="34" t="s">
        <v>55</v>
      </c>
      <c r="F323" s="34" t="s">
        <v>1097</v>
      </c>
      <c r="G323" s="35" t="s">
        <v>2546</v>
      </c>
      <c r="H323" s="68">
        <v>4469</v>
      </c>
      <c r="I323" s="68">
        <v>3536</v>
      </c>
      <c r="J323" s="86">
        <v>5112</v>
      </c>
      <c r="K323" s="86">
        <f t="shared" si="4"/>
        <v>446.90000000000003</v>
      </c>
      <c r="L323" s="69">
        <v>1.1080508474576272</v>
      </c>
      <c r="M323" s="69">
        <v>1.0087173100871731</v>
      </c>
      <c r="N323" s="69">
        <v>1.1307500566508044</v>
      </c>
      <c r="O323" s="69">
        <v>1.1287564133887125</v>
      </c>
      <c r="P323" s="69">
        <v>0.99070385126162019</v>
      </c>
      <c r="Q323" s="69">
        <v>1.070489216201999</v>
      </c>
      <c r="R323" s="34" t="s">
        <v>2574</v>
      </c>
      <c r="S323" s="34" t="s">
        <v>2577</v>
      </c>
      <c r="T323" s="34" t="s">
        <v>2571</v>
      </c>
      <c r="U323" s="34" t="s">
        <v>2571</v>
      </c>
      <c r="V323" s="34" t="s">
        <v>2571</v>
      </c>
      <c r="W323" s="34" t="s">
        <v>2571</v>
      </c>
      <c r="X323" s="34" t="s">
        <v>2571</v>
      </c>
      <c r="Y323" s="34" t="s">
        <v>2571</v>
      </c>
    </row>
    <row r="324" spans="2:25" ht="18.600000000000001" customHeight="1" x14ac:dyDescent="0.45">
      <c r="B324" s="34" t="s">
        <v>8</v>
      </c>
      <c r="C324" s="34" t="s">
        <v>1098</v>
      </c>
      <c r="D324" s="34" t="s">
        <v>1099</v>
      </c>
      <c r="E324" s="34" t="s">
        <v>55</v>
      </c>
      <c r="F324" s="34" t="s">
        <v>1100</v>
      </c>
      <c r="G324" s="35" t="s">
        <v>2546</v>
      </c>
      <c r="H324" s="68">
        <v>10</v>
      </c>
      <c r="I324" s="68">
        <v>46</v>
      </c>
      <c r="J324" s="86">
        <v>400</v>
      </c>
      <c r="K324" s="86">
        <f t="shared" si="4"/>
        <v>1</v>
      </c>
      <c r="L324" s="69">
        <v>1.7021276595744681</v>
      </c>
      <c r="M324" s="69">
        <v>1.875</v>
      </c>
      <c r="N324" s="69">
        <v>1.7490494296577945</v>
      </c>
      <c r="O324" s="69">
        <v>1.7213114754098362</v>
      </c>
      <c r="P324" s="69">
        <v>1.7333333333333334</v>
      </c>
      <c r="Q324" s="69">
        <v>1.6740088105726874</v>
      </c>
      <c r="R324" s="34" t="s">
        <v>2574</v>
      </c>
      <c r="S324" s="34" t="s">
        <v>2577</v>
      </c>
      <c r="T324" s="34" t="s">
        <v>2571</v>
      </c>
      <c r="U324" s="34" t="s">
        <v>2571</v>
      </c>
      <c r="V324" s="34" t="s">
        <v>2571</v>
      </c>
      <c r="W324" s="34" t="s">
        <v>2571</v>
      </c>
      <c r="X324" s="34" t="s">
        <v>2571</v>
      </c>
      <c r="Y324" s="34" t="s">
        <v>2571</v>
      </c>
    </row>
    <row r="325" spans="2:25" ht="18.600000000000001" customHeight="1" x14ac:dyDescent="0.45">
      <c r="B325" s="34" t="s">
        <v>8</v>
      </c>
      <c r="C325" s="34" t="s">
        <v>1101</v>
      </c>
      <c r="D325" s="34" t="s">
        <v>1101</v>
      </c>
      <c r="E325" s="34" t="s">
        <v>55</v>
      </c>
      <c r="F325" s="34" t="s">
        <v>1102</v>
      </c>
      <c r="G325" s="35" t="s">
        <v>2680</v>
      </c>
      <c r="H325" s="68">
        <v>62</v>
      </c>
      <c r="I325" s="68">
        <v>144</v>
      </c>
      <c r="J325" s="86">
        <v>-31</v>
      </c>
      <c r="K325" s="86">
        <f t="shared" ref="K325:K388" si="5">H325*0.1</f>
        <v>6.2</v>
      </c>
      <c r="L325" s="69">
        <v>0</v>
      </c>
      <c r="M325" s="69">
        <v>0</v>
      </c>
      <c r="N325" s="69">
        <v>0</v>
      </c>
      <c r="O325" s="69">
        <v>0</v>
      </c>
      <c r="P325" s="69">
        <v>1</v>
      </c>
      <c r="Q325" s="69">
        <v>1</v>
      </c>
      <c r="R325" s="34" t="s">
        <v>2574</v>
      </c>
      <c r="S325" s="34" t="s">
        <v>2577</v>
      </c>
      <c r="T325" s="34" t="s">
        <v>2572</v>
      </c>
      <c r="U325" s="34" t="s">
        <v>2572</v>
      </c>
      <c r="V325" s="34" t="s">
        <v>2572</v>
      </c>
      <c r="W325" s="34" t="s">
        <v>2572</v>
      </c>
      <c r="X325" s="34" t="s">
        <v>2571</v>
      </c>
      <c r="Y325" s="34" t="s">
        <v>2571</v>
      </c>
    </row>
    <row r="326" spans="2:25" ht="18.600000000000001" customHeight="1" x14ac:dyDescent="0.45">
      <c r="B326" s="34" t="s">
        <v>8</v>
      </c>
      <c r="C326" s="34" t="s">
        <v>1103</v>
      </c>
      <c r="D326" s="34" t="s">
        <v>1103</v>
      </c>
      <c r="E326" s="34" t="s">
        <v>55</v>
      </c>
      <c r="F326" s="34" t="s">
        <v>1104</v>
      </c>
      <c r="G326" s="35" t="s">
        <v>2546</v>
      </c>
      <c r="H326" s="68">
        <v>1574</v>
      </c>
      <c r="I326" s="68">
        <v>2481</v>
      </c>
      <c r="J326" s="86">
        <v>3995</v>
      </c>
      <c r="K326" s="86">
        <f t="shared" si="5"/>
        <v>157.4</v>
      </c>
      <c r="L326" s="69">
        <v>1.0016510731975785</v>
      </c>
      <c r="M326" s="69">
        <v>1.0962241169305726</v>
      </c>
      <c r="N326" s="69">
        <v>1.0242872228088702</v>
      </c>
      <c r="O326" s="69">
        <v>1.1762628046626633</v>
      </c>
      <c r="P326" s="69">
        <v>1.0057471264367817</v>
      </c>
      <c r="Q326" s="69">
        <v>1.3503649635036497</v>
      </c>
      <c r="R326" s="34" t="s">
        <v>2574</v>
      </c>
      <c r="S326" s="34" t="s">
        <v>2577</v>
      </c>
      <c r="T326" s="34" t="s">
        <v>2571</v>
      </c>
      <c r="U326" s="34" t="s">
        <v>2571</v>
      </c>
      <c r="V326" s="34" t="s">
        <v>2571</v>
      </c>
      <c r="W326" s="34" t="s">
        <v>2571</v>
      </c>
      <c r="X326" s="34" t="s">
        <v>2571</v>
      </c>
      <c r="Y326" s="34" t="s">
        <v>2571</v>
      </c>
    </row>
    <row r="327" spans="2:25" ht="18.600000000000001" customHeight="1" x14ac:dyDescent="0.45">
      <c r="B327" s="34" t="s">
        <v>8</v>
      </c>
      <c r="C327" s="34" t="s">
        <v>1105</v>
      </c>
      <c r="D327" s="34" t="s">
        <v>1105</v>
      </c>
      <c r="E327" s="34" t="s">
        <v>55</v>
      </c>
      <c r="F327" s="34" t="s">
        <v>1106</v>
      </c>
      <c r="G327" s="35" t="s">
        <v>2546</v>
      </c>
      <c r="H327" s="68">
        <v>476</v>
      </c>
      <c r="I327" s="68">
        <v>321</v>
      </c>
      <c r="J327" s="86">
        <v>515</v>
      </c>
      <c r="K327" s="86">
        <f t="shared" si="5"/>
        <v>47.6</v>
      </c>
      <c r="L327" s="69">
        <v>1.3303769401330376</v>
      </c>
      <c r="M327" s="69">
        <v>1.1547911547911547</v>
      </c>
      <c r="N327" s="69">
        <v>1.3617021276595744</v>
      </c>
      <c r="O327" s="69">
        <v>1.3105413105413104</v>
      </c>
      <c r="P327" s="69">
        <v>1.3294797687861271</v>
      </c>
      <c r="Q327" s="69">
        <v>0.82887700534759357</v>
      </c>
      <c r="R327" s="34" t="s">
        <v>2574</v>
      </c>
      <c r="S327" s="34" t="s">
        <v>2577</v>
      </c>
      <c r="T327" s="34" t="s">
        <v>2571</v>
      </c>
      <c r="U327" s="34" t="s">
        <v>2571</v>
      </c>
      <c r="V327" s="34" t="s">
        <v>2571</v>
      </c>
      <c r="W327" s="34" t="s">
        <v>2571</v>
      </c>
      <c r="X327" s="34" t="s">
        <v>2571</v>
      </c>
      <c r="Y327" s="34" t="s">
        <v>2571</v>
      </c>
    </row>
    <row r="328" spans="2:25" ht="18.600000000000001" customHeight="1" x14ac:dyDescent="0.45">
      <c r="B328" s="34" t="s">
        <v>8</v>
      </c>
      <c r="C328" s="34" t="s">
        <v>1107</v>
      </c>
      <c r="D328" s="34" t="s">
        <v>1107</v>
      </c>
      <c r="E328" s="34" t="s">
        <v>55</v>
      </c>
      <c r="F328" s="34" t="s">
        <v>1108</v>
      </c>
      <c r="G328" s="35" t="s">
        <v>2546</v>
      </c>
      <c r="H328" s="68">
        <v>1496</v>
      </c>
      <c r="I328" s="68">
        <v>1787</v>
      </c>
      <c r="J328" s="86">
        <v>3330</v>
      </c>
      <c r="K328" s="86">
        <f t="shared" si="5"/>
        <v>149.6</v>
      </c>
      <c r="L328" s="69">
        <v>0.96491228070175428</v>
      </c>
      <c r="M328" s="69">
        <v>0.95605501509560542</v>
      </c>
      <c r="N328" s="69">
        <v>1.0566037735849056</v>
      </c>
      <c r="O328" s="69">
        <v>1.1072261072261074</v>
      </c>
      <c r="P328" s="69">
        <v>0.77409162717219593</v>
      </c>
      <c r="Q328" s="69">
        <v>1.1629602624863289</v>
      </c>
      <c r="R328" s="34" t="s">
        <v>2574</v>
      </c>
      <c r="S328" s="34" t="s">
        <v>2577</v>
      </c>
      <c r="T328" s="34" t="s">
        <v>2571</v>
      </c>
      <c r="U328" s="34" t="s">
        <v>2571</v>
      </c>
      <c r="V328" s="34" t="s">
        <v>2571</v>
      </c>
      <c r="W328" s="34" t="s">
        <v>2571</v>
      </c>
      <c r="X328" s="34" t="s">
        <v>2571</v>
      </c>
      <c r="Y328" s="34" t="s">
        <v>2571</v>
      </c>
    </row>
    <row r="329" spans="2:25" ht="18.600000000000001" customHeight="1" x14ac:dyDescent="0.45">
      <c r="B329" s="34" t="s">
        <v>8</v>
      </c>
      <c r="C329" s="34" t="s">
        <v>1109</v>
      </c>
      <c r="D329" s="34" t="s">
        <v>1109</v>
      </c>
      <c r="E329" s="34" t="s">
        <v>55</v>
      </c>
      <c r="F329" s="34" t="s">
        <v>1110</v>
      </c>
      <c r="G329" s="35" t="s">
        <v>2546</v>
      </c>
      <c r="H329" s="68">
        <v>65</v>
      </c>
      <c r="I329" s="68">
        <v>26</v>
      </c>
      <c r="J329" s="86">
        <v>88</v>
      </c>
      <c r="K329" s="86">
        <f t="shared" si="5"/>
        <v>6.5</v>
      </c>
      <c r="L329" s="69">
        <v>1.149425287356322</v>
      </c>
      <c r="M329" s="69">
        <v>0.65789473684210531</v>
      </c>
      <c r="N329" s="69">
        <v>1.1764705882352942</v>
      </c>
      <c r="O329" s="69">
        <v>0.79545454545454541</v>
      </c>
      <c r="P329" s="69">
        <v>0.60240963855421681</v>
      </c>
      <c r="Q329" s="69">
        <v>0.58139534883720934</v>
      </c>
      <c r="R329" s="34" t="s">
        <v>2574</v>
      </c>
      <c r="S329" s="34" t="s">
        <v>2579</v>
      </c>
      <c r="T329" s="34" t="s">
        <v>2571</v>
      </c>
      <c r="U329" s="34" t="s">
        <v>2571</v>
      </c>
      <c r="V329" s="34" t="s">
        <v>2571</v>
      </c>
      <c r="W329" s="34" t="s">
        <v>2571</v>
      </c>
      <c r="X329" s="34" t="s">
        <v>2571</v>
      </c>
      <c r="Y329" s="34" t="s">
        <v>2571</v>
      </c>
    </row>
    <row r="330" spans="2:25" ht="18.600000000000001" customHeight="1" x14ac:dyDescent="0.45">
      <c r="B330" s="34" t="s">
        <v>8</v>
      </c>
      <c r="C330" s="34" t="s">
        <v>1112</v>
      </c>
      <c r="D330" s="34" t="s">
        <v>1112</v>
      </c>
      <c r="E330" s="34" t="s">
        <v>55</v>
      </c>
      <c r="F330" s="34" t="s">
        <v>1113</v>
      </c>
      <c r="G330" s="35" t="s">
        <v>2680</v>
      </c>
      <c r="H330" s="68">
        <v>970</v>
      </c>
      <c r="I330" s="68">
        <v>684</v>
      </c>
      <c r="J330" s="86">
        <v>698</v>
      </c>
      <c r="K330" s="86">
        <f t="shared" si="5"/>
        <v>97</v>
      </c>
      <c r="L330" s="69">
        <v>1.4132379248658318</v>
      </c>
      <c r="M330" s="69">
        <v>1.1178861788617886</v>
      </c>
      <c r="N330" s="69">
        <v>1.4389799635701275</v>
      </c>
      <c r="O330" s="69">
        <v>0.9700176366843033</v>
      </c>
      <c r="P330" s="69">
        <v>0.85820895522388052</v>
      </c>
      <c r="Q330" s="69">
        <v>0.97472924187725629</v>
      </c>
      <c r="R330" s="34" t="s">
        <v>2574</v>
      </c>
      <c r="S330" s="34" t="s">
        <v>2579</v>
      </c>
      <c r="T330" s="34" t="s">
        <v>2571</v>
      </c>
      <c r="U330" s="34" t="s">
        <v>2571</v>
      </c>
      <c r="V330" s="34" t="s">
        <v>2571</v>
      </c>
      <c r="W330" s="34" t="s">
        <v>2571</v>
      </c>
      <c r="X330" s="34" t="s">
        <v>2571</v>
      </c>
      <c r="Y330" s="34" t="s">
        <v>2571</v>
      </c>
    </row>
    <row r="331" spans="2:25" ht="18.600000000000001" customHeight="1" x14ac:dyDescent="0.45">
      <c r="B331" s="34" t="s">
        <v>8</v>
      </c>
      <c r="C331" s="34" t="s">
        <v>1114</v>
      </c>
      <c r="D331" s="34" t="s">
        <v>1114</v>
      </c>
      <c r="E331" s="34" t="s">
        <v>55</v>
      </c>
      <c r="F331" s="34" t="s">
        <v>1115</v>
      </c>
      <c r="G331" s="35" t="s">
        <v>2546</v>
      </c>
      <c r="H331" s="68">
        <v>914</v>
      </c>
      <c r="I331" s="68">
        <v>318</v>
      </c>
      <c r="J331" s="86">
        <v>491</v>
      </c>
      <c r="K331" s="86">
        <f t="shared" si="5"/>
        <v>91.4</v>
      </c>
      <c r="L331" s="69">
        <v>1.1989795918367345</v>
      </c>
      <c r="M331" s="69">
        <v>2.2318840579710146</v>
      </c>
      <c r="N331" s="69">
        <v>1.0129870129870129</v>
      </c>
      <c r="O331" s="69">
        <v>1.2342569269521411</v>
      </c>
      <c r="P331" s="69">
        <v>1.0133333333333334</v>
      </c>
      <c r="Q331" s="69">
        <v>1.1340206185567012</v>
      </c>
      <c r="R331" s="34" t="s">
        <v>2574</v>
      </c>
      <c r="S331" s="34" t="s">
        <v>2579</v>
      </c>
      <c r="T331" s="34" t="s">
        <v>2571</v>
      </c>
      <c r="U331" s="34" t="s">
        <v>2571</v>
      </c>
      <c r="V331" s="34" t="s">
        <v>2571</v>
      </c>
      <c r="W331" s="34" t="s">
        <v>2571</v>
      </c>
      <c r="X331" s="34" t="s">
        <v>2571</v>
      </c>
      <c r="Y331" s="34" t="s">
        <v>2571</v>
      </c>
    </row>
    <row r="332" spans="2:25" ht="18.600000000000001" customHeight="1" x14ac:dyDescent="0.45">
      <c r="B332" s="34" t="s">
        <v>16</v>
      </c>
      <c r="C332" s="34" t="s">
        <v>1117</v>
      </c>
      <c r="D332" s="34" t="s">
        <v>1118</v>
      </c>
      <c r="E332" s="34" t="s">
        <v>55</v>
      </c>
      <c r="F332" s="34" t="s">
        <v>1119</v>
      </c>
      <c r="G332" s="35" t="s">
        <v>2546</v>
      </c>
      <c r="H332" s="68">
        <v>51400</v>
      </c>
      <c r="I332" s="68">
        <v>45300</v>
      </c>
      <c r="J332" s="86">
        <v>50050</v>
      </c>
      <c r="K332" s="86">
        <f t="shared" si="5"/>
        <v>5140</v>
      </c>
      <c r="L332" s="69">
        <v>0.64772727272727271</v>
      </c>
      <c r="M332" s="69">
        <v>0.91566265060240959</v>
      </c>
      <c r="N332" s="69">
        <v>1.4193548387096775</v>
      </c>
      <c r="O332" s="69">
        <v>0.79012345679012341</v>
      </c>
      <c r="P332" s="69">
        <v>0.38823529411764707</v>
      </c>
      <c r="Q332" s="69">
        <v>0.7640449438202247</v>
      </c>
      <c r="R332" s="34" t="s">
        <v>2569</v>
      </c>
      <c r="S332" s="34" t="s">
        <v>2570</v>
      </c>
      <c r="T332" s="34" t="s">
        <v>2578</v>
      </c>
      <c r="U332" s="34" t="s">
        <v>2578</v>
      </c>
      <c r="V332" s="34" t="s">
        <v>2578</v>
      </c>
      <c r="W332" s="34" t="s">
        <v>2578</v>
      </c>
      <c r="X332" s="34" t="s">
        <v>2578</v>
      </c>
      <c r="Y332" s="34" t="s">
        <v>2578</v>
      </c>
    </row>
    <row r="333" spans="2:25" ht="18.600000000000001" customHeight="1" x14ac:dyDescent="0.45">
      <c r="B333" s="34" t="s">
        <v>16</v>
      </c>
      <c r="C333" s="34" t="s">
        <v>1120</v>
      </c>
      <c r="D333" s="34" t="s">
        <v>1121</v>
      </c>
      <c r="E333" s="34" t="s">
        <v>55</v>
      </c>
      <c r="F333" s="34" t="s">
        <v>1122</v>
      </c>
      <c r="G333" s="35" t="s">
        <v>2541</v>
      </c>
      <c r="H333" s="68">
        <v>110250</v>
      </c>
      <c r="I333" s="68">
        <v>100350</v>
      </c>
      <c r="J333" s="86">
        <v>106750</v>
      </c>
      <c r="K333" s="86">
        <f t="shared" si="5"/>
        <v>11025</v>
      </c>
      <c r="L333" s="69">
        <v>0.86528497409326421</v>
      </c>
      <c r="M333" s="69">
        <v>0.90659340659340659</v>
      </c>
      <c r="N333" s="69">
        <v>0.81862745098039214</v>
      </c>
      <c r="O333" s="69">
        <v>0.994413407821229</v>
      </c>
      <c r="P333" s="69">
        <v>0.62903225806451613</v>
      </c>
      <c r="Q333" s="69">
        <v>0.73333333333333328</v>
      </c>
      <c r="R333" s="34" t="s">
        <v>2569</v>
      </c>
      <c r="S333" s="34" t="s">
        <v>2570</v>
      </c>
      <c r="T333" s="34" t="s">
        <v>2578</v>
      </c>
      <c r="U333" s="34" t="s">
        <v>2578</v>
      </c>
      <c r="V333" s="34" t="s">
        <v>2578</v>
      </c>
      <c r="W333" s="34" t="s">
        <v>2578</v>
      </c>
      <c r="X333" s="34" t="s">
        <v>2578</v>
      </c>
      <c r="Y333" s="34" t="s">
        <v>2578</v>
      </c>
    </row>
    <row r="334" spans="2:25" ht="18.600000000000001" customHeight="1" x14ac:dyDescent="0.45">
      <c r="B334" s="34" t="s">
        <v>8</v>
      </c>
      <c r="C334" s="34" t="s">
        <v>1123</v>
      </c>
      <c r="D334" s="34" t="s">
        <v>1124</v>
      </c>
      <c r="E334" s="34" t="s">
        <v>55</v>
      </c>
      <c r="F334" s="34" t="s">
        <v>1125</v>
      </c>
      <c r="G334" s="35" t="s">
        <v>2546</v>
      </c>
      <c r="H334" s="68">
        <v>42586</v>
      </c>
      <c r="I334" s="68">
        <v>31527</v>
      </c>
      <c r="J334" s="86">
        <v>42820</v>
      </c>
      <c r="K334" s="86">
        <f t="shared" si="5"/>
        <v>4258.6000000000004</v>
      </c>
      <c r="L334" s="69">
        <v>1.4355779427359492</v>
      </c>
      <c r="M334" s="69">
        <v>1.8098912662223781</v>
      </c>
      <c r="N334" s="69">
        <v>1.5013935340022297</v>
      </c>
      <c r="O334" s="69">
        <v>2.3578420213976781</v>
      </c>
      <c r="P334" s="69">
        <v>1.1063277045834106</v>
      </c>
      <c r="Q334" s="69">
        <v>0.99069852270654746</v>
      </c>
      <c r="R334" s="34" t="s">
        <v>2574</v>
      </c>
      <c r="S334" s="34" t="s">
        <v>2585</v>
      </c>
      <c r="T334" s="34" t="s">
        <v>2571</v>
      </c>
      <c r="U334" s="34" t="s">
        <v>2571</v>
      </c>
      <c r="V334" s="34" t="s">
        <v>2578</v>
      </c>
      <c r="W334" s="34" t="s">
        <v>2578</v>
      </c>
      <c r="X334" s="34" t="s">
        <v>2578</v>
      </c>
      <c r="Y334" s="34" t="s">
        <v>2578</v>
      </c>
    </row>
    <row r="335" spans="2:25" ht="18.600000000000001" customHeight="1" x14ac:dyDescent="0.45">
      <c r="B335" s="34" t="s">
        <v>8</v>
      </c>
      <c r="C335" s="34" t="s">
        <v>2668</v>
      </c>
      <c r="D335" s="34" t="s">
        <v>1129</v>
      </c>
      <c r="E335" s="34" t="s">
        <v>55</v>
      </c>
      <c r="F335" s="34" t="s">
        <v>1130</v>
      </c>
      <c r="G335" s="35" t="s">
        <v>2546</v>
      </c>
      <c r="H335" s="68">
        <v>387</v>
      </c>
      <c r="I335" s="68">
        <v>441</v>
      </c>
      <c r="J335" s="86">
        <v>491</v>
      </c>
      <c r="K335" s="86">
        <f t="shared" si="5"/>
        <v>38.700000000000003</v>
      </c>
      <c r="L335" s="69">
        <v>1.2280701754385965</v>
      </c>
      <c r="M335" s="69">
        <v>1.3424657534246576</v>
      </c>
      <c r="N335" s="69">
        <v>1.1224489795918366</v>
      </c>
      <c r="O335" s="69">
        <v>1.2394366197183098</v>
      </c>
      <c r="P335" s="69">
        <v>1.0869565217391304</v>
      </c>
      <c r="Q335" s="69">
        <v>1.4576271186440677</v>
      </c>
      <c r="R335" s="34" t="s">
        <v>2574</v>
      </c>
      <c r="S335" s="34" t="s">
        <v>2577</v>
      </c>
      <c r="T335" s="34" t="s">
        <v>2571</v>
      </c>
      <c r="U335" s="34" t="s">
        <v>2571</v>
      </c>
      <c r="V335" s="34" t="s">
        <v>2571</v>
      </c>
      <c r="W335" s="34" t="s">
        <v>2571</v>
      </c>
      <c r="X335" s="34" t="s">
        <v>2571</v>
      </c>
      <c r="Y335" s="34" t="s">
        <v>2571</v>
      </c>
    </row>
    <row r="336" spans="2:25" ht="18.600000000000001" customHeight="1" x14ac:dyDescent="0.45">
      <c r="B336" s="34" t="s">
        <v>8</v>
      </c>
      <c r="C336" s="34" t="s">
        <v>1131</v>
      </c>
      <c r="D336" s="34" t="s">
        <v>1132</v>
      </c>
      <c r="E336" s="34" t="s">
        <v>55</v>
      </c>
      <c r="F336" s="34" t="s">
        <v>1133</v>
      </c>
      <c r="G336" s="35" t="s">
        <v>2546</v>
      </c>
      <c r="H336" s="68">
        <v>1238</v>
      </c>
      <c r="I336" s="68">
        <v>1488</v>
      </c>
      <c r="J336" s="86">
        <v>1660</v>
      </c>
      <c r="K336" s="86">
        <f t="shared" si="5"/>
        <v>123.80000000000001</v>
      </c>
      <c r="L336" s="69">
        <v>1.3691756272401434</v>
      </c>
      <c r="M336" s="69">
        <v>1.1285266457680252</v>
      </c>
      <c r="N336" s="69">
        <v>1.1395178962746531</v>
      </c>
      <c r="O336" s="69">
        <v>1.1370967741935485</v>
      </c>
      <c r="P336" s="69">
        <v>1.1298932384341636</v>
      </c>
      <c r="Q336" s="69">
        <v>1.0485436893203883</v>
      </c>
      <c r="R336" s="34" t="s">
        <v>2574</v>
      </c>
      <c r="S336" s="34" t="s">
        <v>2577</v>
      </c>
      <c r="T336" s="34" t="s">
        <v>2571</v>
      </c>
      <c r="U336" s="34" t="s">
        <v>2571</v>
      </c>
      <c r="V336" s="34" t="s">
        <v>2571</v>
      </c>
      <c r="W336" s="34" t="s">
        <v>2571</v>
      </c>
      <c r="X336" s="34" t="s">
        <v>2571</v>
      </c>
      <c r="Y336" s="34" t="s">
        <v>2571</v>
      </c>
    </row>
    <row r="337" spans="2:25" ht="18.600000000000001" customHeight="1" x14ac:dyDescent="0.45">
      <c r="B337" s="34" t="s">
        <v>8</v>
      </c>
      <c r="C337" s="34" t="s">
        <v>1134</v>
      </c>
      <c r="D337" s="34" t="s">
        <v>1135</v>
      </c>
      <c r="E337" s="34" t="s">
        <v>55</v>
      </c>
      <c r="F337" s="34" t="s">
        <v>1136</v>
      </c>
      <c r="G337" s="35" t="s">
        <v>2546</v>
      </c>
      <c r="H337" s="68">
        <v>467</v>
      </c>
      <c r="I337" s="68">
        <v>565</v>
      </c>
      <c r="J337" s="86">
        <v>649</v>
      </c>
      <c r="K337" s="86">
        <f t="shared" si="5"/>
        <v>46.7</v>
      </c>
      <c r="L337" s="69">
        <v>1.2045889101338432</v>
      </c>
      <c r="M337" s="69">
        <v>1.1924686192468621</v>
      </c>
      <c r="N337" s="69">
        <v>1.3618677042801557</v>
      </c>
      <c r="O337" s="69">
        <v>1.1612903225806452</v>
      </c>
      <c r="P337" s="69">
        <v>0.99526066350710896</v>
      </c>
      <c r="Q337" s="69">
        <v>1.2661498708010335</v>
      </c>
      <c r="R337" s="34" t="s">
        <v>2574</v>
      </c>
      <c r="S337" s="34" t="s">
        <v>2577</v>
      </c>
      <c r="T337" s="34" t="s">
        <v>2571</v>
      </c>
      <c r="U337" s="34" t="s">
        <v>2571</v>
      </c>
      <c r="V337" s="34" t="s">
        <v>2571</v>
      </c>
      <c r="W337" s="34" t="s">
        <v>2571</v>
      </c>
      <c r="X337" s="34" t="s">
        <v>2571</v>
      </c>
      <c r="Y337" s="34" t="s">
        <v>2571</v>
      </c>
    </row>
    <row r="338" spans="2:25" ht="18.600000000000001" customHeight="1" x14ac:dyDescent="0.45">
      <c r="B338" s="34" t="s">
        <v>8</v>
      </c>
      <c r="C338" s="34" t="s">
        <v>1137</v>
      </c>
      <c r="D338" s="34" t="s">
        <v>1138</v>
      </c>
      <c r="E338" s="34" t="s">
        <v>55</v>
      </c>
      <c r="F338" s="34" t="s">
        <v>1139</v>
      </c>
      <c r="G338" s="35" t="s">
        <v>18</v>
      </c>
      <c r="H338" s="68">
        <v>35</v>
      </c>
      <c r="I338" s="68">
        <v>0</v>
      </c>
      <c r="J338" s="86">
        <v>0</v>
      </c>
      <c r="K338" s="86">
        <f t="shared" si="5"/>
        <v>3.5</v>
      </c>
      <c r="L338" s="69">
        <v>0</v>
      </c>
      <c r="M338" s="69">
        <v>0</v>
      </c>
      <c r="N338" s="69">
        <v>0</v>
      </c>
      <c r="O338" s="69">
        <v>0</v>
      </c>
      <c r="P338" s="69">
        <v>0</v>
      </c>
      <c r="Q338" s="69">
        <v>0</v>
      </c>
      <c r="R338" s="34" t="s">
        <v>2574</v>
      </c>
      <c r="S338" s="34" t="s">
        <v>2595</v>
      </c>
      <c r="T338" s="34" t="s">
        <v>2572</v>
      </c>
      <c r="U338" s="34" t="s">
        <v>2572</v>
      </c>
      <c r="V338" s="34" t="s">
        <v>2572</v>
      </c>
      <c r="W338" s="34" t="s">
        <v>2572</v>
      </c>
      <c r="X338" s="34" t="s">
        <v>2572</v>
      </c>
      <c r="Y338" s="34" t="s">
        <v>2572</v>
      </c>
    </row>
    <row r="339" spans="2:25" ht="18.600000000000001" customHeight="1" x14ac:dyDescent="0.45">
      <c r="B339" s="34" t="s">
        <v>16</v>
      </c>
      <c r="C339" s="34" t="s">
        <v>1140</v>
      </c>
      <c r="D339" s="34" t="s">
        <v>1140</v>
      </c>
      <c r="E339" s="34" t="s">
        <v>55</v>
      </c>
      <c r="F339" s="34" t="s">
        <v>1141</v>
      </c>
      <c r="G339" s="35" t="s">
        <v>2546</v>
      </c>
      <c r="H339" s="68">
        <v>8725</v>
      </c>
      <c r="I339" s="68">
        <v>9261</v>
      </c>
      <c r="J339" s="86">
        <v>11104</v>
      </c>
      <c r="K339" s="86">
        <f t="shared" si="5"/>
        <v>872.5</v>
      </c>
      <c r="L339" s="69">
        <v>0.58976582827406765</v>
      </c>
      <c r="M339" s="69">
        <v>0.80017841213202501</v>
      </c>
      <c r="N339" s="69">
        <v>0.71494102228047185</v>
      </c>
      <c r="O339" s="69">
        <v>0.88624052004333698</v>
      </c>
      <c r="P339" s="69">
        <v>0.61388888888888893</v>
      </c>
      <c r="Q339" s="69">
        <v>1.0512333965844403</v>
      </c>
      <c r="R339" s="34" t="s">
        <v>2569</v>
      </c>
      <c r="S339" s="34" t="s">
        <v>2570</v>
      </c>
      <c r="T339" s="34" t="s">
        <v>2571</v>
      </c>
      <c r="U339" s="34" t="s">
        <v>2571</v>
      </c>
      <c r="V339" s="34" t="s">
        <v>2571</v>
      </c>
      <c r="W339" s="34" t="s">
        <v>2571</v>
      </c>
      <c r="X339" s="34" t="s">
        <v>2571</v>
      </c>
      <c r="Y339" s="34" t="s">
        <v>2571</v>
      </c>
    </row>
    <row r="340" spans="2:25" ht="18.600000000000001" customHeight="1" x14ac:dyDescent="0.45">
      <c r="B340" s="34" t="s">
        <v>16</v>
      </c>
      <c r="C340" s="34" t="s">
        <v>1144</v>
      </c>
      <c r="D340" s="34" t="s">
        <v>1144</v>
      </c>
      <c r="E340" s="34" t="s">
        <v>55</v>
      </c>
      <c r="F340" s="34" t="s">
        <v>1145</v>
      </c>
      <c r="G340" s="35" t="s">
        <v>2546</v>
      </c>
      <c r="H340" s="68">
        <v>31415</v>
      </c>
      <c r="I340" s="68">
        <v>33570</v>
      </c>
      <c r="J340" s="86">
        <v>49470</v>
      </c>
      <c r="K340" s="86">
        <f t="shared" si="5"/>
        <v>3141.5</v>
      </c>
      <c r="L340" s="69">
        <v>1.059796437659033</v>
      </c>
      <c r="M340" s="69">
        <v>1.449528936742934</v>
      </c>
      <c r="N340" s="69">
        <v>1.1551339285714286</v>
      </c>
      <c r="O340" s="69">
        <v>1.4983606557377049</v>
      </c>
      <c r="P340" s="69">
        <v>1.3558106169296986</v>
      </c>
      <c r="Q340" s="69">
        <v>1.3955119214586256</v>
      </c>
      <c r="R340" s="34" t="s">
        <v>2569</v>
      </c>
      <c r="S340" s="34" t="s">
        <v>2570</v>
      </c>
      <c r="T340" s="34" t="s">
        <v>2571</v>
      </c>
      <c r="U340" s="34" t="s">
        <v>2571</v>
      </c>
      <c r="V340" s="34" t="s">
        <v>2571</v>
      </c>
      <c r="W340" s="34" t="s">
        <v>2571</v>
      </c>
      <c r="X340" s="34" t="s">
        <v>2571</v>
      </c>
      <c r="Y340" s="34" t="s">
        <v>2571</v>
      </c>
    </row>
    <row r="341" spans="2:25" ht="18.600000000000001" customHeight="1" x14ac:dyDescent="0.45">
      <c r="B341" s="34" t="s">
        <v>16</v>
      </c>
      <c r="C341" s="34" t="s">
        <v>1147</v>
      </c>
      <c r="D341" s="34" t="s">
        <v>1147</v>
      </c>
      <c r="E341" s="34" t="s">
        <v>55</v>
      </c>
      <c r="F341" s="34" t="s">
        <v>1148</v>
      </c>
      <c r="G341" s="35" t="s">
        <v>2546</v>
      </c>
      <c r="H341" s="68">
        <v>20182</v>
      </c>
      <c r="I341" s="68">
        <v>19319</v>
      </c>
      <c r="J341" s="86">
        <v>21995</v>
      </c>
      <c r="K341" s="86">
        <f t="shared" si="5"/>
        <v>2018.2</v>
      </c>
      <c r="L341" s="69">
        <v>1.0067605633802816</v>
      </c>
      <c r="M341" s="69">
        <v>1.1222479721900347</v>
      </c>
      <c r="N341" s="69">
        <v>1.1358024691358024</v>
      </c>
      <c r="O341" s="69">
        <v>1.092188599577762</v>
      </c>
      <c r="P341" s="69">
        <v>1.0210463018641009</v>
      </c>
      <c r="Q341" s="69">
        <v>1.3249075215782984</v>
      </c>
      <c r="R341" s="34" t="s">
        <v>2569</v>
      </c>
      <c r="S341" s="34" t="s">
        <v>2570</v>
      </c>
      <c r="T341" s="34" t="s">
        <v>2571</v>
      </c>
      <c r="U341" s="34" t="s">
        <v>2571</v>
      </c>
      <c r="V341" s="34" t="s">
        <v>2571</v>
      </c>
      <c r="W341" s="34" t="s">
        <v>2571</v>
      </c>
      <c r="X341" s="34" t="s">
        <v>2571</v>
      </c>
      <c r="Y341" s="34" t="s">
        <v>2571</v>
      </c>
    </row>
    <row r="342" spans="2:25" ht="18.600000000000001" customHeight="1" x14ac:dyDescent="0.45">
      <c r="B342" s="34" t="s">
        <v>8</v>
      </c>
      <c r="C342" s="34" t="s">
        <v>1150</v>
      </c>
      <c r="D342" s="34" t="s">
        <v>1151</v>
      </c>
      <c r="E342" s="34" t="s">
        <v>55</v>
      </c>
      <c r="F342" s="34" t="s">
        <v>1152</v>
      </c>
      <c r="G342" s="35" t="s">
        <v>2538</v>
      </c>
      <c r="H342" s="68">
        <v>64</v>
      </c>
      <c r="I342" s="68">
        <v>-31</v>
      </c>
      <c r="J342" s="86">
        <v>0</v>
      </c>
      <c r="K342" s="86">
        <f t="shared" si="5"/>
        <v>6.4</v>
      </c>
      <c r="L342" s="69">
        <v>0</v>
      </c>
      <c r="M342" s="69">
        <v>0</v>
      </c>
      <c r="N342" s="69">
        <v>0</v>
      </c>
      <c r="O342" s="69">
        <v>0</v>
      </c>
      <c r="P342" s="69">
        <v>0</v>
      </c>
      <c r="Q342" s="69">
        <v>0</v>
      </c>
      <c r="R342" s="34" t="s">
        <v>2574</v>
      </c>
      <c r="S342" s="34" t="s">
        <v>2577</v>
      </c>
      <c r="T342" s="34" t="s">
        <v>2572</v>
      </c>
      <c r="U342" s="34" t="s">
        <v>2572</v>
      </c>
      <c r="V342" s="34" t="s">
        <v>2572</v>
      </c>
      <c r="W342" s="34" t="s">
        <v>2572</v>
      </c>
      <c r="X342" s="34" t="s">
        <v>2572</v>
      </c>
      <c r="Y342" s="34" t="s">
        <v>2572</v>
      </c>
    </row>
    <row r="343" spans="2:25" ht="18.600000000000001" customHeight="1" x14ac:dyDescent="0.45">
      <c r="B343" s="34" t="s">
        <v>8</v>
      </c>
      <c r="C343" s="34" t="s">
        <v>1153</v>
      </c>
      <c r="D343" s="34" t="s">
        <v>1154</v>
      </c>
      <c r="E343" s="34" t="s">
        <v>55</v>
      </c>
      <c r="F343" s="34" t="s">
        <v>1155</v>
      </c>
      <c r="G343" s="35" t="s">
        <v>2546</v>
      </c>
      <c r="H343" s="68">
        <v>2452</v>
      </c>
      <c r="I343" s="68">
        <v>1895</v>
      </c>
      <c r="J343" s="86">
        <v>2100</v>
      </c>
      <c r="K343" s="86">
        <f t="shared" si="5"/>
        <v>245.20000000000002</v>
      </c>
      <c r="L343" s="69">
        <v>0.94677343382006585</v>
      </c>
      <c r="M343" s="69">
        <v>0.95287415846711554</v>
      </c>
      <c r="N343" s="69">
        <v>0.92436974789915971</v>
      </c>
      <c r="O343" s="69">
        <v>0.87493821057834897</v>
      </c>
      <c r="P343" s="69">
        <v>0.72132848988064358</v>
      </c>
      <c r="Q343" s="69">
        <v>0.70889894419306188</v>
      </c>
      <c r="R343" s="34" t="s">
        <v>2574</v>
      </c>
      <c r="S343" s="34" t="s">
        <v>2577</v>
      </c>
      <c r="T343" s="34" t="s">
        <v>2571</v>
      </c>
      <c r="U343" s="34" t="s">
        <v>2571</v>
      </c>
      <c r="V343" s="34" t="s">
        <v>2571</v>
      </c>
      <c r="W343" s="34" t="s">
        <v>2571</v>
      </c>
      <c r="X343" s="34" t="s">
        <v>2571</v>
      </c>
      <c r="Y343" s="34" t="s">
        <v>2571</v>
      </c>
    </row>
    <row r="344" spans="2:25" ht="18.600000000000001" customHeight="1" x14ac:dyDescent="0.45">
      <c r="B344" s="34" t="s">
        <v>8</v>
      </c>
      <c r="C344" s="34" t="s">
        <v>1156</v>
      </c>
      <c r="D344" s="34" t="s">
        <v>1157</v>
      </c>
      <c r="E344" s="34" t="s">
        <v>55</v>
      </c>
      <c r="F344" s="34" t="s">
        <v>1158</v>
      </c>
      <c r="G344" s="35" t="s">
        <v>2546</v>
      </c>
      <c r="H344" s="68">
        <v>1932</v>
      </c>
      <c r="I344" s="68">
        <v>12153</v>
      </c>
      <c r="J344" s="86">
        <v>15417</v>
      </c>
      <c r="K344" s="86">
        <f t="shared" si="5"/>
        <v>193.20000000000002</v>
      </c>
      <c r="L344" s="69">
        <v>0.87682672233820458</v>
      </c>
      <c r="M344" s="69">
        <v>0.67905226644717498</v>
      </c>
      <c r="N344" s="69">
        <v>1.1864010748291371</v>
      </c>
      <c r="O344" s="69">
        <v>0.64163470894625385</v>
      </c>
      <c r="P344" s="69">
        <v>0.75114540631782012</v>
      </c>
      <c r="Q344" s="69">
        <v>0.72196900638103922</v>
      </c>
      <c r="R344" s="34" t="s">
        <v>2574</v>
      </c>
      <c r="S344" s="34" t="s">
        <v>2577</v>
      </c>
      <c r="T344" s="34" t="s">
        <v>2571</v>
      </c>
      <c r="U344" s="34" t="s">
        <v>2571</v>
      </c>
      <c r="V344" s="34" t="s">
        <v>2571</v>
      </c>
      <c r="W344" s="34" t="s">
        <v>2571</v>
      </c>
      <c r="X344" s="34" t="s">
        <v>2571</v>
      </c>
      <c r="Y344" s="34" t="s">
        <v>2571</v>
      </c>
    </row>
    <row r="345" spans="2:25" ht="18.600000000000001" customHeight="1" x14ac:dyDescent="0.45">
      <c r="B345" s="34" t="s">
        <v>16</v>
      </c>
      <c r="C345" s="34" t="s">
        <v>1159</v>
      </c>
      <c r="D345" s="34" t="s">
        <v>1159</v>
      </c>
      <c r="E345" s="34" t="s">
        <v>55</v>
      </c>
      <c r="F345" s="34" t="s">
        <v>1160</v>
      </c>
      <c r="G345" s="35" t="s">
        <v>2538</v>
      </c>
      <c r="H345" s="68">
        <v>19469</v>
      </c>
      <c r="I345" s="68">
        <v>-7150</v>
      </c>
      <c r="J345" s="86">
        <v>7426</v>
      </c>
      <c r="K345" s="86">
        <f t="shared" si="5"/>
        <v>1946.9</v>
      </c>
      <c r="L345" s="69">
        <v>1.002028397565923</v>
      </c>
      <c r="M345" s="69">
        <v>1.1094736842105264</v>
      </c>
      <c r="N345" s="69">
        <v>1.0595482546201231</v>
      </c>
      <c r="O345" s="69">
        <v>1.3333333333333333</v>
      </c>
      <c r="P345" s="69">
        <v>0.94736842105263153</v>
      </c>
      <c r="Q345" s="69">
        <v>1.0599520383693046</v>
      </c>
      <c r="R345" s="34" t="s">
        <v>2569</v>
      </c>
      <c r="S345" s="34" t="s">
        <v>2570</v>
      </c>
      <c r="T345" s="34" t="s">
        <v>2571</v>
      </c>
      <c r="U345" s="34" t="s">
        <v>2571</v>
      </c>
      <c r="V345" s="34" t="s">
        <v>2571</v>
      </c>
      <c r="W345" s="34" t="s">
        <v>2571</v>
      </c>
      <c r="X345" s="34" t="s">
        <v>2571</v>
      </c>
      <c r="Y345" s="34" t="s">
        <v>2571</v>
      </c>
    </row>
    <row r="346" spans="2:25" ht="18.600000000000001" customHeight="1" x14ac:dyDescent="0.45">
      <c r="B346" s="34" t="s">
        <v>16</v>
      </c>
      <c r="C346" s="34" t="s">
        <v>1163</v>
      </c>
      <c r="D346" s="34" t="s">
        <v>1163</v>
      </c>
      <c r="E346" s="34" t="s">
        <v>55</v>
      </c>
      <c r="F346" s="34" t="s">
        <v>1164</v>
      </c>
      <c r="G346" s="35" t="s">
        <v>2546</v>
      </c>
      <c r="H346" s="68">
        <v>6932</v>
      </c>
      <c r="I346" s="68">
        <v>374</v>
      </c>
      <c r="J346" s="86">
        <v>1667</v>
      </c>
      <c r="K346" s="86">
        <f t="shared" si="5"/>
        <v>693.2</v>
      </c>
      <c r="L346" s="69">
        <v>0.98717948717948723</v>
      </c>
      <c r="M346" s="69">
        <v>0.79194630872483218</v>
      </c>
      <c r="N346" s="69">
        <v>0.92207792207792205</v>
      </c>
      <c r="O346" s="69">
        <v>1.0676691729323309</v>
      </c>
      <c r="P346" s="69">
        <v>0.91095890410958902</v>
      </c>
      <c r="Q346" s="69">
        <v>1.1615384615384616</v>
      </c>
      <c r="R346" s="34" t="s">
        <v>2569</v>
      </c>
      <c r="S346" s="34" t="s">
        <v>2570</v>
      </c>
      <c r="T346" s="34" t="s">
        <v>2571</v>
      </c>
      <c r="U346" s="34" t="s">
        <v>2571</v>
      </c>
      <c r="V346" s="34" t="s">
        <v>2571</v>
      </c>
      <c r="W346" s="34" t="s">
        <v>2571</v>
      </c>
      <c r="X346" s="34" t="s">
        <v>2571</v>
      </c>
      <c r="Y346" s="34" t="s">
        <v>2571</v>
      </c>
    </row>
    <row r="347" spans="2:25" ht="18.600000000000001" customHeight="1" x14ac:dyDescent="0.45">
      <c r="B347" s="34" t="s">
        <v>22</v>
      </c>
      <c r="C347" s="34" t="s">
        <v>1166</v>
      </c>
      <c r="D347" s="34" t="s">
        <v>1166</v>
      </c>
      <c r="E347" s="34" t="s">
        <v>55</v>
      </c>
      <c r="F347" s="34" t="s">
        <v>1167</v>
      </c>
      <c r="G347" s="35" t="s">
        <v>2680</v>
      </c>
      <c r="H347" s="68">
        <v>120130</v>
      </c>
      <c r="I347" s="68">
        <v>150508</v>
      </c>
      <c r="J347" s="86">
        <v>142511</v>
      </c>
      <c r="K347" s="86">
        <f t="shared" si="5"/>
        <v>12013</v>
      </c>
      <c r="L347" s="69">
        <v>0.9196733896294228</v>
      </c>
      <c r="M347" s="69">
        <v>0.77888903044973878</v>
      </c>
      <c r="N347" s="69">
        <v>0.98183085003751747</v>
      </c>
      <c r="O347" s="69">
        <v>0.83897096941420424</v>
      </c>
      <c r="P347" s="69">
        <v>0.73295294449140602</v>
      </c>
      <c r="Q347" s="69">
        <v>0.76709246144681975</v>
      </c>
      <c r="R347" s="34" t="s">
        <v>2574</v>
      </c>
      <c r="S347" s="34" t="s">
        <v>2575</v>
      </c>
      <c r="T347" s="34" t="s">
        <v>2571</v>
      </c>
      <c r="U347" s="34" t="s">
        <v>2571</v>
      </c>
      <c r="V347" s="34" t="s">
        <v>2571</v>
      </c>
      <c r="W347" s="34" t="s">
        <v>2571</v>
      </c>
      <c r="X347" s="34" t="s">
        <v>2571</v>
      </c>
      <c r="Y347" s="34" t="s">
        <v>2571</v>
      </c>
    </row>
    <row r="348" spans="2:25" ht="18.600000000000001" customHeight="1" x14ac:dyDescent="0.45">
      <c r="B348" s="34" t="s">
        <v>22</v>
      </c>
      <c r="C348" s="34" t="s">
        <v>1169</v>
      </c>
      <c r="D348" s="34" t="s">
        <v>1169</v>
      </c>
      <c r="E348" s="34" t="s">
        <v>55</v>
      </c>
      <c r="F348" s="34" t="s">
        <v>1170</v>
      </c>
      <c r="G348" s="35" t="s">
        <v>2541</v>
      </c>
      <c r="H348" s="68">
        <v>1004773</v>
      </c>
      <c r="I348" s="68">
        <v>1044535</v>
      </c>
      <c r="J348" s="86">
        <v>1094514</v>
      </c>
      <c r="K348" s="86">
        <f t="shared" si="5"/>
        <v>100477.3</v>
      </c>
      <c r="L348" s="69">
        <v>1.3982653459382122</v>
      </c>
      <c r="M348" s="69">
        <v>1.2913956231162365</v>
      </c>
      <c r="N348" s="69">
        <v>0.94376107903006856</v>
      </c>
      <c r="O348" s="69">
        <v>1.5337369474295599</v>
      </c>
      <c r="P348" s="69">
        <v>1.1806134654595233</v>
      </c>
      <c r="Q348" s="69">
        <v>0.77057749360346173</v>
      </c>
      <c r="R348" s="34" t="s">
        <v>2574</v>
      </c>
      <c r="S348" s="34" t="s">
        <v>2575</v>
      </c>
      <c r="T348" s="34" t="s">
        <v>2571</v>
      </c>
      <c r="U348" s="34" t="s">
        <v>2600</v>
      </c>
      <c r="V348" s="34" t="s">
        <v>2600</v>
      </c>
      <c r="W348" s="34" t="s">
        <v>2600</v>
      </c>
      <c r="X348" s="34" t="s">
        <v>2600</v>
      </c>
      <c r="Y348" s="34" t="s">
        <v>2600</v>
      </c>
    </row>
    <row r="349" spans="2:25" ht="18.600000000000001" customHeight="1" x14ac:dyDescent="0.45">
      <c r="B349" s="34" t="s">
        <v>8</v>
      </c>
      <c r="C349" s="34" t="s">
        <v>1173</v>
      </c>
      <c r="D349" s="34" t="s">
        <v>1173</v>
      </c>
      <c r="E349" s="34" t="s">
        <v>55</v>
      </c>
      <c r="F349" s="34" t="s">
        <v>1174</v>
      </c>
      <c r="G349" s="35" t="s">
        <v>2550</v>
      </c>
      <c r="H349" s="68">
        <v>55</v>
      </c>
      <c r="I349" s="68">
        <v>38</v>
      </c>
      <c r="J349" s="86">
        <v>364</v>
      </c>
      <c r="K349" s="86">
        <f t="shared" si="5"/>
        <v>5.5</v>
      </c>
      <c r="L349" s="69">
        <v>1.8181818181818183</v>
      </c>
      <c r="M349" s="69">
        <v>1.8181818181818181</v>
      </c>
      <c r="N349" s="69">
        <v>1.9905213270142179</v>
      </c>
      <c r="O349" s="69">
        <v>2.6984126984126986</v>
      </c>
      <c r="P349" s="69">
        <v>2.2695035460992909</v>
      </c>
      <c r="Q349" s="69">
        <v>1.3249211356466877</v>
      </c>
      <c r="R349" s="34" t="s">
        <v>2574</v>
      </c>
      <c r="S349" s="34" t="s">
        <v>2577</v>
      </c>
      <c r="T349" s="34" t="s">
        <v>2571</v>
      </c>
      <c r="U349" s="34" t="s">
        <v>2571</v>
      </c>
      <c r="V349" s="34" t="s">
        <v>2571</v>
      </c>
      <c r="W349" s="34" t="s">
        <v>2571</v>
      </c>
      <c r="X349" s="34" t="s">
        <v>2571</v>
      </c>
      <c r="Y349" s="34" t="s">
        <v>2571</v>
      </c>
    </row>
    <row r="350" spans="2:25" ht="18.600000000000001" customHeight="1" x14ac:dyDescent="0.45">
      <c r="B350" s="34" t="s">
        <v>8</v>
      </c>
      <c r="C350" s="34" t="s">
        <v>1175</v>
      </c>
      <c r="D350" s="34" t="s">
        <v>1176</v>
      </c>
      <c r="E350" s="34" t="s">
        <v>55</v>
      </c>
      <c r="F350" s="34" t="s">
        <v>1177</v>
      </c>
      <c r="G350" s="35" t="s">
        <v>2550</v>
      </c>
      <c r="H350" s="68">
        <v>8</v>
      </c>
      <c r="I350" s="68">
        <v>-8</v>
      </c>
      <c r="J350" s="86">
        <v>24</v>
      </c>
      <c r="K350" s="86">
        <f t="shared" si="5"/>
        <v>0.8</v>
      </c>
      <c r="L350" s="69">
        <v>2</v>
      </c>
      <c r="M350" s="69">
        <v>2</v>
      </c>
      <c r="N350" s="69">
        <v>1.4285714285714286</v>
      </c>
      <c r="O350" s="69">
        <v>2</v>
      </c>
      <c r="P350" s="69">
        <v>4.2857142857142856</v>
      </c>
      <c r="Q350" s="69">
        <v>1.25</v>
      </c>
      <c r="R350" s="34" t="s">
        <v>2574</v>
      </c>
      <c r="S350" s="34" t="s">
        <v>2577</v>
      </c>
      <c r="T350" s="34" t="s">
        <v>2571</v>
      </c>
      <c r="U350" s="34" t="s">
        <v>2571</v>
      </c>
      <c r="V350" s="34" t="s">
        <v>2571</v>
      </c>
      <c r="W350" s="34" t="s">
        <v>2571</v>
      </c>
      <c r="X350" s="34" t="s">
        <v>2571</v>
      </c>
      <c r="Y350" s="34" t="s">
        <v>2571</v>
      </c>
    </row>
    <row r="351" spans="2:25" ht="18.600000000000001" customHeight="1" x14ac:dyDescent="0.45">
      <c r="B351" s="34" t="s">
        <v>8</v>
      </c>
      <c r="C351" s="34" t="s">
        <v>1178</v>
      </c>
      <c r="D351" s="34" t="s">
        <v>1178</v>
      </c>
      <c r="E351" s="34" t="s">
        <v>55</v>
      </c>
      <c r="F351" s="34" t="s">
        <v>1179</v>
      </c>
      <c r="G351" s="35" t="s">
        <v>2550</v>
      </c>
      <c r="H351" s="68">
        <v>6487</v>
      </c>
      <c r="I351" s="68">
        <v>6356</v>
      </c>
      <c r="J351" s="86">
        <v>5920</v>
      </c>
      <c r="K351" s="86">
        <f t="shared" si="5"/>
        <v>648.70000000000005</v>
      </c>
      <c r="L351" s="69">
        <v>1.081989247311828</v>
      </c>
      <c r="M351" s="69">
        <v>1.1248785228377065</v>
      </c>
      <c r="N351" s="69">
        <v>1.2494451841988459</v>
      </c>
      <c r="O351" s="69">
        <v>1.6608104942609512</v>
      </c>
      <c r="P351" s="69">
        <v>1.0968949914183179</v>
      </c>
      <c r="Q351" s="69">
        <v>0.64500306560392395</v>
      </c>
      <c r="R351" s="34" t="s">
        <v>2574</v>
      </c>
      <c r="S351" s="34" t="s">
        <v>2577</v>
      </c>
      <c r="T351" s="34" t="s">
        <v>2571</v>
      </c>
      <c r="U351" s="34" t="s">
        <v>2571</v>
      </c>
      <c r="V351" s="34" t="s">
        <v>2571</v>
      </c>
      <c r="W351" s="34" t="s">
        <v>2571</v>
      </c>
      <c r="X351" s="34" t="s">
        <v>2571</v>
      </c>
      <c r="Y351" s="34" t="s">
        <v>2571</v>
      </c>
    </row>
    <row r="352" spans="2:25" ht="18.600000000000001" customHeight="1" x14ac:dyDescent="0.45">
      <c r="B352" s="34" t="s">
        <v>8</v>
      </c>
      <c r="C352" s="34" t="s">
        <v>1180</v>
      </c>
      <c r="D352" s="34" t="s">
        <v>1181</v>
      </c>
      <c r="E352" s="34" t="s">
        <v>55</v>
      </c>
      <c r="F352" s="34" t="s">
        <v>1182</v>
      </c>
      <c r="G352" s="35" t="s">
        <v>2550</v>
      </c>
      <c r="H352" s="68">
        <v>79</v>
      </c>
      <c r="I352" s="68">
        <v>109</v>
      </c>
      <c r="J352" s="86">
        <v>94</v>
      </c>
      <c r="K352" s="86">
        <f t="shared" si="5"/>
        <v>7.9</v>
      </c>
      <c r="L352" s="69">
        <v>1.5384615384615385</v>
      </c>
      <c r="M352" s="69">
        <v>1.1111111111111112</v>
      </c>
      <c r="N352" s="69">
        <v>1.1392405063291138</v>
      </c>
      <c r="O352" s="69">
        <v>2</v>
      </c>
      <c r="P352" s="69">
        <v>0.17857142857142858</v>
      </c>
      <c r="Q352" s="69">
        <v>0.55944055944055937</v>
      </c>
      <c r="R352" s="34" t="s">
        <v>2574</v>
      </c>
      <c r="S352" s="34" t="s">
        <v>2577</v>
      </c>
      <c r="T352" s="34" t="s">
        <v>2571</v>
      </c>
      <c r="U352" s="34" t="s">
        <v>2571</v>
      </c>
      <c r="V352" s="34" t="s">
        <v>2571</v>
      </c>
      <c r="W352" s="34" t="s">
        <v>2571</v>
      </c>
      <c r="X352" s="34" t="s">
        <v>2571</v>
      </c>
      <c r="Y352" s="34" t="s">
        <v>2571</v>
      </c>
    </row>
    <row r="353" spans="2:25" ht="18.600000000000001" customHeight="1" x14ac:dyDescent="0.45">
      <c r="B353" s="34" t="s">
        <v>8</v>
      </c>
      <c r="C353" s="34" t="s">
        <v>1183</v>
      </c>
      <c r="D353" s="34" t="s">
        <v>1183</v>
      </c>
      <c r="E353" s="34" t="s">
        <v>55</v>
      </c>
      <c r="F353" s="34" t="s">
        <v>1184</v>
      </c>
      <c r="G353" s="35" t="s">
        <v>2550</v>
      </c>
      <c r="H353" s="68">
        <v>18630</v>
      </c>
      <c r="I353" s="68">
        <v>30108</v>
      </c>
      <c r="J353" s="86">
        <v>33429</v>
      </c>
      <c r="K353" s="86">
        <f t="shared" si="5"/>
        <v>1863</v>
      </c>
      <c r="L353" s="69">
        <v>1.0105721393034826</v>
      </c>
      <c r="M353" s="69">
        <v>1.011626195732156</v>
      </c>
      <c r="N353" s="69">
        <v>0.97038905855796043</v>
      </c>
      <c r="O353" s="69">
        <v>0.96419597989949746</v>
      </c>
      <c r="P353" s="69">
        <v>0.66371681415929207</v>
      </c>
      <c r="Q353" s="69">
        <v>0.62387161484453357</v>
      </c>
      <c r="R353" s="34" t="s">
        <v>2574</v>
      </c>
      <c r="S353" s="34" t="s">
        <v>2585</v>
      </c>
      <c r="T353" s="34" t="s">
        <v>2571</v>
      </c>
      <c r="U353" s="34" t="s">
        <v>2571</v>
      </c>
      <c r="V353" s="34" t="s">
        <v>2571</v>
      </c>
      <c r="W353" s="34" t="s">
        <v>2571</v>
      </c>
      <c r="X353" s="34" t="s">
        <v>2571</v>
      </c>
      <c r="Y353" s="34" t="s">
        <v>2571</v>
      </c>
    </row>
    <row r="354" spans="2:25" ht="18.600000000000001" customHeight="1" x14ac:dyDescent="0.45">
      <c r="B354" s="34" t="s">
        <v>8</v>
      </c>
      <c r="C354" s="34" t="s">
        <v>1186</v>
      </c>
      <c r="D354" s="34" t="s">
        <v>1186</v>
      </c>
      <c r="E354" s="34" t="s">
        <v>55</v>
      </c>
      <c r="F354" s="34" t="s">
        <v>1187</v>
      </c>
      <c r="G354" s="35" t="s">
        <v>2550</v>
      </c>
      <c r="H354" s="68">
        <v>6149</v>
      </c>
      <c r="I354" s="68">
        <v>2228</v>
      </c>
      <c r="J354" s="86">
        <v>3018</v>
      </c>
      <c r="K354" s="86">
        <f t="shared" si="5"/>
        <v>614.90000000000009</v>
      </c>
      <c r="L354" s="69">
        <v>1</v>
      </c>
      <c r="M354" s="69">
        <v>1</v>
      </c>
      <c r="N354" s="69">
        <v>1</v>
      </c>
      <c r="O354" s="69">
        <v>1</v>
      </c>
      <c r="P354" s="69">
        <v>1</v>
      </c>
      <c r="Q354" s="69">
        <v>1</v>
      </c>
      <c r="R354" s="34" t="s">
        <v>2574</v>
      </c>
      <c r="S354" s="34" t="s">
        <v>2575</v>
      </c>
      <c r="T354" s="34" t="s">
        <v>2571</v>
      </c>
      <c r="U354" s="34" t="s">
        <v>2571</v>
      </c>
      <c r="V354" s="34" t="s">
        <v>2571</v>
      </c>
      <c r="W354" s="34" t="s">
        <v>2571</v>
      </c>
      <c r="X354" s="34" t="s">
        <v>2571</v>
      </c>
      <c r="Y354" s="34" t="s">
        <v>2571</v>
      </c>
    </row>
    <row r="355" spans="2:25" ht="18.600000000000001" customHeight="1" x14ac:dyDescent="0.45">
      <c r="B355" s="34" t="s">
        <v>8</v>
      </c>
      <c r="C355" s="34" t="s">
        <v>1188</v>
      </c>
      <c r="D355" s="34" t="s">
        <v>1188</v>
      </c>
      <c r="E355" s="34" t="s">
        <v>55</v>
      </c>
      <c r="F355" s="34" t="s">
        <v>1189</v>
      </c>
      <c r="G355" s="35" t="s">
        <v>2550</v>
      </c>
      <c r="H355" s="68">
        <v>357</v>
      </c>
      <c r="I355" s="68">
        <v>-27</v>
      </c>
      <c r="J355" s="86">
        <v>0</v>
      </c>
      <c r="K355" s="86">
        <f t="shared" si="5"/>
        <v>35.700000000000003</v>
      </c>
      <c r="L355" s="69">
        <v>0</v>
      </c>
      <c r="M355" s="69">
        <v>0</v>
      </c>
      <c r="N355" s="69">
        <v>0</v>
      </c>
      <c r="O355" s="69">
        <v>0</v>
      </c>
      <c r="P355" s="69">
        <v>0</v>
      </c>
      <c r="Q355" s="69">
        <v>0</v>
      </c>
      <c r="R355" s="34" t="s">
        <v>2574</v>
      </c>
      <c r="S355" s="34" t="s">
        <v>2577</v>
      </c>
      <c r="T355" s="34" t="s">
        <v>2572</v>
      </c>
      <c r="U355" s="34" t="s">
        <v>2572</v>
      </c>
      <c r="V355" s="34" t="s">
        <v>2572</v>
      </c>
      <c r="W355" s="34" t="s">
        <v>2572</v>
      </c>
      <c r="X355" s="34" t="s">
        <v>2572</v>
      </c>
      <c r="Y355" s="34" t="s">
        <v>2572</v>
      </c>
    </row>
    <row r="356" spans="2:25" ht="18.600000000000001" customHeight="1" x14ac:dyDescent="0.45">
      <c r="B356" s="34" t="s">
        <v>8</v>
      </c>
      <c r="C356" s="34" t="s">
        <v>1190</v>
      </c>
      <c r="D356" s="34" t="s">
        <v>1190</v>
      </c>
      <c r="E356" s="34" t="s">
        <v>55</v>
      </c>
      <c r="F356" s="34" t="s">
        <v>1191</v>
      </c>
      <c r="G356" s="35" t="s">
        <v>2550</v>
      </c>
      <c r="H356" s="68">
        <v>4325</v>
      </c>
      <c r="I356" s="68">
        <v>4386</v>
      </c>
      <c r="J356" s="86">
        <v>4352</v>
      </c>
      <c r="K356" s="86">
        <f t="shared" si="5"/>
        <v>432.5</v>
      </c>
      <c r="L356" s="69">
        <v>0.83944194845117048</v>
      </c>
      <c r="M356" s="69">
        <v>0.87061668681983073</v>
      </c>
      <c r="N356" s="69">
        <v>0.7978604858480054</v>
      </c>
      <c r="O356" s="69">
        <v>1.3113695090439275</v>
      </c>
      <c r="P356" s="69">
        <v>1.1659056316590564</v>
      </c>
      <c r="Q356" s="69">
        <v>0.93811257350882105</v>
      </c>
      <c r="R356" s="34" t="s">
        <v>2574</v>
      </c>
      <c r="S356" s="34" t="s">
        <v>2577</v>
      </c>
      <c r="T356" s="34" t="s">
        <v>2578</v>
      </c>
      <c r="U356" s="34" t="s">
        <v>2578</v>
      </c>
      <c r="V356" s="34" t="s">
        <v>2578</v>
      </c>
      <c r="W356" s="34" t="s">
        <v>2578</v>
      </c>
      <c r="X356" s="34" t="s">
        <v>2578</v>
      </c>
      <c r="Y356" s="34" t="s">
        <v>2578</v>
      </c>
    </row>
    <row r="357" spans="2:25" ht="18.600000000000001" customHeight="1" x14ac:dyDescent="0.45">
      <c r="B357" s="34" t="s">
        <v>22</v>
      </c>
      <c r="C357" s="34" t="s">
        <v>1193</v>
      </c>
      <c r="D357" s="34" t="s">
        <v>1194</v>
      </c>
      <c r="E357" s="34" t="s">
        <v>55</v>
      </c>
      <c r="F357" s="34" t="s">
        <v>1195</v>
      </c>
      <c r="G357" s="35" t="s">
        <v>2541</v>
      </c>
      <c r="H357" s="68">
        <v>28676</v>
      </c>
      <c r="I357" s="68">
        <v>29005</v>
      </c>
      <c r="J357" s="86">
        <v>29260</v>
      </c>
      <c r="K357" s="86">
        <f t="shared" si="5"/>
        <v>2867.6000000000004</v>
      </c>
      <c r="L357" s="69">
        <v>1.098922624877571</v>
      </c>
      <c r="M357" s="69">
        <v>1.1965462394910247</v>
      </c>
      <c r="N357" s="69">
        <v>1.1301306828639794</v>
      </c>
      <c r="O357" s="69">
        <v>0.81129476584022042</v>
      </c>
      <c r="P357" s="69">
        <v>0.9025044722719141</v>
      </c>
      <c r="Q357" s="69">
        <v>0.85462355867058559</v>
      </c>
      <c r="R357" s="34" t="s">
        <v>2574</v>
      </c>
      <c r="S357" s="34" t="s">
        <v>2585</v>
      </c>
      <c r="T357" s="34" t="s">
        <v>2571</v>
      </c>
      <c r="U357" s="34" t="s">
        <v>2571</v>
      </c>
      <c r="V357" s="34" t="s">
        <v>2571</v>
      </c>
      <c r="W357" s="34" t="s">
        <v>2571</v>
      </c>
      <c r="X357" s="34" t="s">
        <v>2571</v>
      </c>
      <c r="Y357" s="34" t="s">
        <v>2571</v>
      </c>
    </row>
    <row r="358" spans="2:25" ht="18.600000000000001" customHeight="1" x14ac:dyDescent="0.45">
      <c r="B358" s="34" t="s">
        <v>22</v>
      </c>
      <c r="C358" s="34" t="s">
        <v>1196</v>
      </c>
      <c r="D358" s="34" t="s">
        <v>1197</v>
      </c>
      <c r="E358" s="34" t="s">
        <v>55</v>
      </c>
      <c r="F358" s="34" t="s">
        <v>1198</v>
      </c>
      <c r="G358" s="35" t="s">
        <v>2538</v>
      </c>
      <c r="H358" s="68">
        <v>4515</v>
      </c>
      <c r="I358" s="68">
        <v>4478</v>
      </c>
      <c r="J358" s="86">
        <v>4448</v>
      </c>
      <c r="K358" s="86">
        <f t="shared" si="5"/>
        <v>451.5</v>
      </c>
      <c r="L358" s="69">
        <v>1.0940594059405941</v>
      </c>
      <c r="M358" s="69">
        <v>1.1047345767575323</v>
      </c>
      <c r="N358" s="69">
        <v>0.88372093023255816</v>
      </c>
      <c r="O358" s="69">
        <v>0.98840579710144927</v>
      </c>
      <c r="P358" s="69">
        <v>1.0423728813559323</v>
      </c>
      <c r="Q358" s="69">
        <v>0.88571428571428568</v>
      </c>
      <c r="R358" s="34" t="s">
        <v>2574</v>
      </c>
      <c r="S358" s="34" t="s">
        <v>2585</v>
      </c>
      <c r="T358" s="34" t="s">
        <v>2571</v>
      </c>
      <c r="U358" s="34" t="s">
        <v>2571</v>
      </c>
      <c r="V358" s="34" t="s">
        <v>2571</v>
      </c>
      <c r="W358" s="34" t="s">
        <v>2571</v>
      </c>
      <c r="X358" s="34" t="s">
        <v>2571</v>
      </c>
      <c r="Y358" s="34" t="s">
        <v>2571</v>
      </c>
    </row>
    <row r="359" spans="2:25" ht="18.600000000000001" customHeight="1" x14ac:dyDescent="0.45">
      <c r="B359" s="34" t="s">
        <v>22</v>
      </c>
      <c r="C359" s="34" t="s">
        <v>1199</v>
      </c>
      <c r="D359" s="34" t="s">
        <v>1200</v>
      </c>
      <c r="E359" s="34" t="s">
        <v>55</v>
      </c>
      <c r="F359" s="34" t="s">
        <v>1201</v>
      </c>
      <c r="G359" s="35" t="s">
        <v>2546</v>
      </c>
      <c r="H359" s="68">
        <v>6423</v>
      </c>
      <c r="I359" s="68">
        <v>5846</v>
      </c>
      <c r="J359" s="86">
        <v>6865</v>
      </c>
      <c r="K359" s="86">
        <f t="shared" si="5"/>
        <v>642.30000000000007</v>
      </c>
      <c r="L359" s="69">
        <v>0.35982008995502252</v>
      </c>
      <c r="M359" s="69">
        <v>1.2452173913043478</v>
      </c>
      <c r="N359" s="69">
        <v>1.0732394366197182</v>
      </c>
      <c r="O359" s="69">
        <v>0.24604569420035149</v>
      </c>
      <c r="P359" s="69">
        <v>1.1770744225834047</v>
      </c>
      <c r="Q359" s="69">
        <v>1.1211072664359862</v>
      </c>
      <c r="R359" s="34" t="s">
        <v>2574</v>
      </c>
      <c r="S359" s="34" t="s">
        <v>2585</v>
      </c>
      <c r="T359" s="34" t="s">
        <v>2571</v>
      </c>
      <c r="U359" s="34" t="s">
        <v>2571</v>
      </c>
      <c r="V359" s="34" t="s">
        <v>2571</v>
      </c>
      <c r="W359" s="34" t="s">
        <v>2571</v>
      </c>
      <c r="X359" s="34" t="s">
        <v>2571</v>
      </c>
      <c r="Y359" s="34" t="s">
        <v>2571</v>
      </c>
    </row>
    <row r="360" spans="2:25" ht="18.600000000000001" customHeight="1" x14ac:dyDescent="0.45">
      <c r="B360" s="34" t="s">
        <v>22</v>
      </c>
      <c r="C360" s="34" t="s">
        <v>1202</v>
      </c>
      <c r="D360" s="34" t="s">
        <v>1203</v>
      </c>
      <c r="E360" s="34" t="s">
        <v>55</v>
      </c>
      <c r="F360" s="34" t="s">
        <v>1204</v>
      </c>
      <c r="G360" s="35" t="s">
        <v>11</v>
      </c>
      <c r="H360" s="68">
        <v>0</v>
      </c>
      <c r="I360" s="68">
        <v>1</v>
      </c>
      <c r="J360" s="86">
        <v>35927</v>
      </c>
      <c r="K360" s="86">
        <f t="shared" si="5"/>
        <v>0</v>
      </c>
      <c r="L360" s="69">
        <v>0.8877750611246944</v>
      </c>
      <c r="M360" s="69">
        <v>0.73816819884235618</v>
      </c>
      <c r="N360" s="69">
        <v>0.95483170466883827</v>
      </c>
      <c r="O360" s="69">
        <v>0.77985314955558416</v>
      </c>
      <c r="P360" s="69">
        <v>0.656871437618746</v>
      </c>
      <c r="Q360" s="69">
        <v>0.70108509423186749</v>
      </c>
      <c r="R360" s="34" t="s">
        <v>2574</v>
      </c>
      <c r="S360" s="34" t="s">
        <v>2585</v>
      </c>
      <c r="T360" s="34" t="s">
        <v>2571</v>
      </c>
      <c r="U360" s="34" t="s">
        <v>2571</v>
      </c>
      <c r="V360" s="34" t="s">
        <v>2571</v>
      </c>
      <c r="W360" s="34" t="s">
        <v>2571</v>
      </c>
      <c r="X360" s="34" t="s">
        <v>2571</v>
      </c>
      <c r="Y360" s="34" t="s">
        <v>2571</v>
      </c>
    </row>
    <row r="361" spans="2:25" ht="18.600000000000001" customHeight="1" x14ac:dyDescent="0.45">
      <c r="B361" s="34" t="s">
        <v>8</v>
      </c>
      <c r="C361" s="34" t="s">
        <v>1205</v>
      </c>
      <c r="D361" s="34" t="s">
        <v>1206</v>
      </c>
      <c r="E361" s="34" t="s">
        <v>55</v>
      </c>
      <c r="F361" s="34" t="s">
        <v>1207</v>
      </c>
      <c r="G361" s="35" t="s">
        <v>2538</v>
      </c>
      <c r="H361" s="68">
        <v>5290</v>
      </c>
      <c r="I361" s="68">
        <v>5197</v>
      </c>
      <c r="J361" s="86">
        <v>5010</v>
      </c>
      <c r="K361" s="86">
        <f t="shared" si="5"/>
        <v>529</v>
      </c>
      <c r="L361" s="69">
        <v>1.0093497662558435</v>
      </c>
      <c r="M361" s="69">
        <v>1.0908205502800097</v>
      </c>
      <c r="N361" s="69">
        <v>1.0504014272970563</v>
      </c>
      <c r="O361" s="69">
        <v>0.85610200364298727</v>
      </c>
      <c r="P361" s="69">
        <v>0.86694604504976425</v>
      </c>
      <c r="Q361" s="69">
        <v>0.85208596713021489</v>
      </c>
      <c r="R361" s="34" t="s">
        <v>2574</v>
      </c>
      <c r="S361" s="34" t="s">
        <v>2577</v>
      </c>
      <c r="T361" s="34" t="s">
        <v>2571</v>
      </c>
      <c r="U361" s="34" t="s">
        <v>2571</v>
      </c>
      <c r="V361" s="34" t="s">
        <v>2571</v>
      </c>
      <c r="W361" s="34" t="s">
        <v>2571</v>
      </c>
      <c r="X361" s="34" t="s">
        <v>2571</v>
      </c>
      <c r="Y361" s="34" t="s">
        <v>2571</v>
      </c>
    </row>
    <row r="362" spans="2:25" ht="18.600000000000001" customHeight="1" x14ac:dyDescent="0.45">
      <c r="B362" s="34" t="s">
        <v>8</v>
      </c>
      <c r="C362" s="34" t="s">
        <v>1208</v>
      </c>
      <c r="D362" s="34" t="s">
        <v>1209</v>
      </c>
      <c r="E362" s="34" t="s">
        <v>55</v>
      </c>
      <c r="F362" s="34" t="s">
        <v>1210</v>
      </c>
      <c r="G362" s="35" t="s">
        <v>2541</v>
      </c>
      <c r="H362" s="68">
        <v>3676</v>
      </c>
      <c r="I362" s="68">
        <v>3459</v>
      </c>
      <c r="J362" s="86">
        <v>3481</v>
      </c>
      <c r="K362" s="86">
        <f t="shared" si="5"/>
        <v>367.6</v>
      </c>
      <c r="L362" s="69">
        <v>1.1163080760835673</v>
      </c>
      <c r="M362" s="69">
        <v>0.90746695248302978</v>
      </c>
      <c r="N362" s="69">
        <v>1.0058977719528179</v>
      </c>
      <c r="O362" s="69">
        <v>0.95620193915078566</v>
      </c>
      <c r="P362" s="69">
        <v>0.99268949595998468</v>
      </c>
      <c r="Q362" s="69">
        <v>0.90166975881261591</v>
      </c>
      <c r="R362" s="34" t="s">
        <v>2574</v>
      </c>
      <c r="S362" s="34" t="s">
        <v>2577</v>
      </c>
      <c r="T362" s="34" t="s">
        <v>2571</v>
      </c>
      <c r="U362" s="34" t="s">
        <v>2571</v>
      </c>
      <c r="V362" s="34" t="s">
        <v>2571</v>
      </c>
      <c r="W362" s="34" t="s">
        <v>2571</v>
      </c>
      <c r="X362" s="34" t="s">
        <v>2571</v>
      </c>
      <c r="Y362" s="34" t="s">
        <v>2571</v>
      </c>
    </row>
    <row r="363" spans="2:25" ht="18.600000000000001" customHeight="1" x14ac:dyDescent="0.45">
      <c r="B363" s="34" t="s">
        <v>8</v>
      </c>
      <c r="C363" s="34" t="s">
        <v>1212</v>
      </c>
      <c r="D363" s="34" t="s">
        <v>1213</v>
      </c>
      <c r="E363" s="34" t="s">
        <v>55</v>
      </c>
      <c r="F363" s="34" t="s">
        <v>1214</v>
      </c>
      <c r="G363" s="35" t="s">
        <v>2538</v>
      </c>
      <c r="H363" s="68">
        <v>836</v>
      </c>
      <c r="I363" s="68">
        <v>418</v>
      </c>
      <c r="J363" s="86">
        <v>381</v>
      </c>
      <c r="K363" s="86">
        <f t="shared" si="5"/>
        <v>83.600000000000009</v>
      </c>
      <c r="L363" s="69">
        <v>1.105121293800539</v>
      </c>
      <c r="M363" s="69">
        <v>0.97345132743362839</v>
      </c>
      <c r="N363" s="69">
        <v>0.64864864864864868</v>
      </c>
      <c r="O363" s="69">
        <v>0.88571428571428568</v>
      </c>
      <c r="P363" s="69">
        <v>0.25078369905956116</v>
      </c>
      <c r="Q363" s="69">
        <v>0.78078078078078084</v>
      </c>
      <c r="R363" s="34" t="s">
        <v>2574</v>
      </c>
      <c r="S363" s="34" t="s">
        <v>2577</v>
      </c>
      <c r="T363" s="34" t="s">
        <v>2571</v>
      </c>
      <c r="U363" s="34" t="s">
        <v>2571</v>
      </c>
      <c r="V363" s="34" t="s">
        <v>2571</v>
      </c>
      <c r="W363" s="34" t="s">
        <v>2571</v>
      </c>
      <c r="X363" s="34" t="s">
        <v>2571</v>
      </c>
      <c r="Y363" s="34" t="s">
        <v>2571</v>
      </c>
    </row>
    <row r="364" spans="2:25" ht="18.600000000000001" customHeight="1" x14ac:dyDescent="0.45">
      <c r="B364" s="34" t="s">
        <v>8</v>
      </c>
      <c r="C364" s="34" t="s">
        <v>1215</v>
      </c>
      <c r="D364" s="34" t="s">
        <v>1216</v>
      </c>
      <c r="E364" s="34" t="s">
        <v>55</v>
      </c>
      <c r="F364" s="34" t="s">
        <v>1217</v>
      </c>
      <c r="G364" s="35" t="s">
        <v>2538</v>
      </c>
      <c r="H364" s="68">
        <v>27</v>
      </c>
      <c r="I364" s="68">
        <v>-8</v>
      </c>
      <c r="J364" s="86">
        <v>0</v>
      </c>
      <c r="K364" s="86">
        <f t="shared" si="5"/>
        <v>2.7</v>
      </c>
      <c r="L364" s="69">
        <v>0</v>
      </c>
      <c r="M364" s="69">
        <v>0</v>
      </c>
      <c r="N364" s="69">
        <v>0</v>
      </c>
      <c r="O364" s="69">
        <v>0</v>
      </c>
      <c r="P364" s="69">
        <v>0</v>
      </c>
      <c r="Q364" s="69">
        <v>0</v>
      </c>
      <c r="R364" s="34" t="s">
        <v>2574</v>
      </c>
      <c r="S364" s="34" t="s">
        <v>2577</v>
      </c>
      <c r="T364" s="34" t="s">
        <v>2572</v>
      </c>
      <c r="U364" s="34" t="s">
        <v>2572</v>
      </c>
      <c r="V364" s="34" t="s">
        <v>2572</v>
      </c>
      <c r="W364" s="34" t="s">
        <v>2572</v>
      </c>
      <c r="X364" s="34" t="s">
        <v>2572</v>
      </c>
      <c r="Y364" s="34" t="s">
        <v>2572</v>
      </c>
    </row>
    <row r="365" spans="2:25" ht="18.600000000000001" customHeight="1" x14ac:dyDescent="0.45">
      <c r="B365" s="34" t="s">
        <v>8</v>
      </c>
      <c r="C365" s="34" t="s">
        <v>1218</v>
      </c>
      <c r="D365" s="34" t="s">
        <v>1219</v>
      </c>
      <c r="E365" s="34" t="s">
        <v>55</v>
      </c>
      <c r="F365" s="34" t="s">
        <v>1220</v>
      </c>
      <c r="G365" s="35" t="s">
        <v>2550</v>
      </c>
      <c r="H365" s="68">
        <v>4</v>
      </c>
      <c r="I365" s="68">
        <v>-2</v>
      </c>
      <c r="J365" s="86">
        <v>0</v>
      </c>
      <c r="K365" s="86">
        <f t="shared" si="5"/>
        <v>0.4</v>
      </c>
      <c r="L365" s="69">
        <v>0</v>
      </c>
      <c r="M365" s="69">
        <v>0</v>
      </c>
      <c r="N365" s="69">
        <v>0</v>
      </c>
      <c r="O365" s="69">
        <v>0</v>
      </c>
      <c r="P365" s="69">
        <v>0</v>
      </c>
      <c r="Q365" s="69">
        <v>0</v>
      </c>
      <c r="R365" s="34" t="s">
        <v>2574</v>
      </c>
      <c r="S365" s="34" t="s">
        <v>2575</v>
      </c>
      <c r="T365" s="34" t="s">
        <v>2572</v>
      </c>
      <c r="U365" s="34" t="s">
        <v>2572</v>
      </c>
      <c r="V365" s="34" t="s">
        <v>2572</v>
      </c>
      <c r="W365" s="34" t="s">
        <v>2572</v>
      </c>
      <c r="X365" s="34" t="s">
        <v>2572</v>
      </c>
      <c r="Y365" s="34" t="s">
        <v>2572</v>
      </c>
    </row>
    <row r="366" spans="2:25" ht="18.600000000000001" customHeight="1" x14ac:dyDescent="0.45">
      <c r="B366" s="34" t="s">
        <v>16</v>
      </c>
      <c r="C366" s="34" t="s">
        <v>1222</v>
      </c>
      <c r="D366" s="34" t="s">
        <v>1222</v>
      </c>
      <c r="E366" s="34" t="s">
        <v>55</v>
      </c>
      <c r="F366" s="34" t="s">
        <v>1223</v>
      </c>
      <c r="G366" s="35" t="s">
        <v>2550</v>
      </c>
      <c r="H366" s="68">
        <v>1810</v>
      </c>
      <c r="I366" s="68">
        <v>1510</v>
      </c>
      <c r="J366" s="86">
        <v>1400</v>
      </c>
      <c r="K366" s="86">
        <f t="shared" si="5"/>
        <v>181</v>
      </c>
      <c r="L366" s="69">
        <v>0</v>
      </c>
      <c r="M366" s="69">
        <v>1.0909090909090908</v>
      </c>
      <c r="N366" s="69">
        <v>1.9375</v>
      </c>
      <c r="O366" s="69">
        <v>2.1</v>
      </c>
      <c r="P366" s="69">
        <v>0.6</v>
      </c>
      <c r="Q366" s="69">
        <v>1.7</v>
      </c>
      <c r="R366" s="34" t="s">
        <v>2569</v>
      </c>
      <c r="S366" s="34" t="s">
        <v>2570</v>
      </c>
      <c r="T366" s="34" t="s">
        <v>2571</v>
      </c>
      <c r="U366" s="34" t="s">
        <v>2571</v>
      </c>
      <c r="V366" s="34" t="s">
        <v>2571</v>
      </c>
      <c r="W366" s="34" t="s">
        <v>2571</v>
      </c>
      <c r="X366" s="34" t="s">
        <v>2571</v>
      </c>
      <c r="Y366" s="34" t="s">
        <v>2571</v>
      </c>
    </row>
    <row r="367" spans="2:25" ht="18.600000000000001" customHeight="1" x14ac:dyDescent="0.45">
      <c r="B367" s="34" t="s">
        <v>16</v>
      </c>
      <c r="C367" s="34" t="s">
        <v>1224</v>
      </c>
      <c r="D367" s="34" t="s">
        <v>1224</v>
      </c>
      <c r="E367" s="34" t="s">
        <v>55</v>
      </c>
      <c r="F367" s="34" t="s">
        <v>1225</v>
      </c>
      <c r="G367" s="35" t="s">
        <v>2550</v>
      </c>
      <c r="H367" s="68">
        <v>70730</v>
      </c>
      <c r="I367" s="68">
        <v>75980</v>
      </c>
      <c r="J367" s="86">
        <v>75930</v>
      </c>
      <c r="K367" s="86">
        <f t="shared" si="5"/>
        <v>7073</v>
      </c>
      <c r="L367" s="69">
        <v>1.5940409683426444</v>
      </c>
      <c r="M367" s="69">
        <v>1.5398058252427185</v>
      </c>
      <c r="N367" s="69">
        <v>1.5365535248041775</v>
      </c>
      <c r="O367" s="69">
        <v>0.84439834024896265</v>
      </c>
      <c r="P367" s="69">
        <v>0.84156378600823045</v>
      </c>
      <c r="Q367" s="69">
        <v>0.87051792828685259</v>
      </c>
      <c r="R367" s="34" t="s">
        <v>2569</v>
      </c>
      <c r="S367" s="34" t="s">
        <v>2570</v>
      </c>
      <c r="T367" s="34" t="s">
        <v>2571</v>
      </c>
      <c r="U367" s="34" t="s">
        <v>2571</v>
      </c>
      <c r="V367" s="34" t="s">
        <v>2571</v>
      </c>
      <c r="W367" s="34" t="s">
        <v>2571</v>
      </c>
      <c r="X367" s="34" t="s">
        <v>2571</v>
      </c>
      <c r="Y367" s="34" t="s">
        <v>2571</v>
      </c>
    </row>
    <row r="368" spans="2:25" ht="18.600000000000001" customHeight="1" x14ac:dyDescent="0.45">
      <c r="B368" s="34" t="s">
        <v>16</v>
      </c>
      <c r="C368" s="34" t="s">
        <v>1226</v>
      </c>
      <c r="D368" s="34" t="s">
        <v>1226</v>
      </c>
      <c r="E368" s="34" t="s">
        <v>55</v>
      </c>
      <c r="F368" s="34" t="s">
        <v>1227</v>
      </c>
      <c r="G368" s="35" t="s">
        <v>2550</v>
      </c>
      <c r="H368" s="68">
        <v>72120</v>
      </c>
      <c r="I368" s="68">
        <v>74160</v>
      </c>
      <c r="J368" s="86">
        <v>69290</v>
      </c>
      <c r="K368" s="86">
        <f t="shared" si="5"/>
        <v>7212</v>
      </c>
      <c r="L368" s="69">
        <v>0</v>
      </c>
      <c r="M368" s="69">
        <v>1.5470588235294118</v>
      </c>
      <c r="N368" s="69">
        <v>1.1992084432717678</v>
      </c>
      <c r="O368" s="69">
        <v>0.83018867924528306</v>
      </c>
      <c r="P368" s="69">
        <v>1.3991683991683992</v>
      </c>
      <c r="Q368" s="69">
        <v>1.1770623742454729</v>
      </c>
      <c r="R368" s="34" t="s">
        <v>2569</v>
      </c>
      <c r="S368" s="34" t="s">
        <v>2570</v>
      </c>
      <c r="T368" s="34" t="s">
        <v>2571</v>
      </c>
      <c r="U368" s="34" t="s">
        <v>2571</v>
      </c>
      <c r="V368" s="34" t="s">
        <v>2571</v>
      </c>
      <c r="W368" s="34" t="s">
        <v>2571</v>
      </c>
      <c r="X368" s="34" t="s">
        <v>2571</v>
      </c>
      <c r="Y368" s="34" t="s">
        <v>2571</v>
      </c>
    </row>
    <row r="369" spans="2:25" ht="18.600000000000001" customHeight="1" x14ac:dyDescent="0.45">
      <c r="B369" s="34" t="s">
        <v>8</v>
      </c>
      <c r="C369" s="34" t="s">
        <v>1228</v>
      </c>
      <c r="D369" s="34" t="s">
        <v>1229</v>
      </c>
      <c r="E369" s="34" t="s">
        <v>55</v>
      </c>
      <c r="F369" s="34" t="s">
        <v>1230</v>
      </c>
      <c r="G369" s="35" t="s">
        <v>2680</v>
      </c>
      <c r="H369" s="68">
        <v>451</v>
      </c>
      <c r="I369" s="68">
        <v>359</v>
      </c>
      <c r="J369" s="86">
        <v>390</v>
      </c>
      <c r="K369" s="86">
        <f t="shared" si="5"/>
        <v>45.1</v>
      </c>
      <c r="L369" s="69">
        <v>1.2280701754385963</v>
      </c>
      <c r="M369" s="69">
        <v>1.0303030303030303</v>
      </c>
      <c r="N369" s="69">
        <v>0.94395280235988199</v>
      </c>
      <c r="O369" s="69">
        <v>1.125</v>
      </c>
      <c r="P369" s="69">
        <v>0.95406360424028269</v>
      </c>
      <c r="Q369" s="69">
        <v>0.92465753424657537</v>
      </c>
      <c r="R369" s="34" t="s">
        <v>2574</v>
      </c>
      <c r="S369" s="34" t="s">
        <v>2577</v>
      </c>
      <c r="T369" s="34" t="s">
        <v>2571</v>
      </c>
      <c r="U369" s="34" t="s">
        <v>2571</v>
      </c>
      <c r="V369" s="34" t="s">
        <v>2571</v>
      </c>
      <c r="W369" s="34" t="s">
        <v>2571</v>
      </c>
      <c r="X369" s="34" t="s">
        <v>2571</v>
      </c>
      <c r="Y369" s="34" t="s">
        <v>2571</v>
      </c>
    </row>
    <row r="370" spans="2:25" ht="18.600000000000001" customHeight="1" x14ac:dyDescent="0.45">
      <c r="B370" s="34" t="s">
        <v>8</v>
      </c>
      <c r="C370" s="34" t="s">
        <v>1231</v>
      </c>
      <c r="D370" s="34" t="s">
        <v>1232</v>
      </c>
      <c r="E370" s="34" t="s">
        <v>55</v>
      </c>
      <c r="F370" s="34" t="s">
        <v>1233</v>
      </c>
      <c r="G370" s="35" t="s">
        <v>2546</v>
      </c>
      <c r="H370" s="68">
        <v>456</v>
      </c>
      <c r="I370" s="68">
        <v>487</v>
      </c>
      <c r="J370" s="86">
        <v>505</v>
      </c>
      <c r="K370" s="86">
        <f t="shared" si="5"/>
        <v>45.6</v>
      </c>
      <c r="L370" s="69">
        <v>0.92243186582809222</v>
      </c>
      <c r="M370" s="69">
        <v>1.1217183770883055</v>
      </c>
      <c r="N370" s="69">
        <v>0.8705357142857143</v>
      </c>
      <c r="O370" s="69">
        <v>1.0859728506787329</v>
      </c>
      <c r="P370" s="69">
        <v>0.75376884422110557</v>
      </c>
      <c r="Q370" s="69">
        <v>0.89330024813895792</v>
      </c>
      <c r="R370" s="34" t="s">
        <v>2574</v>
      </c>
      <c r="S370" s="34" t="s">
        <v>2577</v>
      </c>
      <c r="T370" s="34" t="s">
        <v>2571</v>
      </c>
      <c r="U370" s="34" t="s">
        <v>2571</v>
      </c>
      <c r="V370" s="34" t="s">
        <v>2571</v>
      </c>
      <c r="W370" s="34" t="s">
        <v>2571</v>
      </c>
      <c r="X370" s="34" t="s">
        <v>2571</v>
      </c>
      <c r="Y370" s="34" t="s">
        <v>2571</v>
      </c>
    </row>
    <row r="371" spans="2:25" ht="18.600000000000001" customHeight="1" x14ac:dyDescent="0.45">
      <c r="B371" s="34" t="s">
        <v>8</v>
      </c>
      <c r="C371" s="34" t="s">
        <v>1234</v>
      </c>
      <c r="D371" s="34" t="s">
        <v>1235</v>
      </c>
      <c r="E371" s="34" t="s">
        <v>55</v>
      </c>
      <c r="F371" s="34" t="s">
        <v>1236</v>
      </c>
      <c r="G371" s="35" t="s">
        <v>2538</v>
      </c>
      <c r="H371" s="68">
        <v>374</v>
      </c>
      <c r="I371" s="68">
        <v>314</v>
      </c>
      <c r="J371" s="86">
        <v>287</v>
      </c>
      <c r="K371" s="86">
        <f t="shared" si="5"/>
        <v>37.4</v>
      </c>
      <c r="L371" s="69">
        <v>1.0283687943262412</v>
      </c>
      <c r="M371" s="69">
        <v>1.2096774193548387</v>
      </c>
      <c r="N371" s="69">
        <v>0.98484848484848486</v>
      </c>
      <c r="O371" s="69">
        <v>0.91954022988505746</v>
      </c>
      <c r="P371" s="69">
        <v>0.76595744680851063</v>
      </c>
      <c r="Q371" s="69">
        <v>0.63025210084033612</v>
      </c>
      <c r="R371" s="34" t="s">
        <v>2574</v>
      </c>
      <c r="S371" s="34" t="s">
        <v>2577</v>
      </c>
      <c r="T371" s="34" t="s">
        <v>2571</v>
      </c>
      <c r="U371" s="34" t="s">
        <v>2571</v>
      </c>
      <c r="V371" s="34" t="s">
        <v>2571</v>
      </c>
      <c r="W371" s="34" t="s">
        <v>2571</v>
      </c>
      <c r="X371" s="34" t="s">
        <v>2571</v>
      </c>
      <c r="Y371" s="34" t="s">
        <v>2571</v>
      </c>
    </row>
    <row r="372" spans="2:25" ht="18.600000000000001" customHeight="1" x14ac:dyDescent="0.45">
      <c r="B372" s="34" t="s">
        <v>8</v>
      </c>
      <c r="C372" s="34" t="s">
        <v>1238</v>
      </c>
      <c r="D372" s="34" t="s">
        <v>1238</v>
      </c>
      <c r="E372" s="34" t="s">
        <v>55</v>
      </c>
      <c r="F372" s="34" t="s">
        <v>1239</v>
      </c>
      <c r="G372" s="35" t="s">
        <v>2680</v>
      </c>
      <c r="H372" s="68">
        <v>40</v>
      </c>
      <c r="I372" s="68">
        <v>22</v>
      </c>
      <c r="J372" s="86">
        <v>23</v>
      </c>
      <c r="K372" s="86">
        <f t="shared" si="5"/>
        <v>4</v>
      </c>
      <c r="L372" s="69">
        <v>0.95238095238095233</v>
      </c>
      <c r="M372" s="69">
        <v>1.6666666666666665</v>
      </c>
      <c r="N372" s="69">
        <v>1.4285714285714286</v>
      </c>
      <c r="O372" s="69">
        <v>1.0526315789473684</v>
      </c>
      <c r="P372" s="69">
        <v>1.875</v>
      </c>
      <c r="Q372" s="69">
        <v>0.7142857142857143</v>
      </c>
      <c r="R372" s="34" t="s">
        <v>2574</v>
      </c>
      <c r="S372" s="34" t="s">
        <v>2575</v>
      </c>
      <c r="T372" s="34" t="s">
        <v>2571</v>
      </c>
      <c r="U372" s="34" t="s">
        <v>2571</v>
      </c>
      <c r="V372" s="34" t="s">
        <v>2571</v>
      </c>
      <c r="W372" s="34" t="s">
        <v>2571</v>
      </c>
      <c r="X372" s="34" t="s">
        <v>2571</v>
      </c>
      <c r="Y372" s="34" t="s">
        <v>2571</v>
      </c>
    </row>
    <row r="373" spans="2:25" ht="18.600000000000001" customHeight="1" x14ac:dyDescent="0.45">
      <c r="B373" s="34" t="s">
        <v>16</v>
      </c>
      <c r="C373" s="34" t="s">
        <v>1241</v>
      </c>
      <c r="D373" s="34" t="s">
        <v>1241</v>
      </c>
      <c r="E373" s="34" t="s">
        <v>55</v>
      </c>
      <c r="F373" s="34" t="s">
        <v>1242</v>
      </c>
      <c r="G373" s="35" t="s">
        <v>2550</v>
      </c>
      <c r="H373" s="68">
        <v>557440</v>
      </c>
      <c r="I373" s="68">
        <v>530860</v>
      </c>
      <c r="J373" s="86">
        <v>590400</v>
      </c>
      <c r="K373" s="86">
        <f t="shared" si="5"/>
        <v>55744</v>
      </c>
      <c r="L373" s="69">
        <v>1.0678723404255319</v>
      </c>
      <c r="M373" s="69">
        <v>1.1745325022261799</v>
      </c>
      <c r="N373" s="69">
        <v>1.1384009193892628</v>
      </c>
      <c r="O373" s="69">
        <v>1.2715314751017852</v>
      </c>
      <c r="P373" s="69">
        <v>1.7950500556173525</v>
      </c>
      <c r="Q373" s="69">
        <v>1.0200774068698597</v>
      </c>
      <c r="R373" s="34" t="s">
        <v>2569</v>
      </c>
      <c r="S373" s="34" t="s">
        <v>2570</v>
      </c>
      <c r="T373" s="34" t="s">
        <v>2578</v>
      </c>
      <c r="U373" s="34" t="s">
        <v>2578</v>
      </c>
      <c r="V373" s="34" t="s">
        <v>2578</v>
      </c>
      <c r="W373" s="34" t="s">
        <v>2578</v>
      </c>
      <c r="X373" s="34" t="s">
        <v>2578</v>
      </c>
      <c r="Y373" s="34" t="s">
        <v>2578</v>
      </c>
    </row>
    <row r="374" spans="2:25" ht="18.600000000000001" customHeight="1" x14ac:dyDescent="0.45">
      <c r="B374" s="34" t="s">
        <v>8</v>
      </c>
      <c r="C374" s="34" t="s">
        <v>1244</v>
      </c>
      <c r="D374" s="34" t="s">
        <v>1245</v>
      </c>
      <c r="E374" s="34" t="s">
        <v>55</v>
      </c>
      <c r="F374" s="34" t="s">
        <v>1246</v>
      </c>
      <c r="G374" s="35" t="s">
        <v>2546</v>
      </c>
      <c r="H374" s="68">
        <v>216</v>
      </c>
      <c r="I374" s="68">
        <v>248</v>
      </c>
      <c r="J374" s="86">
        <v>297</v>
      </c>
      <c r="K374" s="86">
        <f t="shared" si="5"/>
        <v>21.6</v>
      </c>
      <c r="L374" s="69">
        <v>1.0545454545454545</v>
      </c>
      <c r="M374" s="69">
        <v>1.2236286919831223</v>
      </c>
      <c r="N374" s="69">
        <v>1.0384615384615385</v>
      </c>
      <c r="O374" s="69">
        <v>0.94262295081967218</v>
      </c>
      <c r="P374" s="69">
        <v>1.0480349344978166</v>
      </c>
      <c r="Q374" s="69">
        <v>0.875</v>
      </c>
      <c r="R374" s="34" t="s">
        <v>2574</v>
      </c>
      <c r="S374" s="34" t="s">
        <v>2577</v>
      </c>
      <c r="T374" s="34" t="s">
        <v>2571</v>
      </c>
      <c r="U374" s="34" t="s">
        <v>2571</v>
      </c>
      <c r="V374" s="34" t="s">
        <v>2571</v>
      </c>
      <c r="W374" s="34" t="s">
        <v>2571</v>
      </c>
      <c r="X374" s="34" t="s">
        <v>2571</v>
      </c>
      <c r="Y374" s="34" t="s">
        <v>2571</v>
      </c>
    </row>
    <row r="375" spans="2:25" ht="18.600000000000001" customHeight="1" x14ac:dyDescent="0.45">
      <c r="B375" s="34" t="s">
        <v>8</v>
      </c>
      <c r="C375" s="34" t="s">
        <v>1247</v>
      </c>
      <c r="D375" s="34" t="s">
        <v>1248</v>
      </c>
      <c r="E375" s="34" t="s">
        <v>55</v>
      </c>
      <c r="F375" s="34" t="s">
        <v>1249</v>
      </c>
      <c r="G375" s="35" t="s">
        <v>2546</v>
      </c>
      <c r="H375" s="68">
        <v>753</v>
      </c>
      <c r="I375" s="68">
        <v>841</v>
      </c>
      <c r="J375" s="86">
        <v>1038</v>
      </c>
      <c r="K375" s="86">
        <f t="shared" si="5"/>
        <v>75.3</v>
      </c>
      <c r="L375" s="69">
        <v>1.1259880266223703</v>
      </c>
      <c r="M375" s="69">
        <v>1.1878784748673321</v>
      </c>
      <c r="N375" s="69">
        <v>1.2730444622565893</v>
      </c>
      <c r="O375" s="69">
        <v>1.0926491089258128</v>
      </c>
      <c r="P375" s="69">
        <v>1.0591658063737648</v>
      </c>
      <c r="Q375" s="69">
        <v>1.1245000447244335</v>
      </c>
      <c r="R375" s="34" t="s">
        <v>2574</v>
      </c>
      <c r="S375" s="34" t="s">
        <v>2577</v>
      </c>
      <c r="T375" s="34" t="s">
        <v>2571</v>
      </c>
      <c r="U375" s="34" t="s">
        <v>2571</v>
      </c>
      <c r="V375" s="34" t="s">
        <v>2571</v>
      </c>
      <c r="W375" s="34" t="s">
        <v>2571</v>
      </c>
      <c r="X375" s="34" t="s">
        <v>2571</v>
      </c>
      <c r="Y375" s="34" t="s">
        <v>2571</v>
      </c>
    </row>
    <row r="376" spans="2:25" ht="18.600000000000001" customHeight="1" x14ac:dyDescent="0.45">
      <c r="B376" s="34" t="s">
        <v>16</v>
      </c>
      <c r="C376" s="34" t="s">
        <v>1250</v>
      </c>
      <c r="D376" s="34" t="s">
        <v>1250</v>
      </c>
      <c r="E376" s="34" t="s">
        <v>55</v>
      </c>
      <c r="F376" s="34" t="s">
        <v>1251</v>
      </c>
      <c r="G376" s="35" t="s">
        <v>2538</v>
      </c>
      <c r="H376" s="68">
        <v>38185</v>
      </c>
      <c r="I376" s="68">
        <v>32280</v>
      </c>
      <c r="J376" s="86">
        <v>30385</v>
      </c>
      <c r="K376" s="86">
        <f t="shared" si="5"/>
        <v>3818.5</v>
      </c>
      <c r="L376" s="69">
        <v>1.2296137339055795</v>
      </c>
      <c r="M376" s="69">
        <v>1.0329411764705883</v>
      </c>
      <c r="N376" s="69">
        <v>1.445324881141046</v>
      </c>
      <c r="O376" s="69">
        <v>1.3284883720930232</v>
      </c>
      <c r="P376" s="69">
        <v>1.2157772621809744</v>
      </c>
      <c r="Q376" s="69">
        <v>1.1828193832599119</v>
      </c>
      <c r="R376" s="34" t="s">
        <v>2569</v>
      </c>
      <c r="S376" s="34" t="s">
        <v>2570</v>
      </c>
      <c r="T376" s="34" t="s">
        <v>2571</v>
      </c>
      <c r="U376" s="34" t="s">
        <v>2571</v>
      </c>
      <c r="V376" s="34" t="s">
        <v>2571</v>
      </c>
      <c r="W376" s="34" t="s">
        <v>2571</v>
      </c>
      <c r="X376" s="34" t="s">
        <v>2578</v>
      </c>
      <c r="Y376" s="34" t="s">
        <v>2578</v>
      </c>
    </row>
    <row r="377" spans="2:25" ht="18.600000000000001" customHeight="1" x14ac:dyDescent="0.45">
      <c r="B377" s="34" t="s">
        <v>8</v>
      </c>
      <c r="C377" s="34" t="s">
        <v>1252</v>
      </c>
      <c r="D377" s="34" t="s">
        <v>1253</v>
      </c>
      <c r="E377" s="34" t="s">
        <v>55</v>
      </c>
      <c r="F377" s="34" t="s">
        <v>1254</v>
      </c>
      <c r="G377" s="35" t="s">
        <v>2538</v>
      </c>
      <c r="H377" s="68">
        <v>10211</v>
      </c>
      <c r="I377" s="68">
        <v>7753</v>
      </c>
      <c r="J377" s="86">
        <v>5942</v>
      </c>
      <c r="K377" s="86">
        <f t="shared" si="5"/>
        <v>1021.1</v>
      </c>
      <c r="L377" s="69">
        <v>0.93915085110545882</v>
      </c>
      <c r="M377" s="69">
        <v>1.2303500314399496</v>
      </c>
      <c r="N377" s="69">
        <v>0.92657665988533378</v>
      </c>
      <c r="O377" s="69">
        <v>1.068751338616406</v>
      </c>
      <c r="P377" s="69">
        <v>1.0275188637372392</v>
      </c>
      <c r="Q377" s="69">
        <v>0.99547511312217185</v>
      </c>
      <c r="R377" s="34" t="s">
        <v>2574</v>
      </c>
      <c r="S377" s="34" t="s">
        <v>2577</v>
      </c>
      <c r="T377" s="34" t="s">
        <v>2571</v>
      </c>
      <c r="U377" s="34" t="s">
        <v>2571</v>
      </c>
      <c r="V377" s="34" t="s">
        <v>2571</v>
      </c>
      <c r="W377" s="34" t="s">
        <v>2571</v>
      </c>
      <c r="X377" s="34" t="s">
        <v>2571</v>
      </c>
      <c r="Y377" s="34" t="s">
        <v>2571</v>
      </c>
    </row>
    <row r="378" spans="2:25" ht="18.600000000000001" customHeight="1" x14ac:dyDescent="0.45">
      <c r="B378" s="34" t="s">
        <v>8</v>
      </c>
      <c r="C378" s="34" t="s">
        <v>1256</v>
      </c>
      <c r="D378" s="34" t="s">
        <v>1257</v>
      </c>
      <c r="E378" s="34" t="s">
        <v>55</v>
      </c>
      <c r="F378" s="34" t="s">
        <v>1258</v>
      </c>
      <c r="G378" s="35" t="s">
        <v>2538</v>
      </c>
      <c r="H378" s="68">
        <v>10909</v>
      </c>
      <c r="I378" s="68">
        <v>3249</v>
      </c>
      <c r="J378" s="86">
        <v>1227</v>
      </c>
      <c r="K378" s="86">
        <f t="shared" si="5"/>
        <v>1090.9000000000001</v>
      </c>
      <c r="L378" s="69">
        <v>7.18</v>
      </c>
      <c r="M378" s="69">
        <v>1.5236051502145922</v>
      </c>
      <c r="N378" s="69">
        <v>0.95969289827255277</v>
      </c>
      <c r="O378" s="69">
        <v>1.2472160356347439</v>
      </c>
      <c r="P378" s="69">
        <v>2.4485125858123569</v>
      </c>
      <c r="Q378" s="69">
        <v>1.006711409395973</v>
      </c>
      <c r="R378" s="34" t="s">
        <v>2574</v>
      </c>
      <c r="S378" s="34" t="s">
        <v>2577</v>
      </c>
      <c r="T378" s="34" t="s">
        <v>2571</v>
      </c>
      <c r="U378" s="34" t="s">
        <v>2571</v>
      </c>
      <c r="V378" s="34" t="s">
        <v>2571</v>
      </c>
      <c r="W378" s="34" t="s">
        <v>2571</v>
      </c>
      <c r="X378" s="34" t="s">
        <v>2571</v>
      </c>
      <c r="Y378" s="34" t="s">
        <v>2571</v>
      </c>
    </row>
    <row r="379" spans="2:25" ht="18.600000000000001" customHeight="1" x14ac:dyDescent="0.45">
      <c r="B379" s="34" t="s">
        <v>8</v>
      </c>
      <c r="C379" s="34" t="s">
        <v>1259</v>
      </c>
      <c r="D379" s="34" t="s">
        <v>1259</v>
      </c>
      <c r="E379" s="34" t="s">
        <v>55</v>
      </c>
      <c r="F379" s="34" t="s">
        <v>1260</v>
      </c>
      <c r="G379" s="35" t="s">
        <v>2538</v>
      </c>
      <c r="H379" s="68">
        <v>4</v>
      </c>
      <c r="I379" s="68">
        <v>-6</v>
      </c>
      <c r="J379" s="86">
        <v>0</v>
      </c>
      <c r="K379" s="86">
        <f t="shared" si="5"/>
        <v>0.4</v>
      </c>
      <c r="L379" s="69">
        <v>0</v>
      </c>
      <c r="M379" s="69">
        <v>0</v>
      </c>
      <c r="N379" s="69">
        <v>0</v>
      </c>
      <c r="O379" s="69">
        <v>0</v>
      </c>
      <c r="P379" s="69">
        <v>0</v>
      </c>
      <c r="Q379" s="69">
        <v>0</v>
      </c>
      <c r="R379" s="34" t="s">
        <v>2574</v>
      </c>
      <c r="S379" s="34" t="s">
        <v>2577</v>
      </c>
      <c r="T379" s="34" t="s">
        <v>2572</v>
      </c>
      <c r="U379" s="34" t="s">
        <v>2572</v>
      </c>
      <c r="V379" s="34" t="s">
        <v>2572</v>
      </c>
      <c r="W379" s="34" t="s">
        <v>2572</v>
      </c>
      <c r="X379" s="34" t="s">
        <v>2572</v>
      </c>
      <c r="Y379" s="34" t="s">
        <v>2572</v>
      </c>
    </row>
    <row r="380" spans="2:25" ht="18.600000000000001" customHeight="1" x14ac:dyDescent="0.45">
      <c r="B380" s="34" t="s">
        <v>8</v>
      </c>
      <c r="C380" s="34" t="s">
        <v>1261</v>
      </c>
      <c r="D380" s="34" t="s">
        <v>1262</v>
      </c>
      <c r="E380" s="34" t="s">
        <v>55</v>
      </c>
      <c r="F380" s="34" t="s">
        <v>1263</v>
      </c>
      <c r="G380" s="35" t="s">
        <v>2546</v>
      </c>
      <c r="H380" s="68">
        <v>1205</v>
      </c>
      <c r="I380" s="68">
        <v>1217</v>
      </c>
      <c r="J380" s="86">
        <v>1592</v>
      </c>
      <c r="K380" s="86">
        <f t="shared" si="5"/>
        <v>120.5</v>
      </c>
      <c r="L380" s="69">
        <v>1.1744266851980543</v>
      </c>
      <c r="M380" s="69">
        <v>1.0717039321511181</v>
      </c>
      <c r="N380" s="69">
        <v>0.97701149425287359</v>
      </c>
      <c r="O380" s="69">
        <v>1.043613707165109</v>
      </c>
      <c r="P380" s="69">
        <v>1.019163763066202</v>
      </c>
      <c r="Q380" s="69">
        <v>0.96385542168674698</v>
      </c>
      <c r="R380" s="34" t="s">
        <v>2574</v>
      </c>
      <c r="S380" s="34" t="s">
        <v>2577</v>
      </c>
      <c r="T380" s="34" t="s">
        <v>2571</v>
      </c>
      <c r="U380" s="34" t="s">
        <v>2571</v>
      </c>
      <c r="V380" s="34" t="s">
        <v>2571</v>
      </c>
      <c r="W380" s="34" t="s">
        <v>2571</v>
      </c>
      <c r="X380" s="34" t="s">
        <v>2571</v>
      </c>
      <c r="Y380" s="34" t="s">
        <v>2571</v>
      </c>
    </row>
    <row r="381" spans="2:25" ht="18.600000000000001" customHeight="1" x14ac:dyDescent="0.45">
      <c r="B381" s="34" t="s">
        <v>8</v>
      </c>
      <c r="C381" s="34" t="s">
        <v>1265</v>
      </c>
      <c r="D381" s="34" t="s">
        <v>1265</v>
      </c>
      <c r="E381" s="34" t="s">
        <v>55</v>
      </c>
      <c r="F381" s="34" t="s">
        <v>1266</v>
      </c>
      <c r="G381" s="35" t="s">
        <v>2546</v>
      </c>
      <c r="H381" s="68">
        <v>121</v>
      </c>
      <c r="I381" s="68">
        <v>105</v>
      </c>
      <c r="J381" s="86">
        <v>135</v>
      </c>
      <c r="K381" s="86">
        <f t="shared" si="5"/>
        <v>12.100000000000001</v>
      </c>
      <c r="L381" s="69">
        <v>1.015625</v>
      </c>
      <c r="M381" s="69">
        <v>0.69565217391304346</v>
      </c>
      <c r="N381" s="69">
        <v>0.96774193548387089</v>
      </c>
      <c r="O381" s="69">
        <v>1.0526315789473684</v>
      </c>
      <c r="P381" s="69">
        <v>1.1764705882352942</v>
      </c>
      <c r="Q381" s="69">
        <v>0.87378640776699024</v>
      </c>
      <c r="R381" s="34" t="s">
        <v>2574</v>
      </c>
      <c r="S381" s="34" t="s">
        <v>2577</v>
      </c>
      <c r="T381" s="34" t="s">
        <v>2571</v>
      </c>
      <c r="U381" s="34" t="s">
        <v>2571</v>
      </c>
      <c r="V381" s="34" t="s">
        <v>2571</v>
      </c>
      <c r="W381" s="34" t="s">
        <v>2571</v>
      </c>
      <c r="X381" s="34" t="s">
        <v>2571</v>
      </c>
      <c r="Y381" s="34" t="s">
        <v>2571</v>
      </c>
    </row>
    <row r="382" spans="2:25" ht="18.600000000000001" customHeight="1" x14ac:dyDescent="0.45">
      <c r="B382" s="34" t="s">
        <v>8</v>
      </c>
      <c r="C382" s="34" t="s">
        <v>1267</v>
      </c>
      <c r="D382" s="34" t="s">
        <v>1268</v>
      </c>
      <c r="E382" s="34" t="s">
        <v>55</v>
      </c>
      <c r="F382" s="34" t="s">
        <v>1269</v>
      </c>
      <c r="G382" s="35" t="s">
        <v>2546</v>
      </c>
      <c r="H382" s="68">
        <v>1177</v>
      </c>
      <c r="I382" s="68">
        <v>1232</v>
      </c>
      <c r="J382" s="86">
        <v>1365</v>
      </c>
      <c r="K382" s="86">
        <f t="shared" si="5"/>
        <v>117.7</v>
      </c>
      <c r="L382" s="69">
        <v>1.2073490813648293</v>
      </c>
      <c r="M382" s="69">
        <v>1.0863239573229875</v>
      </c>
      <c r="N382" s="69">
        <v>1.0409556313993173</v>
      </c>
      <c r="O382" s="69">
        <v>1.2739463601532566</v>
      </c>
      <c r="P382" s="69">
        <v>0.8</v>
      </c>
      <c r="Q382" s="69">
        <v>1.0238568588469186</v>
      </c>
      <c r="R382" s="34" t="s">
        <v>2574</v>
      </c>
      <c r="S382" s="34" t="s">
        <v>2577</v>
      </c>
      <c r="T382" s="34" t="s">
        <v>2571</v>
      </c>
      <c r="U382" s="34" t="s">
        <v>2571</v>
      </c>
      <c r="V382" s="34" t="s">
        <v>2571</v>
      </c>
      <c r="W382" s="34" t="s">
        <v>2571</v>
      </c>
      <c r="X382" s="34" t="s">
        <v>2571</v>
      </c>
      <c r="Y382" s="34" t="s">
        <v>2571</v>
      </c>
    </row>
    <row r="383" spans="2:25" ht="18.600000000000001" customHeight="1" x14ac:dyDescent="0.45">
      <c r="B383" s="34" t="s">
        <v>8</v>
      </c>
      <c r="C383" s="34" t="s">
        <v>1271</v>
      </c>
      <c r="D383" s="34" t="s">
        <v>1272</v>
      </c>
      <c r="E383" s="34" t="s">
        <v>55</v>
      </c>
      <c r="F383" s="34" t="s">
        <v>1273</v>
      </c>
      <c r="G383" s="35" t="s">
        <v>2546</v>
      </c>
      <c r="H383" s="68">
        <v>146916</v>
      </c>
      <c r="I383" s="68">
        <v>111672</v>
      </c>
      <c r="J383" s="86">
        <v>154219</v>
      </c>
      <c r="K383" s="86">
        <f t="shared" si="5"/>
        <v>14691.6</v>
      </c>
      <c r="L383" s="69">
        <v>1.0451323805060919</v>
      </c>
      <c r="M383" s="69">
        <v>1.0526656628944258</v>
      </c>
      <c r="N383" s="69">
        <v>1.0842099245369312</v>
      </c>
      <c r="O383" s="69">
        <v>0.99112142057270836</v>
      </c>
      <c r="P383" s="69">
        <v>1.004916000512974</v>
      </c>
      <c r="Q383" s="69">
        <v>1.073800462652041</v>
      </c>
      <c r="R383" s="34" t="s">
        <v>2574</v>
      </c>
      <c r="S383" s="34" t="s">
        <v>2577</v>
      </c>
      <c r="T383" s="34" t="s">
        <v>2571</v>
      </c>
      <c r="U383" s="34" t="s">
        <v>2571</v>
      </c>
      <c r="V383" s="34" t="s">
        <v>2571</v>
      </c>
      <c r="W383" s="34" t="s">
        <v>2571</v>
      </c>
      <c r="X383" s="34" t="s">
        <v>2571</v>
      </c>
      <c r="Y383" s="34" t="s">
        <v>2571</v>
      </c>
    </row>
    <row r="384" spans="2:25" ht="18.600000000000001" customHeight="1" x14ac:dyDescent="0.45">
      <c r="B384" s="34" t="s">
        <v>8</v>
      </c>
      <c r="C384" s="34" t="s">
        <v>1274</v>
      </c>
      <c r="D384" s="34" t="s">
        <v>1275</v>
      </c>
      <c r="E384" s="34" t="s">
        <v>55</v>
      </c>
      <c r="F384" s="34" t="s">
        <v>1276</v>
      </c>
      <c r="G384" s="35" t="s">
        <v>2550</v>
      </c>
      <c r="H384" s="68">
        <v>4908</v>
      </c>
      <c r="I384" s="68">
        <v>7992</v>
      </c>
      <c r="J384" s="86">
        <v>15063</v>
      </c>
      <c r="K384" s="86">
        <f t="shared" si="5"/>
        <v>490.8</v>
      </c>
      <c r="L384" s="69">
        <v>1.2477212533966222</v>
      </c>
      <c r="M384" s="69">
        <v>1.5004111914052247</v>
      </c>
      <c r="N384" s="69">
        <v>1.5502770534550194</v>
      </c>
      <c r="O384" s="69">
        <v>2.8432588916459887</v>
      </c>
      <c r="P384" s="69">
        <v>1.6205266711681297</v>
      </c>
      <c r="Q384" s="69">
        <v>1.1250052277194595</v>
      </c>
      <c r="R384" s="34" t="s">
        <v>2574</v>
      </c>
      <c r="S384" s="34" t="s">
        <v>2577</v>
      </c>
      <c r="T384" s="34" t="s">
        <v>2571</v>
      </c>
      <c r="U384" s="34" t="s">
        <v>2571</v>
      </c>
      <c r="V384" s="34" t="s">
        <v>2571</v>
      </c>
      <c r="W384" s="34" t="s">
        <v>2600</v>
      </c>
      <c r="X384" s="34" t="s">
        <v>2600</v>
      </c>
      <c r="Y384" s="34" t="s">
        <v>2600</v>
      </c>
    </row>
    <row r="385" spans="2:25" ht="18.600000000000001" customHeight="1" x14ac:dyDescent="0.45">
      <c r="B385" s="34" t="s">
        <v>8</v>
      </c>
      <c r="C385" s="34" t="s">
        <v>1277</v>
      </c>
      <c r="D385" s="34" t="s">
        <v>1278</v>
      </c>
      <c r="E385" s="34" t="s">
        <v>55</v>
      </c>
      <c r="F385" s="34" t="s">
        <v>1279</v>
      </c>
      <c r="G385" s="35" t="s">
        <v>2550</v>
      </c>
      <c r="H385" s="68">
        <v>5094</v>
      </c>
      <c r="I385" s="68">
        <v>6346</v>
      </c>
      <c r="J385" s="86">
        <v>12581</v>
      </c>
      <c r="K385" s="86">
        <f t="shared" si="5"/>
        <v>509.40000000000003</v>
      </c>
      <c r="L385" s="69">
        <v>1.5573993471164309</v>
      </c>
      <c r="M385" s="69">
        <v>1.8931969890640534</v>
      </c>
      <c r="N385" s="69">
        <v>2.0380095023755942</v>
      </c>
      <c r="O385" s="69">
        <v>2.51818856718634</v>
      </c>
      <c r="P385" s="69">
        <v>1.6937787160064572</v>
      </c>
      <c r="Q385" s="69">
        <v>1.2638795017862314</v>
      </c>
      <c r="R385" s="34" t="s">
        <v>2574</v>
      </c>
      <c r="S385" s="34" t="s">
        <v>2577</v>
      </c>
      <c r="T385" s="34" t="s">
        <v>2571</v>
      </c>
      <c r="U385" s="34" t="s">
        <v>2571</v>
      </c>
      <c r="V385" s="34" t="s">
        <v>2571</v>
      </c>
      <c r="W385" s="34" t="s">
        <v>2600</v>
      </c>
      <c r="X385" s="34" t="s">
        <v>2600</v>
      </c>
      <c r="Y385" s="34" t="s">
        <v>2600</v>
      </c>
    </row>
    <row r="386" spans="2:25" ht="18.600000000000001" customHeight="1" x14ac:dyDescent="0.45">
      <c r="B386" s="34" t="s">
        <v>8</v>
      </c>
      <c r="C386" s="34" t="s">
        <v>1280</v>
      </c>
      <c r="D386" s="34" t="s">
        <v>1281</v>
      </c>
      <c r="E386" s="34" t="s">
        <v>55</v>
      </c>
      <c r="F386" s="34" t="s">
        <v>1282</v>
      </c>
      <c r="G386" s="35" t="s">
        <v>2550</v>
      </c>
      <c r="H386" s="68">
        <v>112</v>
      </c>
      <c r="I386" s="68">
        <v>135</v>
      </c>
      <c r="J386" s="86">
        <v>151</v>
      </c>
      <c r="K386" s="86">
        <f t="shared" si="5"/>
        <v>11.200000000000001</v>
      </c>
      <c r="L386" s="69">
        <v>0.89743589743589747</v>
      </c>
      <c r="M386" s="69">
        <v>0.66666666666666663</v>
      </c>
      <c r="N386" s="69">
        <v>0.76470588235294112</v>
      </c>
      <c r="O386" s="69">
        <v>1.1188811188811187</v>
      </c>
      <c r="P386" s="69">
        <v>0.64327485380116955</v>
      </c>
      <c r="Q386" s="69">
        <v>0.86363636363636365</v>
      </c>
      <c r="R386" s="34" t="s">
        <v>2574</v>
      </c>
      <c r="S386" s="34" t="s">
        <v>2577</v>
      </c>
      <c r="T386" s="34" t="s">
        <v>2571</v>
      </c>
      <c r="U386" s="34" t="s">
        <v>2571</v>
      </c>
      <c r="V386" s="34" t="s">
        <v>2571</v>
      </c>
      <c r="W386" s="34" t="s">
        <v>2571</v>
      </c>
      <c r="X386" s="34" t="s">
        <v>2571</v>
      </c>
      <c r="Y386" s="34" t="s">
        <v>2571</v>
      </c>
    </row>
    <row r="387" spans="2:25" ht="18.600000000000001" customHeight="1" x14ac:dyDescent="0.45">
      <c r="B387" s="34" t="s">
        <v>8</v>
      </c>
      <c r="C387" s="34" t="s">
        <v>1283</v>
      </c>
      <c r="D387" s="34" t="s">
        <v>1283</v>
      </c>
      <c r="E387" s="34" t="s">
        <v>55</v>
      </c>
      <c r="F387" s="34" t="s">
        <v>1284</v>
      </c>
      <c r="G387" s="35" t="s">
        <v>2550</v>
      </c>
      <c r="H387" s="68">
        <v>457</v>
      </c>
      <c r="I387" s="68">
        <v>-8</v>
      </c>
      <c r="J387" s="86">
        <v>0</v>
      </c>
      <c r="K387" s="86">
        <f t="shared" si="5"/>
        <v>45.7</v>
      </c>
      <c r="L387" s="69">
        <v>0</v>
      </c>
      <c r="M387" s="69">
        <v>0</v>
      </c>
      <c r="N387" s="69">
        <v>0</v>
      </c>
      <c r="O387" s="69">
        <v>0</v>
      </c>
      <c r="P387" s="69">
        <v>0</v>
      </c>
      <c r="Q387" s="69">
        <v>0</v>
      </c>
      <c r="R387" s="34" t="s">
        <v>2574</v>
      </c>
      <c r="S387" s="34" t="s">
        <v>2577</v>
      </c>
      <c r="T387" s="34" t="s">
        <v>2572</v>
      </c>
      <c r="U387" s="34" t="s">
        <v>2572</v>
      </c>
      <c r="V387" s="34" t="s">
        <v>2572</v>
      </c>
      <c r="W387" s="34" t="s">
        <v>2572</v>
      </c>
      <c r="X387" s="34" t="s">
        <v>2572</v>
      </c>
      <c r="Y387" s="34" t="s">
        <v>2572</v>
      </c>
    </row>
    <row r="388" spans="2:25" ht="18.600000000000001" customHeight="1" x14ac:dyDescent="0.45">
      <c r="B388" s="34" t="s">
        <v>8</v>
      </c>
      <c r="C388" s="34" t="s">
        <v>1285</v>
      </c>
      <c r="D388" s="34" t="s">
        <v>1285</v>
      </c>
      <c r="E388" s="34" t="s">
        <v>55</v>
      </c>
      <c r="F388" s="34" t="s">
        <v>1286</v>
      </c>
      <c r="G388" s="35" t="s">
        <v>2550</v>
      </c>
      <c r="H388" s="68">
        <v>-24</v>
      </c>
      <c r="I388" s="68">
        <v>0</v>
      </c>
      <c r="J388" s="86">
        <v>0</v>
      </c>
      <c r="K388" s="86">
        <f t="shared" si="5"/>
        <v>-2.4000000000000004</v>
      </c>
      <c r="L388" s="69">
        <v>0</v>
      </c>
      <c r="M388" s="69">
        <v>0</v>
      </c>
      <c r="N388" s="69">
        <v>0</v>
      </c>
      <c r="O388" s="69">
        <v>0</v>
      </c>
      <c r="P388" s="69">
        <v>0</v>
      </c>
      <c r="Q388" s="69">
        <v>0</v>
      </c>
      <c r="R388" s="34" t="s">
        <v>2574</v>
      </c>
      <c r="S388" s="34" t="s">
        <v>2595</v>
      </c>
      <c r="T388" s="34" t="s">
        <v>2572</v>
      </c>
      <c r="U388" s="34" t="s">
        <v>2572</v>
      </c>
      <c r="V388" s="34" t="s">
        <v>2572</v>
      </c>
      <c r="W388" s="34" t="s">
        <v>2572</v>
      </c>
      <c r="X388" s="34" t="s">
        <v>2572</v>
      </c>
      <c r="Y388" s="34" t="s">
        <v>2572</v>
      </c>
    </row>
    <row r="389" spans="2:25" ht="18.600000000000001" customHeight="1" x14ac:dyDescent="0.45">
      <c r="B389" s="34" t="s">
        <v>8</v>
      </c>
      <c r="C389" s="34" t="s">
        <v>1287</v>
      </c>
      <c r="D389" s="34" t="s">
        <v>1287</v>
      </c>
      <c r="E389" s="34" t="s">
        <v>55</v>
      </c>
      <c r="F389" s="34" t="s">
        <v>1288</v>
      </c>
      <c r="G389" s="35" t="s">
        <v>2550</v>
      </c>
      <c r="H389" s="68">
        <v>486</v>
      </c>
      <c r="I389" s="68">
        <v>14</v>
      </c>
      <c r="J389" s="86">
        <v>12</v>
      </c>
      <c r="K389" s="86">
        <f t="shared" ref="K389:K452" si="6">H389*0.1</f>
        <v>48.6</v>
      </c>
      <c r="L389" s="69">
        <v>1</v>
      </c>
      <c r="M389" s="69">
        <v>1</v>
      </c>
      <c r="N389" s="69">
        <v>1</v>
      </c>
      <c r="O389" s="69">
        <v>1</v>
      </c>
      <c r="P389" s="69">
        <v>1</v>
      </c>
      <c r="Q389" s="69">
        <v>0</v>
      </c>
      <c r="R389" s="34" t="s">
        <v>2574</v>
      </c>
      <c r="S389" s="34" t="s">
        <v>2577</v>
      </c>
      <c r="T389" s="34" t="s">
        <v>2572</v>
      </c>
      <c r="U389" s="34" t="s">
        <v>2572</v>
      </c>
      <c r="V389" s="34" t="s">
        <v>2572</v>
      </c>
      <c r="W389" s="34" t="s">
        <v>2572</v>
      </c>
      <c r="X389" s="34" t="s">
        <v>2572</v>
      </c>
      <c r="Y389" s="34" t="s">
        <v>2572</v>
      </c>
    </row>
    <row r="390" spans="2:25" ht="18.600000000000001" customHeight="1" x14ac:dyDescent="0.45">
      <c r="B390" s="34" t="s">
        <v>8</v>
      </c>
      <c r="C390" s="34" t="s">
        <v>1290</v>
      </c>
      <c r="D390" s="34" t="s">
        <v>1290</v>
      </c>
      <c r="E390" s="34" t="s">
        <v>55</v>
      </c>
      <c r="F390" s="34" t="s">
        <v>1291</v>
      </c>
      <c r="G390" s="35" t="s">
        <v>2538</v>
      </c>
      <c r="H390" s="68">
        <v>26627</v>
      </c>
      <c r="I390" s="68">
        <v>21461</v>
      </c>
      <c r="J390" s="86">
        <v>20411</v>
      </c>
      <c r="K390" s="86">
        <f t="shared" si="6"/>
        <v>2662.7000000000003</v>
      </c>
      <c r="L390" s="69">
        <v>1.0384917517674783</v>
      </c>
      <c r="M390" s="69">
        <v>1.1294526498696786</v>
      </c>
      <c r="N390" s="69">
        <v>2.3171127331711272</v>
      </c>
      <c r="O390" s="69">
        <v>2.0380739081746921</v>
      </c>
      <c r="P390" s="69">
        <v>2.4843423799582465</v>
      </c>
      <c r="Q390" s="69">
        <v>1.9303391384051329</v>
      </c>
      <c r="R390" s="34" t="s">
        <v>2574</v>
      </c>
      <c r="S390" s="34" t="s">
        <v>2606</v>
      </c>
      <c r="T390" s="34" t="s">
        <v>2571</v>
      </c>
      <c r="U390" s="34" t="s">
        <v>2571</v>
      </c>
      <c r="V390" s="34" t="s">
        <v>2571</v>
      </c>
      <c r="W390" s="34" t="s">
        <v>2571</v>
      </c>
      <c r="X390" s="34" t="s">
        <v>2571</v>
      </c>
      <c r="Y390" s="34" t="s">
        <v>2571</v>
      </c>
    </row>
    <row r="391" spans="2:25" ht="18.600000000000001" customHeight="1" x14ac:dyDescent="0.45">
      <c r="B391" s="34" t="s">
        <v>8</v>
      </c>
      <c r="C391" s="34" t="s">
        <v>2669</v>
      </c>
      <c r="D391" s="34" t="s">
        <v>1293</v>
      </c>
      <c r="E391" s="34" t="s">
        <v>55</v>
      </c>
      <c r="F391" s="34" t="s">
        <v>1294</v>
      </c>
      <c r="G391" s="35" t="s">
        <v>2546</v>
      </c>
      <c r="H391" s="68">
        <v>5250</v>
      </c>
      <c r="I391" s="68">
        <v>6828</v>
      </c>
      <c r="J391" s="86">
        <v>8064</v>
      </c>
      <c r="K391" s="86">
        <f t="shared" si="6"/>
        <v>525</v>
      </c>
      <c r="L391" s="69">
        <v>1.1245698554714385</v>
      </c>
      <c r="M391" s="69">
        <v>1.1424496910156869</v>
      </c>
      <c r="N391" s="69">
        <v>1.0472541507024264</v>
      </c>
      <c r="O391" s="69">
        <v>1.1892687714706365</v>
      </c>
      <c r="P391" s="69">
        <v>1.1177820942963095</v>
      </c>
      <c r="Q391" s="69">
        <v>1.0370622237334239</v>
      </c>
      <c r="R391" s="34" t="s">
        <v>2574</v>
      </c>
      <c r="S391" s="34" t="s">
        <v>2577</v>
      </c>
      <c r="T391" s="34" t="s">
        <v>2571</v>
      </c>
      <c r="U391" s="34" t="s">
        <v>2571</v>
      </c>
      <c r="V391" s="34" t="s">
        <v>2571</v>
      </c>
      <c r="W391" s="34" t="s">
        <v>2571</v>
      </c>
      <c r="X391" s="34" t="s">
        <v>2571</v>
      </c>
      <c r="Y391" s="34" t="s">
        <v>2571</v>
      </c>
    </row>
    <row r="392" spans="2:25" ht="18.600000000000001" customHeight="1" x14ac:dyDescent="0.45">
      <c r="B392" s="34" t="s">
        <v>8</v>
      </c>
      <c r="C392" s="34" t="s">
        <v>1295</v>
      </c>
      <c r="D392" s="34" t="s">
        <v>1296</v>
      </c>
      <c r="E392" s="34" t="s">
        <v>55</v>
      </c>
      <c r="F392" s="34" t="s">
        <v>1297</v>
      </c>
      <c r="G392" s="35" t="s">
        <v>2546</v>
      </c>
      <c r="H392" s="68">
        <v>933</v>
      </c>
      <c r="I392" s="68">
        <v>339</v>
      </c>
      <c r="J392" s="86">
        <v>444</v>
      </c>
      <c r="K392" s="86">
        <f t="shared" si="6"/>
        <v>93.300000000000011</v>
      </c>
      <c r="L392" s="69">
        <v>1.0023866348448687</v>
      </c>
      <c r="M392" s="69">
        <v>1.0743801652892562</v>
      </c>
      <c r="N392" s="69">
        <v>1.0098522167487685</v>
      </c>
      <c r="O392" s="69">
        <v>1.0857142857142856</v>
      </c>
      <c r="P392" s="69">
        <v>1.0365853658536586</v>
      </c>
      <c r="Q392" s="69">
        <v>0.96774193548387089</v>
      </c>
      <c r="R392" s="34" t="s">
        <v>2574</v>
      </c>
      <c r="S392" s="34" t="s">
        <v>2577</v>
      </c>
      <c r="T392" s="34" t="s">
        <v>2571</v>
      </c>
      <c r="U392" s="34" t="s">
        <v>2571</v>
      </c>
      <c r="V392" s="34" t="s">
        <v>2571</v>
      </c>
      <c r="W392" s="34" t="s">
        <v>2571</v>
      </c>
      <c r="X392" s="34" t="s">
        <v>2571</v>
      </c>
      <c r="Y392" s="34" t="s">
        <v>2571</v>
      </c>
    </row>
    <row r="393" spans="2:25" ht="18.600000000000001" customHeight="1" x14ac:dyDescent="0.45">
      <c r="B393" s="34" t="s">
        <v>8</v>
      </c>
      <c r="C393" s="34" t="s">
        <v>1298</v>
      </c>
      <c r="D393" s="34" t="s">
        <v>1299</v>
      </c>
      <c r="E393" s="34" t="s">
        <v>55</v>
      </c>
      <c r="F393" s="34" t="s">
        <v>1300</v>
      </c>
      <c r="G393" s="35" t="s">
        <v>2538</v>
      </c>
      <c r="H393" s="68">
        <v>141</v>
      </c>
      <c r="I393" s="68">
        <v>-77</v>
      </c>
      <c r="J393" s="86">
        <v>0</v>
      </c>
      <c r="K393" s="86">
        <f t="shared" si="6"/>
        <v>14.100000000000001</v>
      </c>
      <c r="L393" s="69">
        <v>0</v>
      </c>
      <c r="M393" s="69">
        <v>0</v>
      </c>
      <c r="N393" s="69">
        <v>0</v>
      </c>
      <c r="O393" s="69">
        <v>0</v>
      </c>
      <c r="P393" s="69">
        <v>0</v>
      </c>
      <c r="Q393" s="69">
        <v>0</v>
      </c>
      <c r="R393" s="34" t="s">
        <v>2574</v>
      </c>
      <c r="S393" s="34" t="s">
        <v>2577</v>
      </c>
      <c r="T393" s="34" t="s">
        <v>2572</v>
      </c>
      <c r="U393" s="34" t="s">
        <v>2572</v>
      </c>
      <c r="V393" s="34" t="s">
        <v>2572</v>
      </c>
      <c r="W393" s="34" t="s">
        <v>2572</v>
      </c>
      <c r="X393" s="34" t="s">
        <v>2572</v>
      </c>
      <c r="Y393" s="34" t="s">
        <v>2572</v>
      </c>
    </row>
    <row r="394" spans="2:25" ht="18.600000000000001" customHeight="1" x14ac:dyDescent="0.45">
      <c r="B394" s="34" t="s">
        <v>8</v>
      </c>
      <c r="C394" s="34" t="s">
        <v>1301</v>
      </c>
      <c r="D394" s="34" t="s">
        <v>1302</v>
      </c>
      <c r="E394" s="34" t="s">
        <v>55</v>
      </c>
      <c r="F394" s="34" t="s">
        <v>1303</v>
      </c>
      <c r="G394" s="35" t="s">
        <v>2538</v>
      </c>
      <c r="H394" s="68">
        <v>-7</v>
      </c>
      <c r="I394" s="68">
        <v>-3</v>
      </c>
      <c r="J394" s="86">
        <v>0</v>
      </c>
      <c r="K394" s="86">
        <f t="shared" si="6"/>
        <v>-0.70000000000000007</v>
      </c>
      <c r="L394" s="69">
        <v>0</v>
      </c>
      <c r="M394" s="69">
        <v>0</v>
      </c>
      <c r="N394" s="69">
        <v>0</v>
      </c>
      <c r="O394" s="69">
        <v>0</v>
      </c>
      <c r="P394" s="69">
        <v>0</v>
      </c>
      <c r="Q394" s="69">
        <v>0</v>
      </c>
      <c r="R394" s="34" t="s">
        <v>2574</v>
      </c>
      <c r="S394" s="34" t="s">
        <v>2577</v>
      </c>
      <c r="T394" s="34" t="s">
        <v>2572</v>
      </c>
      <c r="U394" s="34" t="s">
        <v>2572</v>
      </c>
      <c r="V394" s="34" t="s">
        <v>2572</v>
      </c>
      <c r="W394" s="34" t="s">
        <v>2572</v>
      </c>
      <c r="X394" s="34" t="s">
        <v>2572</v>
      </c>
      <c r="Y394" s="34" t="s">
        <v>2572</v>
      </c>
    </row>
    <row r="395" spans="2:25" ht="18.600000000000001" customHeight="1" x14ac:dyDescent="0.45">
      <c r="B395" s="34" t="s">
        <v>8</v>
      </c>
      <c r="C395" s="34" t="s">
        <v>1304</v>
      </c>
      <c r="D395" s="34" t="s">
        <v>1304</v>
      </c>
      <c r="E395" s="34" t="s">
        <v>55</v>
      </c>
      <c r="F395" s="34" t="s">
        <v>1305</v>
      </c>
      <c r="G395" s="35" t="s">
        <v>2538</v>
      </c>
      <c r="H395" s="68">
        <v>324</v>
      </c>
      <c r="I395" s="68">
        <v>256</v>
      </c>
      <c r="J395" s="86">
        <v>214</v>
      </c>
      <c r="K395" s="86">
        <f t="shared" si="6"/>
        <v>32.4</v>
      </c>
      <c r="L395" s="69">
        <v>1.083743842364532</v>
      </c>
      <c r="M395" s="69">
        <v>1.005586592178771</v>
      </c>
      <c r="N395" s="69">
        <v>0.8910891089108911</v>
      </c>
      <c r="O395" s="69">
        <v>0.97142857142857142</v>
      </c>
      <c r="P395" s="69">
        <v>1.124260355029586</v>
      </c>
      <c r="Q395" s="69">
        <v>0.68571428571428572</v>
      </c>
      <c r="R395" s="34" t="s">
        <v>2574</v>
      </c>
      <c r="S395" s="34" t="s">
        <v>2577</v>
      </c>
      <c r="T395" s="34" t="s">
        <v>2571</v>
      </c>
      <c r="U395" s="34" t="s">
        <v>2571</v>
      </c>
      <c r="V395" s="34" t="s">
        <v>2571</v>
      </c>
      <c r="W395" s="34" t="s">
        <v>2571</v>
      </c>
      <c r="X395" s="34" t="s">
        <v>2571</v>
      </c>
      <c r="Y395" s="34" t="s">
        <v>2571</v>
      </c>
    </row>
    <row r="396" spans="2:25" ht="18.600000000000001" customHeight="1" x14ac:dyDescent="0.45">
      <c r="B396" s="34" t="s">
        <v>8</v>
      </c>
      <c r="C396" s="34" t="s">
        <v>1306</v>
      </c>
      <c r="D396" s="34" t="s">
        <v>1306</v>
      </c>
      <c r="E396" s="34" t="s">
        <v>55</v>
      </c>
      <c r="F396" s="34" t="s">
        <v>1307</v>
      </c>
      <c r="G396" s="35" t="s">
        <v>2680</v>
      </c>
      <c r="H396" s="68">
        <v>10915</v>
      </c>
      <c r="I396" s="68">
        <v>9695</v>
      </c>
      <c r="J396" s="86">
        <v>10001</v>
      </c>
      <c r="K396" s="86">
        <f t="shared" si="6"/>
        <v>1091.5</v>
      </c>
      <c r="L396" s="69">
        <v>1.0976913883122601</v>
      </c>
      <c r="M396" s="69">
        <v>1.0334767344113138</v>
      </c>
      <c r="N396" s="69">
        <v>1.0529982918277443</v>
      </c>
      <c r="O396" s="69">
        <v>1.1283515705946274</v>
      </c>
      <c r="P396" s="69">
        <v>1.0261686921215829</v>
      </c>
      <c r="Q396" s="69">
        <v>0.98741837872272653</v>
      </c>
      <c r="R396" s="34" t="s">
        <v>2574</v>
      </c>
      <c r="S396" s="34" t="s">
        <v>2577</v>
      </c>
      <c r="T396" s="34" t="s">
        <v>2571</v>
      </c>
      <c r="U396" s="34" t="s">
        <v>2571</v>
      </c>
      <c r="V396" s="34" t="s">
        <v>2571</v>
      </c>
      <c r="W396" s="34" t="s">
        <v>2571</v>
      </c>
      <c r="X396" s="34" t="s">
        <v>2571</v>
      </c>
      <c r="Y396" s="34" t="s">
        <v>2571</v>
      </c>
    </row>
    <row r="397" spans="2:25" ht="18.600000000000001" customHeight="1" x14ac:dyDescent="0.45">
      <c r="B397" s="34" t="s">
        <v>8</v>
      </c>
      <c r="C397" s="34" t="s">
        <v>1308</v>
      </c>
      <c r="D397" s="34" t="s">
        <v>1309</v>
      </c>
      <c r="E397" s="34" t="s">
        <v>55</v>
      </c>
      <c r="F397" s="34" t="s">
        <v>1310</v>
      </c>
      <c r="G397" s="35" t="s">
        <v>2541</v>
      </c>
      <c r="H397" s="68">
        <v>10489</v>
      </c>
      <c r="I397" s="68">
        <v>9938</v>
      </c>
      <c r="J397" s="86">
        <v>10120</v>
      </c>
      <c r="K397" s="86">
        <f t="shared" si="6"/>
        <v>1048.9000000000001</v>
      </c>
      <c r="L397" s="69">
        <v>1.121432755879153</v>
      </c>
      <c r="M397" s="69">
        <v>0.99292004835088932</v>
      </c>
      <c r="N397" s="69">
        <v>1.1168423413321373</v>
      </c>
      <c r="O397" s="69">
        <v>1.0629176648594123</v>
      </c>
      <c r="P397" s="69">
        <v>1.066988566988567</v>
      </c>
      <c r="Q397" s="69">
        <v>1.0779172625668734</v>
      </c>
      <c r="R397" s="34" t="s">
        <v>2574</v>
      </c>
      <c r="S397" s="34" t="s">
        <v>2577</v>
      </c>
      <c r="T397" s="34" t="s">
        <v>2571</v>
      </c>
      <c r="U397" s="34" t="s">
        <v>2571</v>
      </c>
      <c r="V397" s="34" t="s">
        <v>2571</v>
      </c>
      <c r="W397" s="34" t="s">
        <v>2571</v>
      </c>
      <c r="X397" s="34" t="s">
        <v>2571</v>
      </c>
      <c r="Y397" s="34" t="s">
        <v>2571</v>
      </c>
    </row>
    <row r="398" spans="2:25" ht="18.600000000000001" customHeight="1" x14ac:dyDescent="0.45">
      <c r="B398" s="34" t="s">
        <v>8</v>
      </c>
      <c r="C398" s="34" t="s">
        <v>1311</v>
      </c>
      <c r="D398" s="34" t="s">
        <v>1312</v>
      </c>
      <c r="E398" s="34" t="s">
        <v>55</v>
      </c>
      <c r="F398" s="34" t="s">
        <v>1313</v>
      </c>
      <c r="G398" s="35" t="s">
        <v>2538</v>
      </c>
      <c r="H398" s="68">
        <v>55</v>
      </c>
      <c r="I398" s="68">
        <v>50</v>
      </c>
      <c r="J398" s="86">
        <v>45</v>
      </c>
      <c r="K398" s="86">
        <f t="shared" si="6"/>
        <v>5.5</v>
      </c>
      <c r="L398" s="69">
        <v>0.77220077220077221</v>
      </c>
      <c r="M398" s="69">
        <v>1.4285714285714284</v>
      </c>
      <c r="N398" s="69">
        <v>0.57915057915057921</v>
      </c>
      <c r="O398" s="69">
        <v>0.6696428571428571</v>
      </c>
      <c r="P398" s="69">
        <v>0.24630541871921185</v>
      </c>
      <c r="Q398" s="69">
        <v>0.23809523809523808</v>
      </c>
      <c r="R398" s="34" t="s">
        <v>2574</v>
      </c>
      <c r="S398" s="34" t="s">
        <v>2577</v>
      </c>
      <c r="T398" s="34" t="s">
        <v>2571</v>
      </c>
      <c r="U398" s="34" t="s">
        <v>2571</v>
      </c>
      <c r="V398" s="34" t="s">
        <v>2571</v>
      </c>
      <c r="W398" s="34" t="s">
        <v>2571</v>
      </c>
      <c r="X398" s="34" t="s">
        <v>2571</v>
      </c>
      <c r="Y398" s="34" t="s">
        <v>2571</v>
      </c>
    </row>
    <row r="399" spans="2:25" ht="18.600000000000001" customHeight="1" x14ac:dyDescent="0.45">
      <c r="B399" s="34" t="s">
        <v>8</v>
      </c>
      <c r="C399" s="34" t="s">
        <v>1314</v>
      </c>
      <c r="D399" s="34" t="s">
        <v>1315</v>
      </c>
      <c r="E399" s="34" t="s">
        <v>55</v>
      </c>
      <c r="F399" s="34" t="s">
        <v>1316</v>
      </c>
      <c r="G399" s="35" t="s">
        <v>2546</v>
      </c>
      <c r="H399" s="68">
        <v>290</v>
      </c>
      <c r="I399" s="68">
        <v>252</v>
      </c>
      <c r="J399" s="86">
        <v>296</v>
      </c>
      <c r="K399" s="86">
        <f t="shared" si="6"/>
        <v>29</v>
      </c>
      <c r="L399" s="69">
        <v>1.4718614718614718</v>
      </c>
      <c r="M399" s="69">
        <v>1.6339869281045751</v>
      </c>
      <c r="N399" s="69">
        <v>1.3501742160278745</v>
      </c>
      <c r="O399" s="69">
        <v>0.95573440643863183</v>
      </c>
      <c r="P399" s="69">
        <v>1.4950166112956811</v>
      </c>
      <c r="Q399" s="69">
        <v>0.96670247046186886</v>
      </c>
      <c r="R399" s="34" t="s">
        <v>2574</v>
      </c>
      <c r="S399" s="34" t="s">
        <v>2577</v>
      </c>
      <c r="T399" s="34" t="s">
        <v>2571</v>
      </c>
      <c r="U399" s="34" t="s">
        <v>2571</v>
      </c>
      <c r="V399" s="34" t="s">
        <v>2571</v>
      </c>
      <c r="W399" s="34" t="s">
        <v>2571</v>
      </c>
      <c r="X399" s="34" t="s">
        <v>2571</v>
      </c>
      <c r="Y399" s="34" t="s">
        <v>2571</v>
      </c>
    </row>
    <row r="400" spans="2:25" ht="18.600000000000001" customHeight="1" x14ac:dyDescent="0.45">
      <c r="B400" s="34" t="s">
        <v>8</v>
      </c>
      <c r="C400" s="34" t="s">
        <v>1317</v>
      </c>
      <c r="D400" s="34" t="s">
        <v>1317</v>
      </c>
      <c r="E400" s="34" t="s">
        <v>55</v>
      </c>
      <c r="F400" s="34" t="s">
        <v>1318</v>
      </c>
      <c r="G400" s="35" t="s">
        <v>2680</v>
      </c>
      <c r="H400" s="68">
        <v>5581</v>
      </c>
      <c r="I400" s="68">
        <v>4624</v>
      </c>
      <c r="J400" s="86">
        <v>4976</v>
      </c>
      <c r="K400" s="86">
        <f t="shared" si="6"/>
        <v>558.1</v>
      </c>
      <c r="L400" s="69">
        <v>1.1722782010321946</v>
      </c>
      <c r="M400" s="69">
        <v>1.12209457654288</v>
      </c>
      <c r="N400" s="69">
        <v>1.2048192771084338</v>
      </c>
      <c r="O400" s="69">
        <v>1.063644289450741</v>
      </c>
      <c r="P400" s="69">
        <v>1.024390243902439</v>
      </c>
      <c r="Q400" s="69">
        <v>1.1823935558112773</v>
      </c>
      <c r="R400" s="34" t="s">
        <v>2574</v>
      </c>
      <c r="S400" s="34" t="s">
        <v>2577</v>
      </c>
      <c r="T400" s="34" t="s">
        <v>2571</v>
      </c>
      <c r="U400" s="34" t="s">
        <v>2571</v>
      </c>
      <c r="V400" s="34" t="s">
        <v>2571</v>
      </c>
      <c r="W400" s="34" t="s">
        <v>2571</v>
      </c>
      <c r="X400" s="34" t="s">
        <v>2571</v>
      </c>
      <c r="Y400" s="34" t="s">
        <v>2571</v>
      </c>
    </row>
    <row r="401" spans="2:25" ht="18.600000000000001" customHeight="1" x14ac:dyDescent="0.45">
      <c r="B401" s="34" t="s">
        <v>8</v>
      </c>
      <c r="C401" s="34" t="s">
        <v>1320</v>
      </c>
      <c r="D401" s="34" t="s">
        <v>1320</v>
      </c>
      <c r="E401" s="34" t="s">
        <v>55</v>
      </c>
      <c r="F401" s="34" t="s">
        <v>1321</v>
      </c>
      <c r="G401" s="35" t="s">
        <v>2546</v>
      </c>
      <c r="H401" s="68">
        <v>373</v>
      </c>
      <c r="I401" s="68">
        <v>363</v>
      </c>
      <c r="J401" s="86">
        <v>490</v>
      </c>
      <c r="K401" s="86">
        <f t="shared" si="6"/>
        <v>37.300000000000004</v>
      </c>
      <c r="L401" s="69">
        <v>1.382390472139515</v>
      </c>
      <c r="M401" s="69">
        <v>1.3465540457828375</v>
      </c>
      <c r="N401" s="69">
        <v>1.4922851672485642</v>
      </c>
      <c r="O401" s="69">
        <v>1.3402430307362401</v>
      </c>
      <c r="P401" s="69">
        <v>1.4241325737959607</v>
      </c>
      <c r="Q401" s="69">
        <v>1.3405661553809702</v>
      </c>
      <c r="R401" s="34" t="s">
        <v>2574</v>
      </c>
      <c r="S401" s="34" t="s">
        <v>2577</v>
      </c>
      <c r="T401" s="34" t="s">
        <v>2571</v>
      </c>
      <c r="U401" s="34" t="s">
        <v>2571</v>
      </c>
      <c r="V401" s="34" t="s">
        <v>2571</v>
      </c>
      <c r="W401" s="34" t="s">
        <v>2571</v>
      </c>
      <c r="X401" s="34" t="s">
        <v>2571</v>
      </c>
      <c r="Y401" s="34" t="s">
        <v>2571</v>
      </c>
    </row>
    <row r="402" spans="2:25" ht="18.600000000000001" customHeight="1" x14ac:dyDescent="0.45">
      <c r="B402" s="34" t="s">
        <v>8</v>
      </c>
      <c r="C402" s="34" t="s">
        <v>1323</v>
      </c>
      <c r="D402" s="34" t="s">
        <v>1324</v>
      </c>
      <c r="E402" s="34" t="s">
        <v>55</v>
      </c>
      <c r="F402" s="34" t="s">
        <v>1325</v>
      </c>
      <c r="G402" s="35" t="s">
        <v>2680</v>
      </c>
      <c r="H402" s="68">
        <v>-4</v>
      </c>
      <c r="I402" s="68">
        <v>-4</v>
      </c>
      <c r="J402" s="86">
        <v>0</v>
      </c>
      <c r="K402" s="86">
        <f t="shared" si="6"/>
        <v>-0.4</v>
      </c>
      <c r="L402" s="69">
        <v>0</v>
      </c>
      <c r="M402" s="69">
        <v>0</v>
      </c>
      <c r="N402" s="69">
        <v>0</v>
      </c>
      <c r="O402" s="69">
        <v>0</v>
      </c>
      <c r="P402" s="69">
        <v>0</v>
      </c>
      <c r="Q402" s="69">
        <v>0</v>
      </c>
      <c r="R402" s="34" t="s">
        <v>2574</v>
      </c>
      <c r="S402" s="34" t="s">
        <v>2577</v>
      </c>
      <c r="T402" s="34" t="s">
        <v>2572</v>
      </c>
      <c r="U402" s="34" t="s">
        <v>2572</v>
      </c>
      <c r="V402" s="34" t="s">
        <v>2572</v>
      </c>
      <c r="W402" s="34" t="s">
        <v>2572</v>
      </c>
      <c r="X402" s="34" t="s">
        <v>2572</v>
      </c>
      <c r="Y402" s="34" t="s">
        <v>2572</v>
      </c>
    </row>
    <row r="403" spans="2:25" ht="18.600000000000001" customHeight="1" x14ac:dyDescent="0.45">
      <c r="B403" s="34" t="s">
        <v>8</v>
      </c>
      <c r="C403" s="34" t="s">
        <v>1326</v>
      </c>
      <c r="D403" s="34" t="s">
        <v>1327</v>
      </c>
      <c r="E403" s="34" t="s">
        <v>55</v>
      </c>
      <c r="F403" s="34" t="s">
        <v>1328</v>
      </c>
      <c r="G403" s="35" t="s">
        <v>2546</v>
      </c>
      <c r="H403" s="68">
        <v>526</v>
      </c>
      <c r="I403" s="68">
        <v>469</v>
      </c>
      <c r="J403" s="86">
        <v>695</v>
      </c>
      <c r="K403" s="86">
        <f t="shared" si="6"/>
        <v>52.6</v>
      </c>
      <c r="L403" s="69">
        <v>1.3018411753766039</v>
      </c>
      <c r="M403" s="69">
        <v>1.3064896123366889</v>
      </c>
      <c r="N403" s="69">
        <v>1.4380269482310297</v>
      </c>
      <c r="O403" s="69">
        <v>1.8342504585626147</v>
      </c>
      <c r="P403" s="69">
        <v>1.4045580173077794</v>
      </c>
      <c r="Q403" s="69">
        <v>1.3523535313876893</v>
      </c>
      <c r="R403" s="34" t="s">
        <v>2574</v>
      </c>
      <c r="S403" s="34" t="s">
        <v>2577</v>
      </c>
      <c r="T403" s="34" t="s">
        <v>2571</v>
      </c>
      <c r="U403" s="34" t="s">
        <v>2571</v>
      </c>
      <c r="V403" s="34" t="s">
        <v>2571</v>
      </c>
      <c r="W403" s="34" t="s">
        <v>2571</v>
      </c>
      <c r="X403" s="34" t="s">
        <v>2578</v>
      </c>
      <c r="Y403" s="34" t="s">
        <v>2578</v>
      </c>
    </row>
    <row r="404" spans="2:25" ht="18.600000000000001" customHeight="1" x14ac:dyDescent="0.45">
      <c r="B404" s="34" t="s">
        <v>16</v>
      </c>
      <c r="C404" s="34" t="s">
        <v>1329</v>
      </c>
      <c r="D404" s="34" t="s">
        <v>1329</v>
      </c>
      <c r="E404" s="34" t="s">
        <v>55</v>
      </c>
      <c r="F404" s="34" t="s">
        <v>1330</v>
      </c>
      <c r="G404" s="35" t="s">
        <v>2538</v>
      </c>
      <c r="H404" s="68">
        <v>9640</v>
      </c>
      <c r="I404" s="68">
        <v>8970</v>
      </c>
      <c r="J404" s="86">
        <v>8935</v>
      </c>
      <c r="K404" s="86">
        <f t="shared" si="6"/>
        <v>964</v>
      </c>
      <c r="L404" s="69">
        <v>0.91612903225806452</v>
      </c>
      <c r="M404" s="69">
        <v>0.70748299319727892</v>
      </c>
      <c r="N404" s="69">
        <v>1.0368663594470047</v>
      </c>
      <c r="O404" s="69">
        <v>1.3728813559322033</v>
      </c>
      <c r="P404" s="69">
        <v>0.6</v>
      </c>
      <c r="Q404" s="69">
        <v>0.80405405405405406</v>
      </c>
      <c r="R404" s="34" t="s">
        <v>2569</v>
      </c>
      <c r="S404" s="34" t="s">
        <v>2576</v>
      </c>
      <c r="T404" s="34" t="s">
        <v>2571</v>
      </c>
      <c r="U404" s="34" t="s">
        <v>2571</v>
      </c>
      <c r="V404" s="34" t="s">
        <v>2571</v>
      </c>
      <c r="W404" s="34" t="s">
        <v>2571</v>
      </c>
      <c r="X404" s="34" t="s">
        <v>2571</v>
      </c>
      <c r="Y404" s="34" t="s">
        <v>2571</v>
      </c>
    </row>
    <row r="405" spans="2:25" ht="18.600000000000001" customHeight="1" x14ac:dyDescent="0.45">
      <c r="B405" s="34" t="s">
        <v>22</v>
      </c>
      <c r="C405" s="34" t="s">
        <v>1333</v>
      </c>
      <c r="D405" s="34" t="s">
        <v>1333</v>
      </c>
      <c r="E405" s="34" t="s">
        <v>55</v>
      </c>
      <c r="F405" s="34" t="s">
        <v>1334</v>
      </c>
      <c r="G405" s="35" t="s">
        <v>2538</v>
      </c>
      <c r="H405" s="68">
        <v>116</v>
      </c>
      <c r="I405" s="68">
        <v>111</v>
      </c>
      <c r="J405" s="86">
        <v>106</v>
      </c>
      <c r="K405" s="86">
        <f t="shared" si="6"/>
        <v>11.600000000000001</v>
      </c>
      <c r="L405" s="69">
        <v>1.051967178624027</v>
      </c>
      <c r="M405" s="69">
        <v>1.1122095897182402</v>
      </c>
      <c r="N405" s="69">
        <v>1.294777729823047</v>
      </c>
      <c r="O405" s="69">
        <v>1.3178703215603584</v>
      </c>
      <c r="P405" s="69">
        <v>0.85543199315654406</v>
      </c>
      <c r="Q405" s="69">
        <v>0.82895827576678638</v>
      </c>
      <c r="R405" s="34" t="s">
        <v>2574</v>
      </c>
      <c r="S405" s="34" t="s">
        <v>2586</v>
      </c>
      <c r="T405" s="34" t="s">
        <v>2571</v>
      </c>
      <c r="U405" s="34" t="s">
        <v>2571</v>
      </c>
      <c r="V405" s="34" t="s">
        <v>2571</v>
      </c>
      <c r="W405" s="34" t="s">
        <v>2571</v>
      </c>
      <c r="X405" s="34" t="s">
        <v>2571</v>
      </c>
      <c r="Y405" s="34" t="s">
        <v>2571</v>
      </c>
    </row>
    <row r="406" spans="2:25" ht="18.600000000000001" customHeight="1" x14ac:dyDescent="0.45">
      <c r="B406" s="34" t="s">
        <v>22</v>
      </c>
      <c r="C406" s="34" t="s">
        <v>1338</v>
      </c>
      <c r="D406" s="34" t="s">
        <v>1338</v>
      </c>
      <c r="E406" s="34" t="s">
        <v>55</v>
      </c>
      <c r="F406" s="34" t="s">
        <v>1339</v>
      </c>
      <c r="G406" s="35" t="s">
        <v>2680</v>
      </c>
      <c r="H406" s="68">
        <v>412</v>
      </c>
      <c r="I406" s="68">
        <v>364</v>
      </c>
      <c r="J406" s="86">
        <v>368</v>
      </c>
      <c r="K406" s="86">
        <f t="shared" si="6"/>
        <v>41.2</v>
      </c>
      <c r="L406" s="69">
        <v>1.3558486379884138</v>
      </c>
      <c r="M406" s="69">
        <v>1.1579099724996382</v>
      </c>
      <c r="N406" s="69">
        <v>1.204742882505865</v>
      </c>
      <c r="O406" s="69">
        <v>1.1982065553494126</v>
      </c>
      <c r="P406" s="69">
        <v>0.91950179720805825</v>
      </c>
      <c r="Q406" s="69">
        <v>0.72265327856382167</v>
      </c>
      <c r="R406" s="34" t="s">
        <v>2574</v>
      </c>
      <c r="S406" s="34" t="s">
        <v>2586</v>
      </c>
      <c r="T406" s="34" t="s">
        <v>2571</v>
      </c>
      <c r="U406" s="34" t="s">
        <v>2571</v>
      </c>
      <c r="V406" s="34" t="s">
        <v>2571</v>
      </c>
      <c r="W406" s="34" t="s">
        <v>2571</v>
      </c>
      <c r="X406" s="34" t="s">
        <v>2571</v>
      </c>
      <c r="Y406" s="34" t="s">
        <v>2571</v>
      </c>
    </row>
    <row r="407" spans="2:25" ht="18.600000000000001" customHeight="1" x14ac:dyDescent="0.45">
      <c r="B407" s="34" t="s">
        <v>22</v>
      </c>
      <c r="C407" s="34" t="s">
        <v>1341</v>
      </c>
      <c r="D407" s="34" t="s">
        <v>1341</v>
      </c>
      <c r="E407" s="34" t="s">
        <v>55</v>
      </c>
      <c r="F407" s="34" t="s">
        <v>1342</v>
      </c>
      <c r="G407" s="35" t="s">
        <v>2538</v>
      </c>
      <c r="H407" s="68">
        <v>191</v>
      </c>
      <c r="I407" s="68">
        <v>186</v>
      </c>
      <c r="J407" s="86">
        <v>184</v>
      </c>
      <c r="K407" s="86">
        <f t="shared" si="6"/>
        <v>19.100000000000001</v>
      </c>
      <c r="L407" s="69">
        <v>1.156737998843262</v>
      </c>
      <c r="M407" s="69">
        <v>1.0863661053775122</v>
      </c>
      <c r="N407" s="69">
        <v>1.3062581641135258</v>
      </c>
      <c r="O407" s="69">
        <v>1.1602610587382163</v>
      </c>
      <c r="P407" s="69">
        <v>0.70411516194648727</v>
      </c>
      <c r="Q407" s="69">
        <v>0.98889396013996644</v>
      </c>
      <c r="R407" s="34" t="s">
        <v>2574</v>
      </c>
      <c r="S407" s="34" t="s">
        <v>2586</v>
      </c>
      <c r="T407" s="34" t="s">
        <v>2571</v>
      </c>
      <c r="U407" s="34" t="s">
        <v>2571</v>
      </c>
      <c r="V407" s="34" t="s">
        <v>2571</v>
      </c>
      <c r="W407" s="34" t="s">
        <v>2571</v>
      </c>
      <c r="X407" s="34" t="s">
        <v>2571</v>
      </c>
      <c r="Y407" s="34" t="s">
        <v>2571</v>
      </c>
    </row>
    <row r="408" spans="2:25" ht="18.600000000000001" customHeight="1" x14ac:dyDescent="0.45">
      <c r="B408" s="34" t="s">
        <v>22</v>
      </c>
      <c r="C408" s="34" t="s">
        <v>1344</v>
      </c>
      <c r="D408" s="34" t="s">
        <v>1344</v>
      </c>
      <c r="E408" s="34" t="s">
        <v>55</v>
      </c>
      <c r="F408" s="34" t="s">
        <v>1345</v>
      </c>
      <c r="G408" s="35" t="s">
        <v>2541</v>
      </c>
      <c r="H408" s="68">
        <v>306</v>
      </c>
      <c r="I408" s="68">
        <v>295</v>
      </c>
      <c r="J408" s="86">
        <v>298</v>
      </c>
      <c r="K408" s="86">
        <f t="shared" si="6"/>
        <v>30.6</v>
      </c>
      <c r="L408" s="69">
        <v>1.2378039900975681</v>
      </c>
      <c r="M408" s="69">
        <v>1.1107313738892686</v>
      </c>
      <c r="N408" s="69">
        <v>1.1189854531891086</v>
      </c>
      <c r="O408" s="69">
        <v>1.052438912784845</v>
      </c>
      <c r="P408" s="69">
        <v>0.83743842364532017</v>
      </c>
      <c r="Q408" s="69">
        <v>0.91144584092871539</v>
      </c>
      <c r="R408" s="34" t="s">
        <v>2574</v>
      </c>
      <c r="S408" s="34" t="s">
        <v>2586</v>
      </c>
      <c r="T408" s="34" t="s">
        <v>2571</v>
      </c>
      <c r="U408" s="34" t="s">
        <v>2571</v>
      </c>
      <c r="V408" s="34" t="s">
        <v>2571</v>
      </c>
      <c r="W408" s="34" t="s">
        <v>2571</v>
      </c>
      <c r="X408" s="34" t="s">
        <v>2571</v>
      </c>
      <c r="Y408" s="34" t="s">
        <v>2571</v>
      </c>
    </row>
    <row r="409" spans="2:25" ht="18.600000000000001" customHeight="1" x14ac:dyDescent="0.45">
      <c r="B409" s="32" t="s">
        <v>8</v>
      </c>
      <c r="C409" s="34" t="s">
        <v>2647</v>
      </c>
      <c r="D409" s="32" t="s">
        <v>2639</v>
      </c>
      <c r="E409" s="32" t="s">
        <v>2638</v>
      </c>
      <c r="F409" s="33" t="s">
        <v>2386</v>
      </c>
      <c r="G409" s="35" t="s">
        <v>11</v>
      </c>
      <c r="H409" s="70">
        <v>0</v>
      </c>
      <c r="I409" s="70">
        <v>0</v>
      </c>
      <c r="J409" s="85">
        <v>1089</v>
      </c>
      <c r="K409" s="85">
        <f t="shared" si="6"/>
        <v>0</v>
      </c>
      <c r="L409" s="69">
        <v>0</v>
      </c>
      <c r="M409" s="69">
        <v>0</v>
      </c>
      <c r="N409" s="69">
        <v>2.1157598092347714</v>
      </c>
      <c r="O409" s="69">
        <v>0.17830045523520485</v>
      </c>
      <c r="P409" s="69">
        <v>0.1062215477996965</v>
      </c>
      <c r="Q409" s="69">
        <v>0.11532625189681335</v>
      </c>
      <c r="R409" s="34" t="s">
        <v>2574</v>
      </c>
      <c r="S409" s="34" t="s">
        <v>2577</v>
      </c>
      <c r="T409" s="34" t="s">
        <v>2596</v>
      </c>
      <c r="U409" s="34" t="s">
        <v>2596</v>
      </c>
      <c r="V409" s="34" t="s">
        <v>2596</v>
      </c>
      <c r="W409" s="34" t="s">
        <v>2571</v>
      </c>
      <c r="X409" s="87" t="s">
        <v>2571</v>
      </c>
      <c r="Y409" s="32" t="s">
        <v>2571</v>
      </c>
    </row>
    <row r="410" spans="2:25" ht="18.600000000000001" customHeight="1" x14ac:dyDescent="0.45">
      <c r="B410" s="32" t="s">
        <v>8</v>
      </c>
      <c r="C410" s="34" t="s">
        <v>2649</v>
      </c>
      <c r="D410" s="32" t="s">
        <v>2640</v>
      </c>
      <c r="E410" s="32" t="s">
        <v>2638</v>
      </c>
      <c r="F410" s="33" t="s">
        <v>2387</v>
      </c>
      <c r="G410" s="35" t="s">
        <v>11</v>
      </c>
      <c r="H410" s="70">
        <v>0</v>
      </c>
      <c r="I410" s="70">
        <v>0</v>
      </c>
      <c r="J410" s="85">
        <v>938</v>
      </c>
      <c r="K410" s="85">
        <f t="shared" si="6"/>
        <v>0</v>
      </c>
      <c r="L410" s="69">
        <v>0</v>
      </c>
      <c r="M410" s="69">
        <v>0</v>
      </c>
      <c r="N410" s="69">
        <v>1.4759939984996249</v>
      </c>
      <c r="O410" s="69">
        <v>0.19035116508040698</v>
      </c>
      <c r="P410" s="69">
        <v>0.12143091565474237</v>
      </c>
      <c r="Q410" s="69">
        <v>0.14705882352941177</v>
      </c>
      <c r="R410" s="34" t="s">
        <v>2574</v>
      </c>
      <c r="S410" s="34" t="s">
        <v>2577</v>
      </c>
      <c r="T410" s="34" t="s">
        <v>2596</v>
      </c>
      <c r="U410" s="34" t="s">
        <v>2596</v>
      </c>
      <c r="V410" s="34" t="s">
        <v>2596</v>
      </c>
      <c r="W410" s="34" t="s">
        <v>2571</v>
      </c>
      <c r="X410" s="87" t="s">
        <v>2571</v>
      </c>
      <c r="Y410" s="32" t="s">
        <v>2571</v>
      </c>
    </row>
    <row r="411" spans="2:25" ht="18.600000000000001" customHeight="1" x14ac:dyDescent="0.45">
      <c r="B411" s="34" t="s">
        <v>8</v>
      </c>
      <c r="C411" s="34" t="s">
        <v>1347</v>
      </c>
      <c r="D411" s="34" t="s">
        <v>1348</v>
      </c>
      <c r="E411" s="34" t="s">
        <v>55</v>
      </c>
      <c r="F411" s="34" t="s">
        <v>2691</v>
      </c>
      <c r="G411" s="35" t="s">
        <v>2541</v>
      </c>
      <c r="H411" s="68">
        <v>237526</v>
      </c>
      <c r="I411" s="68">
        <v>242908</v>
      </c>
      <c r="J411" s="86">
        <v>255528</v>
      </c>
      <c r="K411" s="86">
        <f t="shared" si="6"/>
        <v>23752.600000000002</v>
      </c>
      <c r="L411" s="69">
        <v>1.0192295797482032</v>
      </c>
      <c r="M411" s="69">
        <v>1.0565649718526393</v>
      </c>
      <c r="N411" s="69">
        <v>1.082754026594192</v>
      </c>
      <c r="O411" s="69">
        <v>1.0194334113578718</v>
      </c>
      <c r="P411" s="69">
        <v>0.92235210227417419</v>
      </c>
      <c r="Q411" s="69">
        <v>1.010967007781179</v>
      </c>
      <c r="R411" s="34" t="s">
        <v>2574</v>
      </c>
      <c r="S411" s="34" t="s">
        <v>2577</v>
      </c>
      <c r="T411" s="34" t="s">
        <v>2571</v>
      </c>
      <c r="U411" s="34" t="s">
        <v>2571</v>
      </c>
      <c r="V411" s="34" t="s">
        <v>2571</v>
      </c>
      <c r="W411" s="34" t="s">
        <v>2571</v>
      </c>
      <c r="X411" s="34" t="s">
        <v>2571</v>
      </c>
      <c r="Y411" s="34" t="s">
        <v>2571</v>
      </c>
    </row>
    <row r="412" spans="2:25" ht="18.600000000000001" customHeight="1" x14ac:dyDescent="0.45">
      <c r="B412" s="34" t="s">
        <v>8</v>
      </c>
      <c r="C412" s="34" t="s">
        <v>1350</v>
      </c>
      <c r="D412" s="34" t="s">
        <v>1350</v>
      </c>
      <c r="E412" s="34" t="s">
        <v>55</v>
      </c>
      <c r="F412" s="34" t="s">
        <v>1351</v>
      </c>
      <c r="G412" s="35" t="s">
        <v>2546</v>
      </c>
      <c r="H412" s="68">
        <v>948</v>
      </c>
      <c r="I412" s="68">
        <v>1101</v>
      </c>
      <c r="J412" s="86">
        <v>1501</v>
      </c>
      <c r="K412" s="86">
        <f t="shared" si="6"/>
        <v>94.800000000000011</v>
      </c>
      <c r="L412" s="69">
        <v>1.2467532467532467</v>
      </c>
      <c r="M412" s="69">
        <v>1.6558741905642924</v>
      </c>
      <c r="N412" s="69">
        <v>1.1480865224625623</v>
      </c>
      <c r="O412" s="69">
        <v>1.4738996929375638</v>
      </c>
      <c r="P412" s="69">
        <v>1.3251670378619154</v>
      </c>
      <c r="Q412" s="69">
        <v>1.6146393972012916</v>
      </c>
      <c r="R412" s="34" t="s">
        <v>2574</v>
      </c>
      <c r="S412" s="34" t="s">
        <v>2575</v>
      </c>
      <c r="T412" s="34" t="s">
        <v>2571</v>
      </c>
      <c r="U412" s="34" t="s">
        <v>2571</v>
      </c>
      <c r="V412" s="34" t="s">
        <v>2571</v>
      </c>
      <c r="W412" s="34" t="s">
        <v>2571</v>
      </c>
      <c r="X412" s="34" t="s">
        <v>2571</v>
      </c>
      <c r="Y412" s="34" t="s">
        <v>2571</v>
      </c>
    </row>
    <row r="413" spans="2:25" ht="18.600000000000001" customHeight="1" x14ac:dyDescent="0.45">
      <c r="B413" s="34" t="s">
        <v>8</v>
      </c>
      <c r="C413" s="34" t="s">
        <v>1352</v>
      </c>
      <c r="D413" s="34" t="s">
        <v>1352</v>
      </c>
      <c r="E413" s="34" t="s">
        <v>55</v>
      </c>
      <c r="F413" s="34" t="s">
        <v>1353</v>
      </c>
      <c r="G413" s="35" t="s">
        <v>2546</v>
      </c>
      <c r="H413" s="68">
        <v>2180</v>
      </c>
      <c r="I413" s="68">
        <v>2576</v>
      </c>
      <c r="J413" s="86">
        <v>3425</v>
      </c>
      <c r="K413" s="86">
        <f t="shared" si="6"/>
        <v>218</v>
      </c>
      <c r="L413" s="69">
        <v>1.171171171171171</v>
      </c>
      <c r="M413" s="69">
        <v>1.3721018624097301</v>
      </c>
      <c r="N413" s="69">
        <v>1.2402838796890843</v>
      </c>
      <c r="O413" s="69">
        <v>1.3749490004079967</v>
      </c>
      <c r="P413" s="69">
        <v>1.0949568378009995</v>
      </c>
      <c r="Q413" s="69">
        <v>1.3535791757049891</v>
      </c>
      <c r="R413" s="34" t="s">
        <v>2574</v>
      </c>
      <c r="S413" s="34" t="s">
        <v>2577</v>
      </c>
      <c r="T413" s="34" t="s">
        <v>2571</v>
      </c>
      <c r="U413" s="34" t="s">
        <v>2571</v>
      </c>
      <c r="V413" s="34" t="s">
        <v>2571</v>
      </c>
      <c r="W413" s="34" t="s">
        <v>2571</v>
      </c>
      <c r="X413" s="34" t="s">
        <v>2571</v>
      </c>
      <c r="Y413" s="34" t="s">
        <v>2571</v>
      </c>
    </row>
    <row r="414" spans="2:25" ht="18.600000000000001" customHeight="1" x14ac:dyDescent="0.45">
      <c r="B414" s="34" t="s">
        <v>8</v>
      </c>
      <c r="C414" s="34" t="s">
        <v>1354</v>
      </c>
      <c r="D414" s="34" t="s">
        <v>1354</v>
      </c>
      <c r="E414" s="34" t="s">
        <v>55</v>
      </c>
      <c r="F414" s="34" t="s">
        <v>1355</v>
      </c>
      <c r="G414" s="35" t="s">
        <v>2546</v>
      </c>
      <c r="H414" s="68">
        <v>7992</v>
      </c>
      <c r="I414" s="68">
        <v>9143</v>
      </c>
      <c r="J414" s="86">
        <v>13090</v>
      </c>
      <c r="K414" s="86">
        <f t="shared" si="6"/>
        <v>799.2</v>
      </c>
      <c r="L414" s="69">
        <v>1.2957396081683423</v>
      </c>
      <c r="M414" s="69">
        <v>1.4697276614899841</v>
      </c>
      <c r="N414" s="69">
        <v>1.3130808434096133</v>
      </c>
      <c r="O414" s="69">
        <v>1.7717003567181926</v>
      </c>
      <c r="P414" s="69">
        <v>1.3205565765292728</v>
      </c>
      <c r="Q414" s="69">
        <v>1.9840364880273662</v>
      </c>
      <c r="R414" s="34" t="s">
        <v>2574</v>
      </c>
      <c r="S414" s="34" t="s">
        <v>2577</v>
      </c>
      <c r="T414" s="34" t="s">
        <v>2571</v>
      </c>
      <c r="U414" s="34" t="s">
        <v>2571</v>
      </c>
      <c r="V414" s="34" t="s">
        <v>2571</v>
      </c>
      <c r="W414" s="34" t="s">
        <v>2571</v>
      </c>
      <c r="X414" s="34" t="s">
        <v>2571</v>
      </c>
      <c r="Y414" s="34" t="s">
        <v>2571</v>
      </c>
    </row>
    <row r="415" spans="2:25" ht="18.600000000000001" customHeight="1" x14ac:dyDescent="0.45">
      <c r="B415" s="34" t="s">
        <v>22</v>
      </c>
      <c r="C415" s="34" t="s">
        <v>1356</v>
      </c>
      <c r="D415" s="34" t="s">
        <v>1357</v>
      </c>
      <c r="E415" s="34" t="s">
        <v>55</v>
      </c>
      <c r="F415" s="34" t="s">
        <v>1358</v>
      </c>
      <c r="G415" s="35" t="s">
        <v>2680</v>
      </c>
      <c r="H415" s="68">
        <v>421</v>
      </c>
      <c r="I415" s="68">
        <v>517</v>
      </c>
      <c r="J415" s="86">
        <v>513</v>
      </c>
      <c r="K415" s="86">
        <f t="shared" si="6"/>
        <v>42.1</v>
      </c>
      <c r="L415" s="69">
        <v>5.3927315357561554</v>
      </c>
      <c r="M415" s="69">
        <v>5.5009823182711202</v>
      </c>
      <c r="N415" s="69">
        <v>6.524317912218268</v>
      </c>
      <c r="O415" s="69">
        <v>6.3772048846675711</v>
      </c>
      <c r="P415" s="69">
        <v>4.7287899860917939</v>
      </c>
      <c r="Q415" s="69">
        <v>4.9776643267389913</v>
      </c>
      <c r="R415" s="34" t="s">
        <v>2574</v>
      </c>
      <c r="S415" s="34" t="s">
        <v>2585</v>
      </c>
      <c r="T415" s="34" t="s">
        <v>2571</v>
      </c>
      <c r="U415" s="34" t="s">
        <v>2571</v>
      </c>
      <c r="V415" s="34" t="s">
        <v>2571</v>
      </c>
      <c r="W415" s="34" t="s">
        <v>2571</v>
      </c>
      <c r="X415" s="34" t="s">
        <v>2571</v>
      </c>
      <c r="Y415" s="34" t="s">
        <v>2571</v>
      </c>
    </row>
    <row r="416" spans="2:25" ht="18.600000000000001" customHeight="1" x14ac:dyDescent="0.45">
      <c r="B416" s="34" t="s">
        <v>22</v>
      </c>
      <c r="C416" s="34" t="s">
        <v>1360</v>
      </c>
      <c r="D416" s="34" t="s">
        <v>1361</v>
      </c>
      <c r="E416" s="34" t="s">
        <v>55</v>
      </c>
      <c r="F416" s="34" t="s">
        <v>1362</v>
      </c>
      <c r="G416" s="35" t="s">
        <v>2546</v>
      </c>
      <c r="H416" s="68">
        <v>543</v>
      </c>
      <c r="I416" s="68">
        <v>566</v>
      </c>
      <c r="J416" s="86">
        <v>601</v>
      </c>
      <c r="K416" s="86">
        <f t="shared" si="6"/>
        <v>54.300000000000004</v>
      </c>
      <c r="L416" s="69">
        <v>5.5009823182711202</v>
      </c>
      <c r="M416" s="69">
        <v>4.9073064340239911</v>
      </c>
      <c r="N416" s="69">
        <v>6.0210737581535376</v>
      </c>
      <c r="O416" s="69">
        <v>5.430387059503178</v>
      </c>
      <c r="P416" s="69">
        <v>5.0439882697947214</v>
      </c>
      <c r="Q416" s="69">
        <v>4.9972840847365561</v>
      </c>
      <c r="R416" s="34" t="s">
        <v>2574</v>
      </c>
      <c r="S416" s="34" t="s">
        <v>2585</v>
      </c>
      <c r="T416" s="34" t="s">
        <v>2571</v>
      </c>
      <c r="U416" s="34" t="s">
        <v>2571</v>
      </c>
      <c r="V416" s="34" t="s">
        <v>2571</v>
      </c>
      <c r="W416" s="34" t="s">
        <v>2571</v>
      </c>
      <c r="X416" s="34" t="s">
        <v>2571</v>
      </c>
      <c r="Y416" s="34" t="s">
        <v>2571</v>
      </c>
    </row>
    <row r="417" spans="2:25" ht="18.600000000000001" customHeight="1" x14ac:dyDescent="0.45">
      <c r="B417" s="34" t="s">
        <v>22</v>
      </c>
      <c r="C417" s="34" t="s">
        <v>1364</v>
      </c>
      <c r="D417" s="34" t="s">
        <v>1364</v>
      </c>
      <c r="E417" s="34" t="s">
        <v>55</v>
      </c>
      <c r="F417" s="34" t="s">
        <v>1365</v>
      </c>
      <c r="G417" s="35" t="s">
        <v>2546</v>
      </c>
      <c r="H417" s="68">
        <v>124627</v>
      </c>
      <c r="I417" s="68">
        <v>136971</v>
      </c>
      <c r="J417" s="86">
        <v>155368</v>
      </c>
      <c r="K417" s="86">
        <f t="shared" si="6"/>
        <v>12462.7</v>
      </c>
      <c r="L417" s="69">
        <v>1.1816017383529314</v>
      </c>
      <c r="M417" s="69">
        <v>1.1965010731060612</v>
      </c>
      <c r="N417" s="69">
        <v>1.0920410217785494</v>
      </c>
      <c r="O417" s="69">
        <v>1.0840321102759454</v>
      </c>
      <c r="P417" s="69">
        <v>1.0298508035426484</v>
      </c>
      <c r="Q417" s="69">
        <v>1.0424890073818309</v>
      </c>
      <c r="R417" s="34" t="s">
        <v>2574</v>
      </c>
      <c r="S417" s="34" t="s">
        <v>2586</v>
      </c>
      <c r="T417" s="34" t="s">
        <v>2571</v>
      </c>
      <c r="U417" s="34" t="s">
        <v>2571</v>
      </c>
      <c r="V417" s="34" t="s">
        <v>2571</v>
      </c>
      <c r="W417" s="34" t="s">
        <v>2571</v>
      </c>
      <c r="X417" s="34" t="s">
        <v>2571</v>
      </c>
      <c r="Y417" s="34" t="s">
        <v>2571</v>
      </c>
    </row>
    <row r="418" spans="2:25" ht="18.600000000000001" customHeight="1" x14ac:dyDescent="0.45">
      <c r="B418" s="34" t="s">
        <v>22</v>
      </c>
      <c r="C418" s="34" t="s">
        <v>1368</v>
      </c>
      <c r="D418" s="34" t="s">
        <v>1369</v>
      </c>
      <c r="E418" s="34" t="s">
        <v>55</v>
      </c>
      <c r="F418" s="34" t="s">
        <v>1370</v>
      </c>
      <c r="G418" s="35" t="s">
        <v>2541</v>
      </c>
      <c r="H418" s="68">
        <v>28644</v>
      </c>
      <c r="I418" s="68">
        <v>28113</v>
      </c>
      <c r="J418" s="86">
        <v>30371</v>
      </c>
      <c r="K418" s="86">
        <f t="shared" si="6"/>
        <v>2864.4</v>
      </c>
      <c r="L418" s="69">
        <v>1.0823393977369598</v>
      </c>
      <c r="M418" s="69">
        <v>1.1794117295247664</v>
      </c>
      <c r="N418" s="69">
        <v>1.0119681911431035</v>
      </c>
      <c r="O418" s="69">
        <v>0.94209248287798142</v>
      </c>
      <c r="P418" s="69">
        <v>0.8957051261397686</v>
      </c>
      <c r="Q418" s="69">
        <v>0.95319752054908391</v>
      </c>
      <c r="R418" s="34" t="s">
        <v>2574</v>
      </c>
      <c r="S418" s="34" t="s">
        <v>2586</v>
      </c>
      <c r="T418" s="34" t="s">
        <v>2571</v>
      </c>
      <c r="U418" s="34" t="s">
        <v>2571</v>
      </c>
      <c r="V418" s="34" t="s">
        <v>2571</v>
      </c>
      <c r="W418" s="34" t="s">
        <v>2571</v>
      </c>
      <c r="X418" s="34" t="s">
        <v>2571</v>
      </c>
      <c r="Y418" s="34" t="s">
        <v>2571</v>
      </c>
    </row>
    <row r="419" spans="2:25" ht="18.600000000000001" customHeight="1" x14ac:dyDescent="0.45">
      <c r="B419" s="34" t="s">
        <v>22</v>
      </c>
      <c r="C419" s="34" t="s">
        <v>1371</v>
      </c>
      <c r="D419" s="34" t="s">
        <v>1371</v>
      </c>
      <c r="E419" s="34" t="s">
        <v>55</v>
      </c>
      <c r="F419" s="34" t="s">
        <v>1372</v>
      </c>
      <c r="G419" s="35" t="s">
        <v>2541</v>
      </c>
      <c r="H419" s="68">
        <v>10086</v>
      </c>
      <c r="I419" s="68">
        <v>9762</v>
      </c>
      <c r="J419" s="86">
        <v>10204</v>
      </c>
      <c r="K419" s="86">
        <f t="shared" si="6"/>
        <v>1008.6</v>
      </c>
      <c r="L419" s="69">
        <v>0.91903812267206908</v>
      </c>
      <c r="M419" s="69">
        <v>1.0231301315288057</v>
      </c>
      <c r="N419" s="69">
        <v>0.90191302156611586</v>
      </c>
      <c r="O419" s="69">
        <v>1.0418771468983632</v>
      </c>
      <c r="P419" s="69">
        <v>1.0225030661760786</v>
      </c>
      <c r="Q419" s="69">
        <v>0.95922349780785121</v>
      </c>
      <c r="R419" s="34" t="s">
        <v>2574</v>
      </c>
      <c r="S419" s="34" t="s">
        <v>2586</v>
      </c>
      <c r="T419" s="34" t="s">
        <v>2578</v>
      </c>
      <c r="U419" s="34" t="s">
        <v>2578</v>
      </c>
      <c r="V419" s="34" t="s">
        <v>2578</v>
      </c>
      <c r="W419" s="34" t="s">
        <v>2578</v>
      </c>
      <c r="X419" s="34" t="s">
        <v>2578</v>
      </c>
      <c r="Y419" s="34" t="s">
        <v>2578</v>
      </c>
    </row>
    <row r="420" spans="2:25" ht="18.600000000000001" customHeight="1" x14ac:dyDescent="0.45">
      <c r="B420" s="34" t="s">
        <v>8</v>
      </c>
      <c r="C420" s="34" t="s">
        <v>1373</v>
      </c>
      <c r="D420" s="34" t="s">
        <v>1374</v>
      </c>
      <c r="E420" s="34" t="s">
        <v>55</v>
      </c>
      <c r="F420" s="34" t="s">
        <v>1375</v>
      </c>
      <c r="G420" s="35" t="s">
        <v>2546</v>
      </c>
      <c r="H420" s="68">
        <v>186033</v>
      </c>
      <c r="I420" s="68">
        <v>202643</v>
      </c>
      <c r="J420" s="86">
        <v>215553</v>
      </c>
      <c r="K420" s="86">
        <f t="shared" si="6"/>
        <v>18603.3</v>
      </c>
      <c r="L420" s="69">
        <v>0.97960598927556342</v>
      </c>
      <c r="M420" s="69">
        <v>0.8696276688520217</v>
      </c>
      <c r="N420" s="69">
        <v>1.0473791714477523</v>
      </c>
      <c r="O420" s="69">
        <v>0.90328775500351355</v>
      </c>
      <c r="P420" s="69">
        <v>0.94781662896906327</v>
      </c>
      <c r="Q420" s="69">
        <v>1.1299178466746482</v>
      </c>
      <c r="R420" s="34" t="s">
        <v>2574</v>
      </c>
      <c r="S420" s="34" t="s">
        <v>2577</v>
      </c>
      <c r="T420" s="34" t="s">
        <v>2571</v>
      </c>
      <c r="U420" s="34" t="s">
        <v>2571</v>
      </c>
      <c r="V420" s="34" t="s">
        <v>2571</v>
      </c>
      <c r="W420" s="34" t="s">
        <v>2571</v>
      </c>
      <c r="X420" s="34" t="s">
        <v>2571</v>
      </c>
      <c r="Y420" s="34" t="s">
        <v>2571</v>
      </c>
    </row>
    <row r="421" spans="2:25" ht="18.600000000000001" customHeight="1" x14ac:dyDescent="0.45">
      <c r="B421" s="34" t="s">
        <v>8</v>
      </c>
      <c r="C421" s="34" t="s">
        <v>1376</v>
      </c>
      <c r="D421" s="34" t="s">
        <v>1376</v>
      </c>
      <c r="E421" s="34" t="s">
        <v>55</v>
      </c>
      <c r="F421" s="34" t="s">
        <v>2607</v>
      </c>
      <c r="G421" s="35" t="s">
        <v>2538</v>
      </c>
      <c r="H421" s="68">
        <v>946</v>
      </c>
      <c r="I421" s="68">
        <v>936</v>
      </c>
      <c r="J421" s="86">
        <v>821</v>
      </c>
      <c r="K421" s="86">
        <f t="shared" si="6"/>
        <v>94.600000000000009</v>
      </c>
      <c r="L421" s="69">
        <v>0.8554913294797688</v>
      </c>
      <c r="M421" s="69">
        <v>0.84235860409145613</v>
      </c>
      <c r="N421" s="69">
        <v>0.7963709677419355</v>
      </c>
      <c r="O421" s="69">
        <v>0.941336971350614</v>
      </c>
      <c r="P421" s="69">
        <v>0.79365079365079372</v>
      </c>
      <c r="Q421" s="69">
        <v>0.70021881838074396</v>
      </c>
      <c r="R421" s="34" t="s">
        <v>2574</v>
      </c>
      <c r="S421" s="34" t="s">
        <v>2577</v>
      </c>
      <c r="T421" s="34" t="s">
        <v>2571</v>
      </c>
      <c r="U421" s="34" t="s">
        <v>2571</v>
      </c>
      <c r="V421" s="34" t="s">
        <v>2571</v>
      </c>
      <c r="W421" s="34" t="s">
        <v>2571</v>
      </c>
      <c r="X421" s="34" t="s">
        <v>2571</v>
      </c>
      <c r="Y421" s="34" t="s">
        <v>2571</v>
      </c>
    </row>
    <row r="422" spans="2:25" ht="18.600000000000001" customHeight="1" x14ac:dyDescent="0.45">
      <c r="B422" s="34" t="s">
        <v>8</v>
      </c>
      <c r="C422" s="34" t="s">
        <v>1379</v>
      </c>
      <c r="D422" s="34" t="s">
        <v>1379</v>
      </c>
      <c r="E422" s="34" t="s">
        <v>55</v>
      </c>
      <c r="F422" s="34" t="s">
        <v>2608</v>
      </c>
      <c r="G422" s="35" t="s">
        <v>2680</v>
      </c>
      <c r="H422" s="68">
        <v>1988</v>
      </c>
      <c r="I422" s="68">
        <v>1789</v>
      </c>
      <c r="J422" s="86">
        <v>1823</v>
      </c>
      <c r="K422" s="86">
        <f t="shared" si="6"/>
        <v>198.8</v>
      </c>
      <c r="L422" s="69">
        <v>1.3003901170351104</v>
      </c>
      <c r="M422" s="69">
        <v>1.0216934919524143</v>
      </c>
      <c r="N422" s="69">
        <v>1.0803167420814479</v>
      </c>
      <c r="O422" s="69">
        <v>1.4579606440071557</v>
      </c>
      <c r="P422" s="69">
        <v>0.91828138163437234</v>
      </c>
      <c r="Q422" s="69">
        <v>1.0901960784313725</v>
      </c>
      <c r="R422" s="34" t="s">
        <v>2574</v>
      </c>
      <c r="S422" s="34" t="s">
        <v>2577</v>
      </c>
      <c r="T422" s="34" t="s">
        <v>2571</v>
      </c>
      <c r="U422" s="34" t="s">
        <v>2571</v>
      </c>
      <c r="V422" s="34" t="s">
        <v>2571</v>
      </c>
      <c r="W422" s="34" t="s">
        <v>2571</v>
      </c>
      <c r="X422" s="34" t="s">
        <v>2571</v>
      </c>
      <c r="Y422" s="34" t="s">
        <v>2571</v>
      </c>
    </row>
    <row r="423" spans="2:25" ht="18.600000000000001" customHeight="1" x14ac:dyDescent="0.45">
      <c r="B423" s="34" t="s">
        <v>8</v>
      </c>
      <c r="C423" s="34" t="s">
        <v>1382</v>
      </c>
      <c r="D423" s="34" t="s">
        <v>1383</v>
      </c>
      <c r="E423" s="34" t="s">
        <v>55</v>
      </c>
      <c r="F423" s="34" t="s">
        <v>1384</v>
      </c>
      <c r="G423" s="35" t="s">
        <v>2541</v>
      </c>
      <c r="H423" s="68">
        <v>34563</v>
      </c>
      <c r="I423" s="68">
        <v>36143</v>
      </c>
      <c r="J423" s="86">
        <v>37143</v>
      </c>
      <c r="K423" s="86">
        <f t="shared" si="6"/>
        <v>3456.3</v>
      </c>
      <c r="L423" s="69">
        <v>1.0532655727487386</v>
      </c>
      <c r="M423" s="69">
        <v>0.96789892612206474</v>
      </c>
      <c r="N423" s="69">
        <v>0.99878099268595621</v>
      </c>
      <c r="O423" s="69">
        <v>1.0087940680918221</v>
      </c>
      <c r="P423" s="69">
        <v>0.97842744312153718</v>
      </c>
      <c r="Q423" s="69">
        <v>0.98466434796621327</v>
      </c>
      <c r="R423" s="34" t="s">
        <v>2574</v>
      </c>
      <c r="S423" s="34" t="s">
        <v>2577</v>
      </c>
      <c r="T423" s="34" t="s">
        <v>2571</v>
      </c>
      <c r="U423" s="34" t="s">
        <v>2571</v>
      </c>
      <c r="V423" s="34" t="s">
        <v>2571</v>
      </c>
      <c r="W423" s="34" t="s">
        <v>2571</v>
      </c>
      <c r="X423" s="34" t="s">
        <v>2571</v>
      </c>
      <c r="Y423" s="34" t="s">
        <v>2571</v>
      </c>
    </row>
    <row r="424" spans="2:25" ht="18.600000000000001" customHeight="1" x14ac:dyDescent="0.45">
      <c r="B424" s="34" t="s">
        <v>8</v>
      </c>
      <c r="C424" s="34" t="s">
        <v>1385</v>
      </c>
      <c r="D424" s="34" t="s">
        <v>1386</v>
      </c>
      <c r="E424" s="34" t="s">
        <v>55</v>
      </c>
      <c r="F424" s="34" t="s">
        <v>1387</v>
      </c>
      <c r="G424" s="35" t="s">
        <v>2546</v>
      </c>
      <c r="H424" s="68">
        <v>10798</v>
      </c>
      <c r="I424" s="68">
        <v>9060</v>
      </c>
      <c r="J424" s="86">
        <v>10166</v>
      </c>
      <c r="K424" s="86">
        <f t="shared" si="6"/>
        <v>1079.8</v>
      </c>
      <c r="L424" s="69">
        <v>0.85594824865888286</v>
      </c>
      <c r="M424" s="69">
        <v>0.83431653463677735</v>
      </c>
      <c r="N424" s="69">
        <v>0.83327027845036317</v>
      </c>
      <c r="O424" s="69">
        <v>0.77642656688493916</v>
      </c>
      <c r="P424" s="69">
        <v>0.83503005623424476</v>
      </c>
      <c r="Q424" s="69">
        <v>0.84305666047909489</v>
      </c>
      <c r="R424" s="34" t="s">
        <v>2574</v>
      </c>
      <c r="S424" s="34" t="s">
        <v>2577</v>
      </c>
      <c r="T424" s="34" t="s">
        <v>2571</v>
      </c>
      <c r="U424" s="34" t="s">
        <v>2571</v>
      </c>
      <c r="V424" s="34" t="s">
        <v>2571</v>
      </c>
      <c r="W424" s="34" t="s">
        <v>2571</v>
      </c>
      <c r="X424" s="34" t="s">
        <v>2571</v>
      </c>
      <c r="Y424" s="34" t="s">
        <v>2571</v>
      </c>
    </row>
    <row r="425" spans="2:25" ht="18.600000000000001" customHeight="1" x14ac:dyDescent="0.45">
      <c r="B425" s="34" t="s">
        <v>8</v>
      </c>
      <c r="C425" s="34" t="s">
        <v>1388</v>
      </c>
      <c r="D425" s="34" t="s">
        <v>1388</v>
      </c>
      <c r="E425" s="34" t="s">
        <v>55</v>
      </c>
      <c r="F425" s="34" t="s">
        <v>1389</v>
      </c>
      <c r="G425" s="35" t="s">
        <v>2538</v>
      </c>
      <c r="H425" s="68">
        <v>-84</v>
      </c>
      <c r="I425" s="68">
        <v>-81</v>
      </c>
      <c r="J425" s="86">
        <v>0</v>
      </c>
      <c r="K425" s="86">
        <f t="shared" si="6"/>
        <v>-8.4</v>
      </c>
      <c r="L425" s="69">
        <v>0</v>
      </c>
      <c r="M425" s="69">
        <v>0</v>
      </c>
      <c r="N425" s="69">
        <v>0</v>
      </c>
      <c r="O425" s="69">
        <v>0</v>
      </c>
      <c r="P425" s="69">
        <v>0</v>
      </c>
      <c r="Q425" s="69">
        <v>0</v>
      </c>
      <c r="R425" s="34" t="s">
        <v>2574</v>
      </c>
      <c r="S425" s="34" t="s">
        <v>2577</v>
      </c>
      <c r="T425" s="34" t="s">
        <v>2572</v>
      </c>
      <c r="U425" s="34" t="s">
        <v>2572</v>
      </c>
      <c r="V425" s="34" t="s">
        <v>2572</v>
      </c>
      <c r="W425" s="34" t="s">
        <v>2572</v>
      </c>
      <c r="X425" s="34" t="s">
        <v>2572</v>
      </c>
      <c r="Y425" s="34" t="s">
        <v>2572</v>
      </c>
    </row>
    <row r="426" spans="2:25" ht="18.600000000000001" customHeight="1" x14ac:dyDescent="0.45">
      <c r="B426" s="34" t="s">
        <v>8</v>
      </c>
      <c r="C426" s="34" t="s">
        <v>1587</v>
      </c>
      <c r="D426" s="34" t="s">
        <v>1390</v>
      </c>
      <c r="E426" s="34" t="s">
        <v>55</v>
      </c>
      <c r="F426" s="34" t="s">
        <v>1391</v>
      </c>
      <c r="G426" s="35" t="s">
        <v>2680</v>
      </c>
      <c r="H426" s="68">
        <v>-13</v>
      </c>
      <c r="I426" s="68">
        <v>-32</v>
      </c>
      <c r="J426" s="86">
        <v>0</v>
      </c>
      <c r="K426" s="86">
        <f t="shared" si="6"/>
        <v>-1.3</v>
      </c>
      <c r="L426" s="69">
        <v>0</v>
      </c>
      <c r="M426" s="69">
        <v>0</v>
      </c>
      <c r="N426" s="69">
        <v>0</v>
      </c>
      <c r="O426" s="69">
        <v>0</v>
      </c>
      <c r="P426" s="69">
        <v>0</v>
      </c>
      <c r="Q426" s="69">
        <v>0</v>
      </c>
      <c r="R426" s="34" t="s">
        <v>2574</v>
      </c>
      <c r="S426" s="34" t="s">
        <v>2577</v>
      </c>
      <c r="T426" s="34" t="s">
        <v>2572</v>
      </c>
      <c r="U426" s="34" t="s">
        <v>2572</v>
      </c>
      <c r="V426" s="34" t="s">
        <v>2572</v>
      </c>
      <c r="W426" s="34" t="s">
        <v>2572</v>
      </c>
      <c r="X426" s="34" t="s">
        <v>2572</v>
      </c>
      <c r="Y426" s="34" t="s">
        <v>2572</v>
      </c>
    </row>
    <row r="427" spans="2:25" ht="18.600000000000001" customHeight="1" x14ac:dyDescent="0.45">
      <c r="B427" s="34" t="s">
        <v>8</v>
      </c>
      <c r="C427" s="34" t="s">
        <v>1392</v>
      </c>
      <c r="D427" s="34" t="s">
        <v>1393</v>
      </c>
      <c r="E427" s="34" t="s">
        <v>55</v>
      </c>
      <c r="F427" s="34" t="s">
        <v>1394</v>
      </c>
      <c r="G427" s="35" t="s">
        <v>2538</v>
      </c>
      <c r="H427" s="68">
        <v>436</v>
      </c>
      <c r="I427" s="68">
        <v>409</v>
      </c>
      <c r="J427" s="86">
        <v>0</v>
      </c>
      <c r="K427" s="86">
        <f t="shared" si="6"/>
        <v>43.6</v>
      </c>
      <c r="L427" s="69">
        <v>0</v>
      </c>
      <c r="M427" s="69">
        <v>0</v>
      </c>
      <c r="N427" s="69">
        <v>0</v>
      </c>
      <c r="O427" s="69">
        <v>0</v>
      </c>
      <c r="P427" s="69">
        <v>0</v>
      </c>
      <c r="Q427" s="69">
        <v>0</v>
      </c>
      <c r="R427" s="34" t="s">
        <v>2574</v>
      </c>
      <c r="S427" s="34" t="s">
        <v>2577</v>
      </c>
      <c r="T427" s="34" t="s">
        <v>2571</v>
      </c>
      <c r="U427" s="34" t="s">
        <v>2571</v>
      </c>
      <c r="V427" s="34" t="s">
        <v>2571</v>
      </c>
      <c r="W427" s="34" t="s">
        <v>2571</v>
      </c>
      <c r="X427" s="87" t="s">
        <v>2571</v>
      </c>
      <c r="Y427" s="32" t="s">
        <v>2571</v>
      </c>
    </row>
    <row r="428" spans="2:25" ht="18.600000000000001" customHeight="1" x14ac:dyDescent="0.45">
      <c r="B428" s="34" t="s">
        <v>8</v>
      </c>
      <c r="C428" s="34" t="s">
        <v>1395</v>
      </c>
      <c r="D428" s="34" t="s">
        <v>1396</v>
      </c>
      <c r="E428" s="34" t="s">
        <v>55</v>
      </c>
      <c r="F428" s="34" t="s">
        <v>1397</v>
      </c>
      <c r="G428" s="35" t="s">
        <v>2550</v>
      </c>
      <c r="H428" s="68">
        <v>773</v>
      </c>
      <c r="I428" s="68">
        <v>1789</v>
      </c>
      <c r="J428" s="86">
        <v>5166</v>
      </c>
      <c r="K428" s="86">
        <f t="shared" si="6"/>
        <v>77.300000000000011</v>
      </c>
      <c r="L428" s="69">
        <v>1.7206815903775476</v>
      </c>
      <c r="M428" s="69">
        <v>1.2351709699930216</v>
      </c>
      <c r="N428" s="69">
        <v>1.5842583249243187</v>
      </c>
      <c r="O428" s="69">
        <v>1.9261130407325546</v>
      </c>
      <c r="P428" s="69">
        <v>1.2574358974358975</v>
      </c>
      <c r="Q428" s="69">
        <v>1.7102838186509399</v>
      </c>
      <c r="R428" s="34" t="s">
        <v>2574</v>
      </c>
      <c r="S428" s="34" t="s">
        <v>2577</v>
      </c>
      <c r="T428" s="34" t="s">
        <v>2571</v>
      </c>
      <c r="U428" s="34" t="s">
        <v>2571</v>
      </c>
      <c r="V428" s="34" t="s">
        <v>2571</v>
      </c>
      <c r="W428" s="34" t="s">
        <v>2571</v>
      </c>
      <c r="X428" s="34" t="s">
        <v>2571</v>
      </c>
      <c r="Y428" s="34" t="s">
        <v>2571</v>
      </c>
    </row>
    <row r="429" spans="2:25" ht="18.600000000000001" customHeight="1" x14ac:dyDescent="0.45">
      <c r="B429" s="34" t="s">
        <v>8</v>
      </c>
      <c r="C429" s="34" t="s">
        <v>1398</v>
      </c>
      <c r="D429" s="34" t="s">
        <v>1399</v>
      </c>
      <c r="E429" s="34" t="s">
        <v>55</v>
      </c>
      <c r="F429" s="34" t="s">
        <v>1400</v>
      </c>
      <c r="G429" s="35" t="s">
        <v>2550</v>
      </c>
      <c r="H429" s="68">
        <v>-6</v>
      </c>
      <c r="I429" s="68">
        <v>-5</v>
      </c>
      <c r="J429" s="86">
        <v>0</v>
      </c>
      <c r="K429" s="86">
        <f t="shared" si="6"/>
        <v>-0.60000000000000009</v>
      </c>
      <c r="L429" s="69">
        <v>0</v>
      </c>
      <c r="M429" s="69">
        <v>0</v>
      </c>
      <c r="N429" s="69">
        <v>0</v>
      </c>
      <c r="O429" s="69">
        <v>0</v>
      </c>
      <c r="P429" s="69">
        <v>0</v>
      </c>
      <c r="Q429" s="69">
        <v>0</v>
      </c>
      <c r="R429" s="34" t="s">
        <v>2574</v>
      </c>
      <c r="S429" s="34" t="s">
        <v>2575</v>
      </c>
      <c r="T429" s="34" t="s">
        <v>2572</v>
      </c>
      <c r="U429" s="34" t="s">
        <v>2572</v>
      </c>
      <c r="V429" s="34" t="s">
        <v>2572</v>
      </c>
      <c r="W429" s="34" t="s">
        <v>2572</v>
      </c>
      <c r="X429" s="34" t="s">
        <v>2572</v>
      </c>
      <c r="Y429" s="34" t="s">
        <v>2572</v>
      </c>
    </row>
    <row r="430" spans="2:25" ht="18.600000000000001" customHeight="1" x14ac:dyDescent="0.45">
      <c r="B430" s="34" t="s">
        <v>8</v>
      </c>
      <c r="C430" s="34" t="s">
        <v>1401</v>
      </c>
      <c r="D430" s="34" t="s">
        <v>1402</v>
      </c>
      <c r="E430" s="34" t="s">
        <v>55</v>
      </c>
      <c r="F430" s="34" t="s">
        <v>1403</v>
      </c>
      <c r="G430" s="35" t="s">
        <v>2550</v>
      </c>
      <c r="H430" s="68">
        <v>8524</v>
      </c>
      <c r="I430" s="68">
        <v>8638</v>
      </c>
      <c r="J430" s="86">
        <v>10610</v>
      </c>
      <c r="K430" s="86">
        <f t="shared" si="6"/>
        <v>852.40000000000009</v>
      </c>
      <c r="L430" s="69">
        <v>1.0278413951049916</v>
      </c>
      <c r="M430" s="69">
        <v>1.1074727379444564</v>
      </c>
      <c r="N430" s="69">
        <v>1.1378942642271859</v>
      </c>
      <c r="O430" s="69">
        <v>1.3829832925310312</v>
      </c>
      <c r="P430" s="69">
        <v>0.76801591015442217</v>
      </c>
      <c r="Q430" s="69">
        <v>0.67409144196951931</v>
      </c>
      <c r="R430" s="34" t="s">
        <v>2574</v>
      </c>
      <c r="S430" s="34" t="s">
        <v>2577</v>
      </c>
      <c r="T430" s="34" t="s">
        <v>2571</v>
      </c>
      <c r="U430" s="34" t="s">
        <v>2571</v>
      </c>
      <c r="V430" s="34" t="s">
        <v>2571</v>
      </c>
      <c r="W430" s="34" t="s">
        <v>2571</v>
      </c>
      <c r="X430" s="34" t="s">
        <v>2571</v>
      </c>
      <c r="Y430" s="34" t="s">
        <v>2571</v>
      </c>
    </row>
    <row r="431" spans="2:25" ht="18.600000000000001" customHeight="1" x14ac:dyDescent="0.45">
      <c r="B431" s="34" t="s">
        <v>8</v>
      </c>
      <c r="C431" s="34" t="s">
        <v>1404</v>
      </c>
      <c r="D431" s="34" t="s">
        <v>1404</v>
      </c>
      <c r="E431" s="34" t="s">
        <v>55</v>
      </c>
      <c r="F431" s="34" t="s">
        <v>2609</v>
      </c>
      <c r="G431" s="35" t="s">
        <v>2538</v>
      </c>
      <c r="H431" s="68">
        <v>2093</v>
      </c>
      <c r="I431" s="68">
        <v>1918</v>
      </c>
      <c r="J431" s="86">
        <v>1494</v>
      </c>
      <c r="K431" s="86">
        <f t="shared" si="6"/>
        <v>209.3</v>
      </c>
      <c r="L431" s="69">
        <v>0.99462365591397839</v>
      </c>
      <c r="M431" s="69">
        <v>0.88626292466765133</v>
      </c>
      <c r="N431" s="69">
        <v>0.8136300417246175</v>
      </c>
      <c r="O431" s="69">
        <v>0.77185792349726778</v>
      </c>
      <c r="P431" s="69">
        <v>0.80101180438448571</v>
      </c>
      <c r="Q431" s="69">
        <v>0.75021312872975277</v>
      </c>
      <c r="R431" s="34" t="s">
        <v>2574</v>
      </c>
      <c r="S431" s="34" t="s">
        <v>2577</v>
      </c>
      <c r="T431" s="34" t="s">
        <v>2571</v>
      </c>
      <c r="U431" s="34" t="s">
        <v>2571</v>
      </c>
      <c r="V431" s="34" t="s">
        <v>2571</v>
      </c>
      <c r="W431" s="34" t="s">
        <v>2571</v>
      </c>
      <c r="X431" s="34" t="s">
        <v>2571</v>
      </c>
      <c r="Y431" s="34" t="s">
        <v>2571</v>
      </c>
    </row>
    <row r="432" spans="2:25" ht="18.600000000000001" customHeight="1" x14ac:dyDescent="0.45">
      <c r="B432" s="34" t="s">
        <v>16</v>
      </c>
      <c r="C432" s="34" t="s">
        <v>1405</v>
      </c>
      <c r="D432" s="34" t="s">
        <v>1406</v>
      </c>
      <c r="E432" s="34" t="s">
        <v>55</v>
      </c>
      <c r="F432" s="34" t="s">
        <v>1407</v>
      </c>
      <c r="G432" s="35" t="s">
        <v>2550</v>
      </c>
      <c r="H432" s="68">
        <v>2361740</v>
      </c>
      <c r="I432" s="68">
        <v>2423430</v>
      </c>
      <c r="J432" s="86">
        <v>2509020</v>
      </c>
      <c r="K432" s="86">
        <f t="shared" si="6"/>
        <v>236174</v>
      </c>
      <c r="L432" s="69">
        <v>1.0317039168952646</v>
      </c>
      <c r="M432" s="69">
        <v>0.98012722291869803</v>
      </c>
      <c r="N432" s="69">
        <v>1.0692782709378619</v>
      </c>
      <c r="O432" s="69">
        <v>0.83631743780653545</v>
      </c>
      <c r="P432" s="69">
        <v>0.98819578209117398</v>
      </c>
      <c r="Q432" s="69">
        <v>0.9400875796178344</v>
      </c>
      <c r="R432" s="34" t="s">
        <v>2569</v>
      </c>
      <c r="S432" s="34" t="s">
        <v>2570</v>
      </c>
      <c r="T432" s="34" t="s">
        <v>2571</v>
      </c>
      <c r="U432" s="34" t="s">
        <v>2571</v>
      </c>
      <c r="V432" s="34" t="s">
        <v>2571</v>
      </c>
      <c r="W432" s="34" t="s">
        <v>2571</v>
      </c>
      <c r="X432" s="34" t="s">
        <v>2571</v>
      </c>
      <c r="Y432" s="34" t="s">
        <v>2571</v>
      </c>
    </row>
    <row r="433" spans="2:25" ht="18.600000000000001" customHeight="1" x14ac:dyDescent="0.45">
      <c r="B433" s="34" t="s">
        <v>22</v>
      </c>
      <c r="C433" s="34" t="s">
        <v>1408</v>
      </c>
      <c r="D433" s="34" t="s">
        <v>1408</v>
      </c>
      <c r="E433" s="34" t="s">
        <v>55</v>
      </c>
      <c r="F433" s="34" t="s">
        <v>1409</v>
      </c>
      <c r="G433" s="35" t="s">
        <v>2546</v>
      </c>
      <c r="H433" s="68">
        <v>3358</v>
      </c>
      <c r="I433" s="68">
        <v>3505</v>
      </c>
      <c r="J433" s="86">
        <v>4300</v>
      </c>
      <c r="K433" s="86">
        <f t="shared" si="6"/>
        <v>335.8</v>
      </c>
      <c r="L433" s="69">
        <v>1.1235668789808917</v>
      </c>
      <c r="M433" s="69">
        <v>1.0277008310249307</v>
      </c>
      <c r="N433" s="69">
        <v>1.1349862258953167</v>
      </c>
      <c r="O433" s="69">
        <v>1.2971137521222411</v>
      </c>
      <c r="P433" s="69">
        <v>1.1127541589648799</v>
      </c>
      <c r="Q433" s="69">
        <v>1.2865064695009243</v>
      </c>
      <c r="R433" s="34" t="s">
        <v>2574</v>
      </c>
      <c r="S433" s="34" t="s">
        <v>2575</v>
      </c>
      <c r="T433" s="34" t="s">
        <v>2578</v>
      </c>
      <c r="U433" s="34" t="s">
        <v>2578</v>
      </c>
      <c r="V433" s="34" t="s">
        <v>2578</v>
      </c>
      <c r="W433" s="34" t="s">
        <v>2578</v>
      </c>
      <c r="X433" s="34" t="s">
        <v>2578</v>
      </c>
      <c r="Y433" s="34" t="s">
        <v>2578</v>
      </c>
    </row>
    <row r="434" spans="2:25" ht="18.600000000000001" customHeight="1" x14ac:dyDescent="0.45">
      <c r="B434" s="34" t="s">
        <v>8</v>
      </c>
      <c r="C434" s="34" t="s">
        <v>1410</v>
      </c>
      <c r="D434" s="34" t="s">
        <v>1410</v>
      </c>
      <c r="E434" s="34" t="s">
        <v>55</v>
      </c>
      <c r="F434" s="34" t="s">
        <v>1411</v>
      </c>
      <c r="G434" s="35" t="s">
        <v>2538</v>
      </c>
      <c r="H434" s="68">
        <v>20938</v>
      </c>
      <c r="I434" s="68">
        <v>15656</v>
      </c>
      <c r="J434" s="86">
        <v>12089</v>
      </c>
      <c r="K434" s="86">
        <f t="shared" si="6"/>
        <v>2093.8000000000002</v>
      </c>
      <c r="L434" s="69">
        <v>0.94190218460265462</v>
      </c>
      <c r="M434" s="69">
        <v>1.0312172024114619</v>
      </c>
      <c r="N434" s="69">
        <v>1.0302377586812956</v>
      </c>
      <c r="O434" s="69">
        <v>0.82448818174756178</v>
      </c>
      <c r="P434" s="69">
        <v>0.76327946418580861</v>
      </c>
      <c r="Q434" s="69">
        <v>0.78258394991462721</v>
      </c>
      <c r="R434" s="34" t="s">
        <v>2574</v>
      </c>
      <c r="S434" s="34" t="s">
        <v>2575</v>
      </c>
      <c r="T434" s="34" t="s">
        <v>2571</v>
      </c>
      <c r="U434" s="34" t="s">
        <v>2571</v>
      </c>
      <c r="V434" s="34" t="s">
        <v>2571</v>
      </c>
      <c r="W434" s="34" t="s">
        <v>2571</v>
      </c>
      <c r="X434" s="34" t="s">
        <v>2571</v>
      </c>
      <c r="Y434" s="34" t="s">
        <v>2571</v>
      </c>
    </row>
    <row r="435" spans="2:25" ht="18.600000000000001" customHeight="1" x14ac:dyDescent="0.45">
      <c r="B435" s="34" t="s">
        <v>22</v>
      </c>
      <c r="C435" s="34" t="s">
        <v>1412</v>
      </c>
      <c r="D435" s="34" t="s">
        <v>1412</v>
      </c>
      <c r="E435" s="34" t="s">
        <v>55</v>
      </c>
      <c r="F435" s="34" t="s">
        <v>2610</v>
      </c>
      <c r="G435" s="35" t="s">
        <v>2538</v>
      </c>
      <c r="H435" s="68">
        <v>61378</v>
      </c>
      <c r="I435" s="68">
        <v>56246</v>
      </c>
      <c r="J435" s="86">
        <v>53448</v>
      </c>
      <c r="K435" s="86">
        <f t="shared" si="6"/>
        <v>6137.8</v>
      </c>
      <c r="L435" s="69">
        <v>0.90526741482155493</v>
      </c>
      <c r="M435" s="69">
        <v>0.99529411764705877</v>
      </c>
      <c r="N435" s="69">
        <v>1.0547739636090789</v>
      </c>
      <c r="O435" s="69">
        <v>1.1022604951560817</v>
      </c>
      <c r="P435" s="69">
        <v>0.81556482032956124</v>
      </c>
      <c r="Q435" s="69">
        <v>0.70884340417197145</v>
      </c>
      <c r="R435" s="34" t="s">
        <v>2574</v>
      </c>
      <c r="S435" s="34" t="s">
        <v>2585</v>
      </c>
      <c r="T435" s="34" t="s">
        <v>2571</v>
      </c>
      <c r="U435" s="34" t="s">
        <v>2571</v>
      </c>
      <c r="V435" s="34" t="s">
        <v>2571</v>
      </c>
      <c r="W435" s="34" t="s">
        <v>2571</v>
      </c>
      <c r="X435" s="34" t="s">
        <v>2571</v>
      </c>
      <c r="Y435" s="34" t="s">
        <v>2571</v>
      </c>
    </row>
    <row r="436" spans="2:25" ht="18.600000000000001" customHeight="1" x14ac:dyDescent="0.45">
      <c r="B436" s="34" t="s">
        <v>22</v>
      </c>
      <c r="C436" s="34" t="s">
        <v>1413</v>
      </c>
      <c r="D436" s="34" t="s">
        <v>1413</v>
      </c>
      <c r="E436" s="34" t="s">
        <v>55</v>
      </c>
      <c r="F436" s="34" t="s">
        <v>1414</v>
      </c>
      <c r="G436" s="35" t="s">
        <v>2538</v>
      </c>
      <c r="H436" s="68">
        <v>21455</v>
      </c>
      <c r="I436" s="68">
        <v>15199</v>
      </c>
      <c r="J436" s="86">
        <v>10882</v>
      </c>
      <c r="K436" s="86">
        <f t="shared" si="6"/>
        <v>2145.5</v>
      </c>
      <c r="L436" s="69">
        <v>0.96071428571428574</v>
      </c>
      <c r="M436" s="69">
        <v>0.52809376077214754</v>
      </c>
      <c r="N436" s="69">
        <v>0.91213114754098357</v>
      </c>
      <c r="O436" s="69">
        <v>2.0704697986577183</v>
      </c>
      <c r="P436" s="69">
        <v>0.75868372943327245</v>
      </c>
      <c r="Q436" s="69">
        <v>0.72232142857142856</v>
      </c>
      <c r="R436" s="34" t="s">
        <v>2574</v>
      </c>
      <c r="S436" s="34" t="s">
        <v>2585</v>
      </c>
      <c r="T436" s="34" t="s">
        <v>2571</v>
      </c>
      <c r="U436" s="34" t="s">
        <v>2571</v>
      </c>
      <c r="V436" s="34" t="s">
        <v>2571</v>
      </c>
      <c r="W436" s="34" t="s">
        <v>2571</v>
      </c>
      <c r="X436" s="34" t="s">
        <v>2571</v>
      </c>
      <c r="Y436" s="34" t="s">
        <v>2571</v>
      </c>
    </row>
    <row r="437" spans="2:25" ht="18.600000000000001" customHeight="1" x14ac:dyDescent="0.45">
      <c r="B437" s="34" t="s">
        <v>16</v>
      </c>
      <c r="C437" s="34" t="s">
        <v>1415</v>
      </c>
      <c r="D437" s="34" t="s">
        <v>1415</v>
      </c>
      <c r="E437" s="34" t="s">
        <v>55</v>
      </c>
      <c r="F437" s="34" t="s">
        <v>1416</v>
      </c>
      <c r="G437" s="35" t="s">
        <v>2546</v>
      </c>
      <c r="H437" s="68">
        <v>315090</v>
      </c>
      <c r="I437" s="68">
        <v>365540</v>
      </c>
      <c r="J437" s="86">
        <v>490220</v>
      </c>
      <c r="K437" s="86">
        <f t="shared" si="6"/>
        <v>31509</v>
      </c>
      <c r="L437" s="69">
        <v>0.99777096684313182</v>
      </c>
      <c r="M437" s="69">
        <v>1.0851127819548871</v>
      </c>
      <c r="N437" s="69">
        <v>1.2823717096516885</v>
      </c>
      <c r="O437" s="69">
        <v>1.3713163064833005</v>
      </c>
      <c r="P437" s="69">
        <v>1.978442280945758</v>
      </c>
      <c r="Q437" s="69">
        <v>2.3982862583306885</v>
      </c>
      <c r="R437" s="34" t="s">
        <v>2569</v>
      </c>
      <c r="S437" s="34" t="s">
        <v>2570</v>
      </c>
      <c r="T437" s="34" t="s">
        <v>2578</v>
      </c>
      <c r="U437" s="34" t="s">
        <v>2578</v>
      </c>
      <c r="V437" s="34" t="s">
        <v>2578</v>
      </c>
      <c r="W437" s="34" t="s">
        <v>2578</v>
      </c>
      <c r="X437" s="34" t="s">
        <v>2578</v>
      </c>
      <c r="Y437" s="34" t="s">
        <v>2571</v>
      </c>
    </row>
    <row r="438" spans="2:25" ht="18.600000000000001" customHeight="1" x14ac:dyDescent="0.45">
      <c r="B438" s="34" t="s">
        <v>16</v>
      </c>
      <c r="C438" s="34" t="s">
        <v>1418</v>
      </c>
      <c r="D438" s="34" t="s">
        <v>1418</v>
      </c>
      <c r="E438" s="34" t="s">
        <v>55</v>
      </c>
      <c r="F438" s="34" t="s">
        <v>1419</v>
      </c>
      <c r="G438" s="35" t="s">
        <v>2538</v>
      </c>
      <c r="H438" s="68">
        <v>9430</v>
      </c>
      <c r="I438" s="68">
        <v>11115</v>
      </c>
      <c r="J438" s="86">
        <v>7920</v>
      </c>
      <c r="K438" s="86">
        <f t="shared" si="6"/>
        <v>943</v>
      </c>
      <c r="L438" s="69">
        <v>1.2706766917293233</v>
      </c>
      <c r="M438" s="69">
        <v>0.86991869918699183</v>
      </c>
      <c r="N438" s="69">
        <v>1.2302158273381294</v>
      </c>
      <c r="O438" s="69">
        <v>1.7876106194690264</v>
      </c>
      <c r="P438" s="69">
        <v>1.8490566037735849</v>
      </c>
      <c r="Q438" s="69">
        <v>1.2413793103448276</v>
      </c>
      <c r="R438" s="34" t="s">
        <v>2569</v>
      </c>
      <c r="S438" s="34" t="s">
        <v>2570</v>
      </c>
      <c r="T438" s="34" t="s">
        <v>2578</v>
      </c>
      <c r="U438" s="34" t="s">
        <v>2578</v>
      </c>
      <c r="V438" s="34" t="s">
        <v>2578</v>
      </c>
      <c r="W438" s="34" t="s">
        <v>2578</v>
      </c>
      <c r="X438" s="34" t="s">
        <v>2578</v>
      </c>
      <c r="Y438" s="34" t="s">
        <v>2578</v>
      </c>
    </row>
    <row r="439" spans="2:25" ht="18.600000000000001" customHeight="1" x14ac:dyDescent="0.45">
      <c r="B439" s="34" t="s">
        <v>8</v>
      </c>
      <c r="C439" s="34" t="s">
        <v>1421</v>
      </c>
      <c r="D439" s="34" t="s">
        <v>1421</v>
      </c>
      <c r="E439" s="34" t="s">
        <v>55</v>
      </c>
      <c r="F439" s="34" t="s">
        <v>1422</v>
      </c>
      <c r="G439" s="35" t="s">
        <v>2538</v>
      </c>
      <c r="H439" s="68">
        <v>438783</v>
      </c>
      <c r="I439" s="68">
        <v>338628</v>
      </c>
      <c r="J439" s="86">
        <v>293227</v>
      </c>
      <c r="K439" s="86">
        <f t="shared" si="6"/>
        <v>43878.3</v>
      </c>
      <c r="L439" s="69">
        <v>1.1869965955326747</v>
      </c>
      <c r="M439" s="69">
        <v>0.93860856888312949</v>
      </c>
      <c r="N439" s="69">
        <v>0.96741507508383151</v>
      </c>
      <c r="O439" s="69">
        <v>1.1025441394379285</v>
      </c>
      <c r="P439" s="69">
        <v>1.0059084851177253</v>
      </c>
      <c r="Q439" s="69">
        <v>0.93079349150598523</v>
      </c>
      <c r="R439" s="34" t="s">
        <v>2574</v>
      </c>
      <c r="S439" s="34" t="s">
        <v>2585</v>
      </c>
      <c r="T439" s="34" t="s">
        <v>2571</v>
      </c>
      <c r="U439" s="34" t="s">
        <v>2571</v>
      </c>
      <c r="V439" s="34" t="s">
        <v>2571</v>
      </c>
      <c r="W439" s="34" t="s">
        <v>2571</v>
      </c>
      <c r="X439" s="34" t="s">
        <v>2571</v>
      </c>
      <c r="Y439" s="34" t="s">
        <v>2571</v>
      </c>
    </row>
    <row r="440" spans="2:25" ht="18.600000000000001" customHeight="1" x14ac:dyDescent="0.45">
      <c r="B440" s="34" t="s">
        <v>16</v>
      </c>
      <c r="C440" s="34" t="s">
        <v>1423</v>
      </c>
      <c r="D440" s="34" t="s">
        <v>1423</v>
      </c>
      <c r="E440" s="34" t="s">
        <v>55</v>
      </c>
      <c r="F440" s="34" t="s">
        <v>1424</v>
      </c>
      <c r="G440" s="35" t="s">
        <v>2546</v>
      </c>
      <c r="H440" s="68">
        <v>4372</v>
      </c>
      <c r="I440" s="68">
        <v>3343</v>
      </c>
      <c r="J440" s="86">
        <v>5483</v>
      </c>
      <c r="K440" s="86">
        <f t="shared" si="6"/>
        <v>437.20000000000005</v>
      </c>
      <c r="L440" s="69">
        <v>1.7465753424657535</v>
      </c>
      <c r="M440" s="69">
        <v>1.7079037800687284</v>
      </c>
      <c r="N440" s="69">
        <v>2.2419928825622777</v>
      </c>
      <c r="O440" s="69">
        <v>1.6573604060913705</v>
      </c>
      <c r="P440" s="69">
        <v>1.9666666666666666</v>
      </c>
      <c r="Q440" s="69">
        <v>2.6059701492537313</v>
      </c>
      <c r="R440" s="34" t="s">
        <v>2569</v>
      </c>
      <c r="S440" s="34" t="s">
        <v>2570</v>
      </c>
      <c r="T440" s="34" t="s">
        <v>2571</v>
      </c>
      <c r="U440" s="34" t="s">
        <v>2571</v>
      </c>
      <c r="V440" s="34" t="s">
        <v>2571</v>
      </c>
      <c r="W440" s="34" t="s">
        <v>2571</v>
      </c>
      <c r="X440" s="34" t="s">
        <v>2571</v>
      </c>
      <c r="Y440" s="34" t="s">
        <v>2571</v>
      </c>
    </row>
    <row r="441" spans="2:25" ht="18.600000000000001" customHeight="1" x14ac:dyDescent="0.45">
      <c r="B441" s="34" t="s">
        <v>16</v>
      </c>
      <c r="C441" s="34" t="s">
        <v>1428</v>
      </c>
      <c r="D441" s="34" t="s">
        <v>1428</v>
      </c>
      <c r="E441" s="34" t="s">
        <v>55</v>
      </c>
      <c r="F441" s="34" t="s">
        <v>1429</v>
      </c>
      <c r="G441" s="35" t="s">
        <v>2538</v>
      </c>
      <c r="H441" s="68">
        <v>2890</v>
      </c>
      <c r="I441" s="68">
        <v>2203</v>
      </c>
      <c r="J441" s="86">
        <v>2137</v>
      </c>
      <c r="K441" s="86">
        <f t="shared" si="6"/>
        <v>289</v>
      </c>
      <c r="L441" s="69">
        <v>1.2784810126582278</v>
      </c>
      <c r="M441" s="69">
        <v>0.59745762711864403</v>
      </c>
      <c r="N441" s="69">
        <v>0.5</v>
      </c>
      <c r="O441" s="69">
        <v>0.14374999999999999</v>
      </c>
      <c r="P441" s="69">
        <v>-5.0228310502283102E-2</v>
      </c>
      <c r="Q441" s="69">
        <v>-0.125</v>
      </c>
      <c r="R441" s="34" t="s">
        <v>2569</v>
      </c>
      <c r="S441" s="34" t="s">
        <v>2570</v>
      </c>
      <c r="T441" s="34" t="s">
        <v>2572</v>
      </c>
      <c r="U441" s="34" t="s">
        <v>2572</v>
      </c>
      <c r="V441" s="34" t="s">
        <v>2572</v>
      </c>
      <c r="W441" s="34" t="s">
        <v>2572</v>
      </c>
      <c r="X441" s="34" t="s">
        <v>2572</v>
      </c>
      <c r="Y441" s="34" t="s">
        <v>2572</v>
      </c>
    </row>
    <row r="442" spans="2:25" ht="18.600000000000001" customHeight="1" x14ac:dyDescent="0.45">
      <c r="B442" s="34" t="s">
        <v>16</v>
      </c>
      <c r="C442" s="34" t="s">
        <v>1431</v>
      </c>
      <c r="D442" s="34" t="s">
        <v>1431</v>
      </c>
      <c r="E442" s="34" t="s">
        <v>55</v>
      </c>
      <c r="F442" s="34" t="s">
        <v>1432</v>
      </c>
      <c r="G442" s="35" t="s">
        <v>2546</v>
      </c>
      <c r="H442" s="68">
        <v>275620</v>
      </c>
      <c r="I442" s="68">
        <v>358790</v>
      </c>
      <c r="J442" s="86">
        <v>401780</v>
      </c>
      <c r="K442" s="86">
        <f t="shared" si="6"/>
        <v>27562</v>
      </c>
      <c r="L442" s="69">
        <v>0.60341843357853742</v>
      </c>
      <c r="M442" s="69">
        <v>0.60200046522447082</v>
      </c>
      <c r="N442" s="69">
        <v>0.49106187929717343</v>
      </c>
      <c r="O442" s="69">
        <v>0.8516242317822651</v>
      </c>
      <c r="P442" s="69">
        <v>0.52115100836202655</v>
      </c>
      <c r="Q442" s="69">
        <v>0.5166015625</v>
      </c>
      <c r="R442" s="34" t="s">
        <v>2569</v>
      </c>
      <c r="S442" s="34" t="s">
        <v>2570</v>
      </c>
      <c r="T442" s="34" t="s">
        <v>2578</v>
      </c>
      <c r="U442" s="34" t="s">
        <v>2578</v>
      </c>
      <c r="V442" s="34" t="s">
        <v>2578</v>
      </c>
      <c r="W442" s="34" t="s">
        <v>2578</v>
      </c>
      <c r="X442" s="34" t="s">
        <v>2578</v>
      </c>
      <c r="Y442" s="34" t="s">
        <v>2578</v>
      </c>
    </row>
    <row r="443" spans="2:25" ht="18.600000000000001" customHeight="1" x14ac:dyDescent="0.45">
      <c r="B443" s="34" t="s">
        <v>16</v>
      </c>
      <c r="C443" s="34" t="s">
        <v>1434</v>
      </c>
      <c r="D443" s="34" t="s">
        <v>1434</v>
      </c>
      <c r="E443" s="34" t="s">
        <v>55</v>
      </c>
      <c r="F443" s="34" t="s">
        <v>1435</v>
      </c>
      <c r="G443" s="35" t="s">
        <v>2546</v>
      </c>
      <c r="H443" s="68">
        <v>1112280</v>
      </c>
      <c r="I443" s="68">
        <v>1831570</v>
      </c>
      <c r="J443" s="86">
        <v>2233580</v>
      </c>
      <c r="K443" s="86">
        <f t="shared" si="6"/>
        <v>111228</v>
      </c>
      <c r="L443" s="69">
        <v>0.99031565722661363</v>
      </c>
      <c r="M443" s="69">
        <v>1.0239180595418989</v>
      </c>
      <c r="N443" s="69">
        <v>0.82640839863965698</v>
      </c>
      <c r="O443" s="69">
        <v>1.1064146134239592</v>
      </c>
      <c r="P443" s="69">
        <v>0.9211043017790207</v>
      </c>
      <c r="Q443" s="69">
        <v>0.92439009982869635</v>
      </c>
      <c r="R443" s="34" t="s">
        <v>2569</v>
      </c>
      <c r="S443" s="34" t="s">
        <v>2570</v>
      </c>
      <c r="T443" s="34" t="s">
        <v>2578</v>
      </c>
      <c r="U443" s="34" t="s">
        <v>2578</v>
      </c>
      <c r="V443" s="34" t="s">
        <v>2578</v>
      </c>
      <c r="W443" s="34" t="s">
        <v>2578</v>
      </c>
      <c r="X443" s="34" t="s">
        <v>2578</v>
      </c>
      <c r="Y443" s="34" t="s">
        <v>2578</v>
      </c>
    </row>
    <row r="444" spans="2:25" ht="18.600000000000001" customHeight="1" x14ac:dyDescent="0.45">
      <c r="B444" s="34" t="s">
        <v>22</v>
      </c>
      <c r="C444" s="34" t="s">
        <v>1436</v>
      </c>
      <c r="D444" s="34" t="s">
        <v>1436</v>
      </c>
      <c r="E444" s="34" t="s">
        <v>55</v>
      </c>
      <c r="F444" s="34" t="s">
        <v>1437</v>
      </c>
      <c r="G444" s="35" t="s">
        <v>2538</v>
      </c>
      <c r="H444" s="68">
        <v>25410</v>
      </c>
      <c r="I444" s="68">
        <v>23476</v>
      </c>
      <c r="J444" s="86">
        <v>18942</v>
      </c>
      <c r="K444" s="86">
        <f t="shared" si="6"/>
        <v>2541</v>
      </c>
      <c r="L444" s="69">
        <v>0.84777037416709378</v>
      </c>
      <c r="M444" s="69">
        <v>0.78878418754309354</v>
      </c>
      <c r="N444" s="69">
        <v>0.76153562200073832</v>
      </c>
      <c r="O444" s="69">
        <v>0.89240676147035147</v>
      </c>
      <c r="P444" s="69">
        <v>0.77312212570260608</v>
      </c>
      <c r="Q444" s="69">
        <v>0.82133741704951502</v>
      </c>
      <c r="R444" s="34" t="s">
        <v>2574</v>
      </c>
      <c r="S444" s="34" t="s">
        <v>2575</v>
      </c>
      <c r="T444" s="34" t="s">
        <v>2571</v>
      </c>
      <c r="U444" s="34" t="s">
        <v>2571</v>
      </c>
      <c r="V444" s="34" t="s">
        <v>2571</v>
      </c>
      <c r="W444" s="34" t="s">
        <v>2571</v>
      </c>
      <c r="X444" s="34" t="s">
        <v>2571</v>
      </c>
      <c r="Y444" s="34" t="s">
        <v>2571</v>
      </c>
    </row>
    <row r="445" spans="2:25" ht="18.600000000000001" customHeight="1" x14ac:dyDescent="0.45">
      <c r="B445" s="34" t="s">
        <v>8</v>
      </c>
      <c r="C445" s="34" t="s">
        <v>1438</v>
      </c>
      <c r="D445" s="34" t="s">
        <v>1439</v>
      </c>
      <c r="E445" s="34" t="s">
        <v>55</v>
      </c>
      <c r="F445" s="34" t="s">
        <v>1440</v>
      </c>
      <c r="G445" s="35" t="s">
        <v>2538</v>
      </c>
      <c r="H445" s="68">
        <v>1293</v>
      </c>
      <c r="I445" s="68">
        <v>1454</v>
      </c>
      <c r="J445" s="86">
        <v>969</v>
      </c>
      <c r="K445" s="86">
        <f t="shared" si="6"/>
        <v>129.30000000000001</v>
      </c>
      <c r="L445" s="69">
        <v>1.0131332082551594</v>
      </c>
      <c r="M445" s="69">
        <v>1.0724808485562758</v>
      </c>
      <c r="N445" s="69">
        <v>0.69504778453518679</v>
      </c>
      <c r="O445" s="69">
        <v>1.4275309541150765</v>
      </c>
      <c r="P445" s="69">
        <v>0.75275794938351726</v>
      </c>
      <c r="Q445" s="69">
        <v>1.0077519379844961</v>
      </c>
      <c r="R445" s="34" t="s">
        <v>2574</v>
      </c>
      <c r="S445" s="34" t="s">
        <v>2575</v>
      </c>
      <c r="T445" s="34" t="s">
        <v>2571</v>
      </c>
      <c r="U445" s="34" t="s">
        <v>2571</v>
      </c>
      <c r="V445" s="34" t="s">
        <v>2571</v>
      </c>
      <c r="W445" s="34" t="s">
        <v>2571</v>
      </c>
      <c r="X445" s="34" t="s">
        <v>2571</v>
      </c>
      <c r="Y445" s="34" t="s">
        <v>2571</v>
      </c>
    </row>
    <row r="446" spans="2:25" ht="18.600000000000001" customHeight="1" x14ac:dyDescent="0.45">
      <c r="B446" s="34" t="s">
        <v>8</v>
      </c>
      <c r="C446" s="34" t="s">
        <v>1442</v>
      </c>
      <c r="D446" s="34" t="s">
        <v>1442</v>
      </c>
      <c r="E446" s="34" t="s">
        <v>1441</v>
      </c>
      <c r="F446" s="34" t="s">
        <v>1443</v>
      </c>
      <c r="G446" s="35" t="s">
        <v>2550</v>
      </c>
      <c r="H446" s="68">
        <v>0</v>
      </c>
      <c r="I446" s="68">
        <v>164</v>
      </c>
      <c r="J446" s="86">
        <v>266</v>
      </c>
      <c r="K446" s="86">
        <f t="shared" si="6"/>
        <v>0</v>
      </c>
      <c r="L446" s="69">
        <v>0.99173553719008267</v>
      </c>
      <c r="M446" s="69">
        <v>0.85603112840466933</v>
      </c>
      <c r="N446" s="69">
        <v>0.81560283687943269</v>
      </c>
      <c r="O446" s="69">
        <v>1.0280373831775702</v>
      </c>
      <c r="P446" s="69">
        <v>1.2234042553191489</v>
      </c>
      <c r="Q446" s="69">
        <v>0.86956521739130432</v>
      </c>
      <c r="R446" s="34" t="s">
        <v>2574</v>
      </c>
      <c r="S446" s="34" t="s">
        <v>2579</v>
      </c>
      <c r="T446" s="34" t="s">
        <v>2578</v>
      </c>
      <c r="U446" s="34" t="s">
        <v>2578</v>
      </c>
      <c r="V446" s="34" t="s">
        <v>2578</v>
      </c>
      <c r="W446" s="34" t="s">
        <v>2578</v>
      </c>
      <c r="X446" s="34" t="s">
        <v>2578</v>
      </c>
      <c r="Y446" s="34" t="s">
        <v>2578</v>
      </c>
    </row>
    <row r="447" spans="2:25" ht="18.600000000000001" customHeight="1" x14ac:dyDescent="0.45">
      <c r="B447" s="34" t="s">
        <v>8</v>
      </c>
      <c r="C447" s="34" t="s">
        <v>1447</v>
      </c>
      <c r="D447" s="34" t="s">
        <v>1447</v>
      </c>
      <c r="E447" s="34" t="s">
        <v>1441</v>
      </c>
      <c r="F447" s="34" t="s">
        <v>1448</v>
      </c>
      <c r="G447" s="35" t="s">
        <v>2550</v>
      </c>
      <c r="H447" s="68">
        <v>17517</v>
      </c>
      <c r="I447" s="68">
        <v>47593</v>
      </c>
      <c r="J447" s="86">
        <v>52457</v>
      </c>
      <c r="K447" s="86">
        <f t="shared" si="6"/>
        <v>1751.7</v>
      </c>
      <c r="L447" s="69">
        <v>0.92281716381702805</v>
      </c>
      <c r="M447" s="69">
        <v>0.88028362054787002</v>
      </c>
      <c r="N447" s="69">
        <v>0.69163017598774579</v>
      </c>
      <c r="O447" s="69">
        <v>0.6832420591456736</v>
      </c>
      <c r="P447" s="69">
        <v>1.1291691631715599</v>
      </c>
      <c r="Q447" s="69">
        <v>0.99370299900335235</v>
      </c>
      <c r="R447" s="34" t="s">
        <v>2574</v>
      </c>
      <c r="S447" s="34" t="s">
        <v>2579</v>
      </c>
      <c r="T447" s="34" t="s">
        <v>2578</v>
      </c>
      <c r="U447" s="34" t="s">
        <v>2578</v>
      </c>
      <c r="V447" s="34" t="s">
        <v>2578</v>
      </c>
      <c r="W447" s="34" t="s">
        <v>2578</v>
      </c>
      <c r="X447" s="34" t="s">
        <v>2578</v>
      </c>
      <c r="Y447" s="34" t="s">
        <v>2578</v>
      </c>
    </row>
    <row r="448" spans="2:25" ht="18.600000000000001" customHeight="1" x14ac:dyDescent="0.45">
      <c r="B448" s="34" t="s">
        <v>8</v>
      </c>
      <c r="C448" s="34" t="s">
        <v>1450</v>
      </c>
      <c r="D448" s="34" t="s">
        <v>1451</v>
      </c>
      <c r="E448" s="34" t="s">
        <v>1441</v>
      </c>
      <c r="F448" s="34" t="s">
        <v>1452</v>
      </c>
      <c r="G448" s="35" t="s">
        <v>2546</v>
      </c>
      <c r="H448" s="68">
        <v>3324</v>
      </c>
      <c r="I448" s="68">
        <v>3675</v>
      </c>
      <c r="J448" s="86">
        <v>4296</v>
      </c>
      <c r="K448" s="86">
        <f t="shared" si="6"/>
        <v>332.40000000000003</v>
      </c>
      <c r="L448" s="69">
        <v>1.1792452830188678</v>
      </c>
      <c r="M448" s="69">
        <v>0.91849148418491477</v>
      </c>
      <c r="N448" s="69">
        <v>1.1944055944055945</v>
      </c>
      <c r="O448" s="69">
        <v>1.0797342192691031</v>
      </c>
      <c r="P448" s="69">
        <v>0.77447335811648077</v>
      </c>
      <c r="Q448" s="69">
        <v>0.9893129770992366</v>
      </c>
      <c r="R448" s="34" t="s">
        <v>2574</v>
      </c>
      <c r="S448" s="34" t="s">
        <v>2577</v>
      </c>
      <c r="T448" s="34" t="s">
        <v>2571</v>
      </c>
      <c r="U448" s="34" t="s">
        <v>2571</v>
      </c>
      <c r="V448" s="34" t="s">
        <v>2571</v>
      </c>
      <c r="W448" s="34" t="s">
        <v>2571</v>
      </c>
      <c r="X448" s="34" t="s">
        <v>2571</v>
      </c>
      <c r="Y448" s="34" t="s">
        <v>2571</v>
      </c>
    </row>
    <row r="449" spans="2:25" ht="18.600000000000001" customHeight="1" x14ac:dyDescent="0.45">
      <c r="B449" s="34" t="s">
        <v>8</v>
      </c>
      <c r="C449" s="34" t="s">
        <v>1454</v>
      </c>
      <c r="D449" s="34" t="s">
        <v>1455</v>
      </c>
      <c r="E449" s="34" t="s">
        <v>1441</v>
      </c>
      <c r="F449" s="34" t="s">
        <v>1456</v>
      </c>
      <c r="G449" s="35" t="s">
        <v>2546</v>
      </c>
      <c r="H449" s="68">
        <v>3593</v>
      </c>
      <c r="I449" s="68">
        <v>3777</v>
      </c>
      <c r="J449" s="86">
        <v>4376</v>
      </c>
      <c r="K449" s="86">
        <f t="shared" si="6"/>
        <v>359.3</v>
      </c>
      <c r="L449" s="69">
        <v>1.4525745257452574</v>
      </c>
      <c r="M449" s="69">
        <v>1.1341501727929626</v>
      </c>
      <c r="N449" s="69">
        <v>1.1233034940802771</v>
      </c>
      <c r="O449" s="69">
        <v>1.2317805087167764</v>
      </c>
      <c r="P449" s="69">
        <v>0.92568866111467007</v>
      </c>
      <c r="Q449" s="69">
        <v>0.9228346456692913</v>
      </c>
      <c r="R449" s="34" t="s">
        <v>2574</v>
      </c>
      <c r="S449" s="34" t="s">
        <v>2577</v>
      </c>
      <c r="T449" s="34" t="s">
        <v>2571</v>
      </c>
      <c r="U449" s="34" t="s">
        <v>2571</v>
      </c>
      <c r="V449" s="34" t="s">
        <v>2571</v>
      </c>
      <c r="W449" s="34" t="s">
        <v>2571</v>
      </c>
      <c r="X449" s="34" t="s">
        <v>2571</v>
      </c>
      <c r="Y449" s="34" t="s">
        <v>2571</v>
      </c>
    </row>
    <row r="450" spans="2:25" ht="18.600000000000001" customHeight="1" x14ac:dyDescent="0.45">
      <c r="B450" s="34" t="s">
        <v>8</v>
      </c>
      <c r="C450" s="34" t="s">
        <v>1457</v>
      </c>
      <c r="D450" s="34" t="s">
        <v>1457</v>
      </c>
      <c r="E450" s="34" t="s">
        <v>1441</v>
      </c>
      <c r="F450" s="34" t="s">
        <v>1458</v>
      </c>
      <c r="G450" s="35" t="s">
        <v>2680</v>
      </c>
      <c r="H450" s="68">
        <v>231</v>
      </c>
      <c r="I450" s="68">
        <v>478</v>
      </c>
      <c r="J450" s="86">
        <v>280</v>
      </c>
      <c r="K450" s="86">
        <f t="shared" si="6"/>
        <v>23.1</v>
      </c>
      <c r="L450" s="69">
        <v>0.98901098901098894</v>
      </c>
      <c r="M450" s="69">
        <v>1.0878661087866111</v>
      </c>
      <c r="N450" s="69">
        <v>0.87121212121212122</v>
      </c>
      <c r="O450" s="69">
        <v>1.0593220338983049</v>
      </c>
      <c r="P450" s="69">
        <v>0.967741935483871</v>
      </c>
      <c r="Q450" s="69">
        <v>0.85201793721973096</v>
      </c>
      <c r="R450" s="34" t="s">
        <v>2574</v>
      </c>
      <c r="S450" s="34" t="s">
        <v>2577</v>
      </c>
      <c r="T450" s="34" t="s">
        <v>2571</v>
      </c>
      <c r="U450" s="34" t="s">
        <v>2571</v>
      </c>
      <c r="V450" s="34" t="s">
        <v>2571</v>
      </c>
      <c r="W450" s="34" t="s">
        <v>2571</v>
      </c>
      <c r="X450" s="34" t="s">
        <v>2571</v>
      </c>
      <c r="Y450" s="34" t="s">
        <v>2571</v>
      </c>
    </row>
    <row r="451" spans="2:25" ht="18.600000000000001" customHeight="1" x14ac:dyDescent="0.45">
      <c r="B451" s="34" t="s">
        <v>8</v>
      </c>
      <c r="C451" s="34" t="s">
        <v>1460</v>
      </c>
      <c r="D451" s="34" t="s">
        <v>1461</v>
      </c>
      <c r="E451" s="34" t="s">
        <v>1441</v>
      </c>
      <c r="F451" s="34" t="s">
        <v>1462</v>
      </c>
      <c r="G451" s="35" t="s">
        <v>2538</v>
      </c>
      <c r="H451" s="68">
        <v>1523</v>
      </c>
      <c r="I451" s="68">
        <v>1907</v>
      </c>
      <c r="J451" s="86">
        <v>1537</v>
      </c>
      <c r="K451" s="86">
        <f t="shared" si="6"/>
        <v>152.30000000000001</v>
      </c>
      <c r="L451" s="69">
        <v>0.92616580310880825</v>
      </c>
      <c r="M451" s="69">
        <v>0.88626292466765133</v>
      </c>
      <c r="N451" s="69">
        <v>1.0146862483311081</v>
      </c>
      <c r="O451" s="69">
        <v>0.85457271364317833</v>
      </c>
      <c r="P451" s="69">
        <v>0.91205211726384372</v>
      </c>
      <c r="Q451" s="69">
        <v>0.63869755792110217</v>
      </c>
      <c r="R451" s="34" t="s">
        <v>2574</v>
      </c>
      <c r="S451" s="34" t="s">
        <v>2577</v>
      </c>
      <c r="T451" s="34" t="s">
        <v>2571</v>
      </c>
      <c r="U451" s="34" t="s">
        <v>2571</v>
      </c>
      <c r="V451" s="34" t="s">
        <v>2571</v>
      </c>
      <c r="W451" s="34" t="s">
        <v>2571</v>
      </c>
      <c r="X451" s="34" t="s">
        <v>2571</v>
      </c>
      <c r="Y451" s="34" t="s">
        <v>2571</v>
      </c>
    </row>
    <row r="452" spans="2:25" ht="18.600000000000001" customHeight="1" x14ac:dyDescent="0.45">
      <c r="B452" s="34" t="s">
        <v>8</v>
      </c>
      <c r="C452" s="34" t="s">
        <v>1463</v>
      </c>
      <c r="D452" s="34" t="s">
        <v>1464</v>
      </c>
      <c r="E452" s="34" t="s">
        <v>1441</v>
      </c>
      <c r="F452" s="34" t="s">
        <v>1465</v>
      </c>
      <c r="G452" s="35" t="s">
        <v>2538</v>
      </c>
      <c r="H452" s="68">
        <v>3168</v>
      </c>
      <c r="I452" s="68">
        <v>3685</v>
      </c>
      <c r="J452" s="86">
        <v>2710</v>
      </c>
      <c r="K452" s="86">
        <f t="shared" si="6"/>
        <v>316.8</v>
      </c>
      <c r="L452" s="69">
        <v>0.97247706422018354</v>
      </c>
      <c r="M452" s="69">
        <v>0.91973244147157196</v>
      </c>
      <c r="N452" s="69">
        <v>0.93726379440665142</v>
      </c>
      <c r="O452" s="69">
        <v>0.93803056027164688</v>
      </c>
      <c r="P452" s="69">
        <v>0.84487534626038785</v>
      </c>
      <c r="Q452" s="69">
        <v>0.83296014330497081</v>
      </c>
      <c r="R452" s="34" t="s">
        <v>2574</v>
      </c>
      <c r="S452" s="34" t="s">
        <v>2577</v>
      </c>
      <c r="T452" s="34" t="s">
        <v>2571</v>
      </c>
      <c r="U452" s="34" t="s">
        <v>2571</v>
      </c>
      <c r="V452" s="34" t="s">
        <v>2571</v>
      </c>
      <c r="W452" s="34" t="s">
        <v>2571</v>
      </c>
      <c r="X452" s="34" t="s">
        <v>2571</v>
      </c>
      <c r="Y452" s="34" t="s">
        <v>2571</v>
      </c>
    </row>
    <row r="453" spans="2:25" ht="18.600000000000001" customHeight="1" x14ac:dyDescent="0.45">
      <c r="B453" s="34" t="s">
        <v>16</v>
      </c>
      <c r="C453" s="34" t="s">
        <v>1468</v>
      </c>
      <c r="D453" s="34" t="s">
        <v>1468</v>
      </c>
      <c r="E453" s="34" t="s">
        <v>1441</v>
      </c>
      <c r="F453" s="34" t="s">
        <v>1469</v>
      </c>
      <c r="G453" s="35" t="s">
        <v>2680</v>
      </c>
      <c r="H453" s="68">
        <v>448432</v>
      </c>
      <c r="I453" s="68">
        <v>507971</v>
      </c>
      <c r="J453" s="86">
        <v>470908</v>
      </c>
      <c r="K453" s="86">
        <f t="shared" ref="K453:K516" si="7">H453*0.1</f>
        <v>44843.200000000004</v>
      </c>
      <c r="L453" s="69">
        <v>0.96546886802633003</v>
      </c>
      <c r="M453" s="69">
        <v>0.94000444411525075</v>
      </c>
      <c r="N453" s="69">
        <v>1.0103158956489844</v>
      </c>
      <c r="O453" s="69">
        <v>0.68296759191977907</v>
      </c>
      <c r="P453" s="69">
        <v>0.8607872252379446</v>
      </c>
      <c r="Q453" s="69">
        <v>0.86307392131196126</v>
      </c>
      <c r="R453" s="34" t="s">
        <v>2569</v>
      </c>
      <c r="S453" s="34" t="s">
        <v>2570</v>
      </c>
      <c r="T453" s="34" t="s">
        <v>2571</v>
      </c>
      <c r="U453" s="34" t="s">
        <v>2571</v>
      </c>
      <c r="V453" s="34" t="s">
        <v>2571</v>
      </c>
      <c r="W453" s="34" t="s">
        <v>2571</v>
      </c>
      <c r="X453" s="34" t="s">
        <v>2571</v>
      </c>
      <c r="Y453" s="34" t="s">
        <v>2571</v>
      </c>
    </row>
    <row r="454" spans="2:25" ht="18.600000000000001" customHeight="1" x14ac:dyDescent="0.45">
      <c r="B454" s="34" t="s">
        <v>16</v>
      </c>
      <c r="C454" s="34" t="s">
        <v>1471</v>
      </c>
      <c r="D454" s="34" t="s">
        <v>1471</v>
      </c>
      <c r="E454" s="34" t="s">
        <v>1441</v>
      </c>
      <c r="F454" s="34" t="s">
        <v>1472</v>
      </c>
      <c r="G454" s="35" t="s">
        <v>2546</v>
      </c>
      <c r="H454" s="68">
        <v>21889</v>
      </c>
      <c r="I454" s="68">
        <v>16519</v>
      </c>
      <c r="J454" s="86">
        <v>22598</v>
      </c>
      <c r="K454" s="86">
        <f t="shared" si="7"/>
        <v>2188.9</v>
      </c>
      <c r="L454" s="69">
        <v>1.0084348641049672</v>
      </c>
      <c r="M454" s="69">
        <v>0.92386058981233243</v>
      </c>
      <c r="N454" s="69">
        <v>1.129915380786461</v>
      </c>
      <c r="O454" s="69">
        <v>0.78905839032088376</v>
      </c>
      <c r="P454" s="69">
        <v>0.97304439746300209</v>
      </c>
      <c r="Q454" s="69">
        <v>0.85737265415549602</v>
      </c>
      <c r="R454" s="34" t="s">
        <v>2569</v>
      </c>
      <c r="S454" s="34" t="s">
        <v>2570</v>
      </c>
      <c r="T454" s="34" t="s">
        <v>2571</v>
      </c>
      <c r="U454" s="34" t="s">
        <v>2571</v>
      </c>
      <c r="V454" s="34" t="s">
        <v>2571</v>
      </c>
      <c r="W454" s="34" t="s">
        <v>2571</v>
      </c>
      <c r="X454" s="34" t="s">
        <v>2571</v>
      </c>
      <c r="Y454" s="34" t="s">
        <v>2571</v>
      </c>
    </row>
    <row r="455" spans="2:25" ht="18.600000000000001" customHeight="1" x14ac:dyDescent="0.45">
      <c r="B455" s="34" t="s">
        <v>16</v>
      </c>
      <c r="C455" s="34" t="s">
        <v>1474</v>
      </c>
      <c r="D455" s="34" t="s">
        <v>1474</v>
      </c>
      <c r="E455" s="34" t="s">
        <v>1441</v>
      </c>
      <c r="F455" s="34" t="s">
        <v>1475</v>
      </c>
      <c r="G455" s="35" t="s">
        <v>2546</v>
      </c>
      <c r="H455" s="68">
        <v>183468</v>
      </c>
      <c r="I455" s="68">
        <v>216558</v>
      </c>
      <c r="J455" s="86">
        <v>243459</v>
      </c>
      <c r="K455" s="86">
        <f t="shared" si="7"/>
        <v>18346.8</v>
      </c>
      <c r="L455" s="69">
        <v>1.0177674946522897</v>
      </c>
      <c r="M455" s="69">
        <v>1.0154314822213344</v>
      </c>
      <c r="N455" s="69">
        <v>1.1325697857739034</v>
      </c>
      <c r="O455" s="69">
        <v>0.75836558718338154</v>
      </c>
      <c r="P455" s="69">
        <v>0.9025110782865583</v>
      </c>
      <c r="Q455" s="69">
        <v>0.87665484338312438</v>
      </c>
      <c r="R455" s="34" t="s">
        <v>2569</v>
      </c>
      <c r="S455" s="34" t="s">
        <v>2570</v>
      </c>
      <c r="T455" s="34" t="s">
        <v>2571</v>
      </c>
      <c r="U455" s="34" t="s">
        <v>2571</v>
      </c>
      <c r="V455" s="34" t="s">
        <v>2571</v>
      </c>
      <c r="W455" s="34" t="s">
        <v>2571</v>
      </c>
      <c r="X455" s="34" t="s">
        <v>2571</v>
      </c>
      <c r="Y455" s="34" t="s">
        <v>2571</v>
      </c>
    </row>
    <row r="456" spans="2:25" ht="18.600000000000001" customHeight="1" x14ac:dyDescent="0.45">
      <c r="B456" s="34" t="s">
        <v>16</v>
      </c>
      <c r="C456" s="34" t="s">
        <v>1478</v>
      </c>
      <c r="D456" s="34" t="s">
        <v>1478</v>
      </c>
      <c r="E456" s="34" t="s">
        <v>1441</v>
      </c>
      <c r="F456" s="34" t="s">
        <v>1479</v>
      </c>
      <c r="G456" s="35" t="s">
        <v>2550</v>
      </c>
      <c r="H456" s="68">
        <v>87370</v>
      </c>
      <c r="I456" s="68">
        <v>129660</v>
      </c>
      <c r="J456" s="86">
        <v>108960</v>
      </c>
      <c r="K456" s="86">
        <f t="shared" si="7"/>
        <v>8737</v>
      </c>
      <c r="L456" s="69">
        <v>0.89004739336492888</v>
      </c>
      <c r="M456" s="69">
        <v>0.79264555669050052</v>
      </c>
      <c r="N456" s="69">
        <v>0.83385826771653548</v>
      </c>
      <c r="O456" s="69">
        <v>1.4923928077455049</v>
      </c>
      <c r="P456" s="69">
        <v>0.80979498861047838</v>
      </c>
      <c r="Q456" s="69">
        <v>0.55740922473012755</v>
      </c>
      <c r="R456" s="34" t="s">
        <v>2569</v>
      </c>
      <c r="S456" s="34" t="s">
        <v>2576</v>
      </c>
      <c r="T456" s="34" t="s">
        <v>2578</v>
      </c>
      <c r="U456" s="34" t="s">
        <v>2578</v>
      </c>
      <c r="V456" s="34" t="s">
        <v>2578</v>
      </c>
      <c r="W456" s="34" t="s">
        <v>2578</v>
      </c>
      <c r="X456" s="34" t="s">
        <v>2578</v>
      </c>
      <c r="Y456" s="34" t="s">
        <v>2578</v>
      </c>
    </row>
    <row r="457" spans="2:25" ht="18.600000000000001" customHeight="1" x14ac:dyDescent="0.45">
      <c r="B457" s="34" t="s">
        <v>8</v>
      </c>
      <c r="C457" s="34" t="s">
        <v>1481</v>
      </c>
      <c r="D457" s="34" t="s">
        <v>1481</v>
      </c>
      <c r="E457" s="34" t="s">
        <v>1441</v>
      </c>
      <c r="F457" s="34" t="s">
        <v>1482</v>
      </c>
      <c r="G457" s="35" t="s">
        <v>2550</v>
      </c>
      <c r="H457" s="68">
        <v>0</v>
      </c>
      <c r="I457" s="68">
        <v>0</v>
      </c>
      <c r="J457" s="86">
        <v>0</v>
      </c>
      <c r="K457" s="86">
        <f t="shared" si="7"/>
        <v>0</v>
      </c>
      <c r="L457" s="69">
        <v>0</v>
      </c>
      <c r="M457" s="69">
        <v>0</v>
      </c>
      <c r="N457" s="69">
        <v>0</v>
      </c>
      <c r="O457" s="69">
        <v>0</v>
      </c>
      <c r="P457" s="69">
        <v>0</v>
      </c>
      <c r="Q457" s="69">
        <v>0</v>
      </c>
      <c r="R457" s="34" t="s">
        <v>2574</v>
      </c>
      <c r="S457" s="34" t="s">
        <v>2575</v>
      </c>
      <c r="T457" s="34" t="s">
        <v>2572</v>
      </c>
      <c r="U457" s="34" t="s">
        <v>2572</v>
      </c>
      <c r="V457" s="34" t="s">
        <v>2572</v>
      </c>
      <c r="W457" s="34" t="s">
        <v>2572</v>
      </c>
      <c r="X457" s="34" t="s">
        <v>2572</v>
      </c>
      <c r="Y457" s="34" t="s">
        <v>2572</v>
      </c>
    </row>
    <row r="458" spans="2:25" ht="18.600000000000001" customHeight="1" x14ac:dyDescent="0.45">
      <c r="B458" s="34" t="s">
        <v>16</v>
      </c>
      <c r="C458" s="34" t="s">
        <v>1483</v>
      </c>
      <c r="D458" s="34" t="s">
        <v>1483</v>
      </c>
      <c r="E458" s="34" t="s">
        <v>1441</v>
      </c>
      <c r="F458" s="34" t="s">
        <v>1484</v>
      </c>
      <c r="G458" s="35" t="s">
        <v>2550</v>
      </c>
      <c r="H458" s="68">
        <v>3890</v>
      </c>
      <c r="I458" s="68">
        <v>7800</v>
      </c>
      <c r="J458" s="86">
        <v>5860</v>
      </c>
      <c r="K458" s="86">
        <f t="shared" si="7"/>
        <v>389</v>
      </c>
      <c r="L458" s="69">
        <v>0.65</v>
      </c>
      <c r="M458" s="69">
        <v>0.6785714285714286</v>
      </c>
      <c r="N458" s="69">
        <v>0.64</v>
      </c>
      <c r="O458" s="69">
        <v>1.7428571428571429</v>
      </c>
      <c r="P458" s="69">
        <v>0.45652173913043476</v>
      </c>
      <c r="Q458" s="69">
        <v>0.48275862068965519</v>
      </c>
      <c r="R458" s="34" t="s">
        <v>2569</v>
      </c>
      <c r="S458" s="34" t="s">
        <v>2570</v>
      </c>
      <c r="T458" s="34" t="s">
        <v>2578</v>
      </c>
      <c r="U458" s="34" t="s">
        <v>2578</v>
      </c>
      <c r="V458" s="34" t="s">
        <v>2578</v>
      </c>
      <c r="W458" s="34" t="s">
        <v>2578</v>
      </c>
      <c r="X458" s="34" t="s">
        <v>2578</v>
      </c>
      <c r="Y458" s="34" t="s">
        <v>2578</v>
      </c>
    </row>
    <row r="459" spans="2:25" ht="18.600000000000001" customHeight="1" x14ac:dyDescent="0.45">
      <c r="B459" s="34" t="s">
        <v>16</v>
      </c>
      <c r="C459" s="34" t="s">
        <v>1486</v>
      </c>
      <c r="D459" s="34" t="s">
        <v>1486</v>
      </c>
      <c r="E459" s="34" t="s">
        <v>1441</v>
      </c>
      <c r="F459" s="34" t="s">
        <v>1487</v>
      </c>
      <c r="G459" s="35" t="s">
        <v>2550</v>
      </c>
      <c r="H459" s="68">
        <v>13620</v>
      </c>
      <c r="I459" s="68">
        <v>27020</v>
      </c>
      <c r="J459" s="86">
        <v>24640</v>
      </c>
      <c r="K459" s="86">
        <f t="shared" si="7"/>
        <v>1362</v>
      </c>
      <c r="L459" s="69">
        <v>1.0694444444444444</v>
      </c>
      <c r="M459" s="69">
        <v>1.2326732673267327</v>
      </c>
      <c r="N459" s="69">
        <v>0.83208955223880599</v>
      </c>
      <c r="O459" s="69">
        <v>1.9516129032258065</v>
      </c>
      <c r="P459" s="69">
        <v>0.85889570552147243</v>
      </c>
      <c r="Q459" s="69">
        <v>0.92753623188405798</v>
      </c>
      <c r="R459" s="34" t="s">
        <v>2569</v>
      </c>
      <c r="S459" s="34" t="s">
        <v>2570</v>
      </c>
      <c r="T459" s="34" t="s">
        <v>2578</v>
      </c>
      <c r="U459" s="34" t="s">
        <v>2578</v>
      </c>
      <c r="V459" s="34" t="s">
        <v>2578</v>
      </c>
      <c r="W459" s="34" t="s">
        <v>2578</v>
      </c>
      <c r="X459" s="34" t="s">
        <v>2578</v>
      </c>
      <c r="Y459" s="34" t="s">
        <v>2578</v>
      </c>
    </row>
    <row r="460" spans="2:25" ht="18.600000000000001" customHeight="1" x14ac:dyDescent="0.45">
      <c r="B460" s="34" t="s">
        <v>16</v>
      </c>
      <c r="C460" s="34" t="s">
        <v>1489</v>
      </c>
      <c r="D460" s="34" t="s">
        <v>1489</v>
      </c>
      <c r="E460" s="34" t="s">
        <v>1441</v>
      </c>
      <c r="F460" s="34" t="s">
        <v>1490</v>
      </c>
      <c r="G460" s="35" t="s">
        <v>2550</v>
      </c>
      <c r="H460" s="68">
        <v>2300630</v>
      </c>
      <c r="I460" s="68">
        <v>2490430</v>
      </c>
      <c r="J460" s="86">
        <v>2795410</v>
      </c>
      <c r="K460" s="86">
        <f t="shared" si="7"/>
        <v>230063</v>
      </c>
      <c r="L460" s="69">
        <v>1.125619764062233</v>
      </c>
      <c r="M460" s="69">
        <v>1.0875508617930782</v>
      </c>
      <c r="N460" s="69">
        <v>1.2003169244548555</v>
      </c>
      <c r="O460" s="69">
        <v>1.694670145359672</v>
      </c>
      <c r="P460" s="69">
        <v>1.1880482145888744</v>
      </c>
      <c r="Q460" s="69">
        <v>0.96104648571555917</v>
      </c>
      <c r="R460" s="34" t="s">
        <v>2569</v>
      </c>
      <c r="S460" s="34" t="s">
        <v>2570</v>
      </c>
      <c r="T460" s="34" t="s">
        <v>2578</v>
      </c>
      <c r="U460" s="34" t="s">
        <v>2578</v>
      </c>
      <c r="V460" s="34" t="s">
        <v>2578</v>
      </c>
      <c r="W460" s="34" t="s">
        <v>2578</v>
      </c>
      <c r="X460" s="34" t="s">
        <v>2578</v>
      </c>
      <c r="Y460" s="34" t="s">
        <v>2578</v>
      </c>
    </row>
    <row r="461" spans="2:25" ht="18.600000000000001" customHeight="1" x14ac:dyDescent="0.45">
      <c r="B461" s="34" t="s">
        <v>16</v>
      </c>
      <c r="C461" s="34" t="s">
        <v>1491</v>
      </c>
      <c r="D461" s="34" t="s">
        <v>1491</v>
      </c>
      <c r="E461" s="34" t="s">
        <v>1441</v>
      </c>
      <c r="F461" s="34" t="s">
        <v>1492</v>
      </c>
      <c r="G461" s="35" t="s">
        <v>2550</v>
      </c>
      <c r="H461" s="68">
        <v>35590</v>
      </c>
      <c r="I461" s="68">
        <v>35990</v>
      </c>
      <c r="J461" s="86">
        <v>32360</v>
      </c>
      <c r="K461" s="86">
        <f t="shared" si="7"/>
        <v>3559</v>
      </c>
      <c r="L461" s="69">
        <v>0.80487804878048785</v>
      </c>
      <c r="M461" s="69">
        <v>1.1044776119402986</v>
      </c>
      <c r="N461" s="69">
        <v>0.74647887323943662</v>
      </c>
      <c r="O461" s="69">
        <v>1.3719512195121952</v>
      </c>
      <c r="P461" s="69">
        <v>2.2916666666666665</v>
      </c>
      <c r="Q461" s="69">
        <v>0.75272727272727269</v>
      </c>
      <c r="R461" s="34" t="s">
        <v>2569</v>
      </c>
      <c r="S461" s="34" t="s">
        <v>2570</v>
      </c>
      <c r="T461" s="34" t="s">
        <v>2578</v>
      </c>
      <c r="U461" s="34" t="s">
        <v>2578</v>
      </c>
      <c r="V461" s="34" t="s">
        <v>2578</v>
      </c>
      <c r="W461" s="34" t="s">
        <v>2578</v>
      </c>
      <c r="X461" s="34" t="s">
        <v>2578</v>
      </c>
      <c r="Y461" s="34" t="s">
        <v>2578</v>
      </c>
    </row>
    <row r="462" spans="2:25" ht="18.600000000000001" customHeight="1" x14ac:dyDescent="0.45">
      <c r="B462" s="34" t="s">
        <v>16</v>
      </c>
      <c r="C462" s="34" t="s">
        <v>1493</v>
      </c>
      <c r="D462" s="34" t="s">
        <v>1493</v>
      </c>
      <c r="E462" s="34" t="s">
        <v>1441</v>
      </c>
      <c r="F462" s="34" t="s">
        <v>1494</v>
      </c>
      <c r="G462" s="35" t="s">
        <v>18</v>
      </c>
      <c r="H462" s="68">
        <v>0</v>
      </c>
      <c r="I462" s="68">
        <v>3917</v>
      </c>
      <c r="J462" s="86">
        <v>2572</v>
      </c>
      <c r="K462" s="86">
        <f t="shared" si="7"/>
        <v>0</v>
      </c>
      <c r="L462" s="69">
        <v>0.87447698744769875</v>
      </c>
      <c r="M462" s="69">
        <v>1.0521327014218009</v>
      </c>
      <c r="N462" s="69">
        <v>1.1918367346938776</v>
      </c>
      <c r="O462" s="69">
        <v>0.90047393364928907</v>
      </c>
      <c r="P462" s="69">
        <v>1.027906976744186</v>
      </c>
      <c r="Q462" s="69">
        <v>0.99516908212560384</v>
      </c>
      <c r="R462" s="34" t="s">
        <v>2569</v>
      </c>
      <c r="S462" s="34" t="s">
        <v>2576</v>
      </c>
      <c r="T462" s="34" t="s">
        <v>2571</v>
      </c>
      <c r="U462" s="34" t="s">
        <v>2571</v>
      </c>
      <c r="V462" s="34" t="s">
        <v>2571</v>
      </c>
      <c r="W462" s="34" t="s">
        <v>2571</v>
      </c>
      <c r="X462" s="34" t="s">
        <v>2571</v>
      </c>
      <c r="Y462" s="34" t="s">
        <v>2571</v>
      </c>
    </row>
    <row r="463" spans="2:25" ht="18.600000000000001" customHeight="1" x14ac:dyDescent="0.45">
      <c r="B463" s="34" t="s">
        <v>16</v>
      </c>
      <c r="C463" s="34" t="s">
        <v>1497</v>
      </c>
      <c r="D463" s="34" t="s">
        <v>1497</v>
      </c>
      <c r="E463" s="34" t="s">
        <v>1441</v>
      </c>
      <c r="F463" s="34" t="s">
        <v>2557</v>
      </c>
      <c r="G463" s="35" t="s">
        <v>2538</v>
      </c>
      <c r="H463" s="68">
        <v>328500</v>
      </c>
      <c r="I463" s="68">
        <v>540330</v>
      </c>
      <c r="J463" s="86">
        <v>413350</v>
      </c>
      <c r="K463" s="86">
        <f t="shared" si="7"/>
        <v>32850</v>
      </c>
      <c r="L463" s="69">
        <v>1.147774979009236</v>
      </c>
      <c r="M463" s="69">
        <v>1.1492583436341162</v>
      </c>
      <c r="N463" s="69">
        <v>0.9859544093944278</v>
      </c>
      <c r="O463" s="69">
        <v>1.1311160857051488</v>
      </c>
      <c r="P463" s="69">
        <v>0.97217235188509876</v>
      </c>
      <c r="Q463" s="69">
        <v>0.93708893337146126</v>
      </c>
      <c r="R463" s="34" t="s">
        <v>2569</v>
      </c>
      <c r="S463" s="34" t="s">
        <v>2570</v>
      </c>
      <c r="T463" s="34" t="s">
        <v>2578</v>
      </c>
      <c r="U463" s="34" t="s">
        <v>2578</v>
      </c>
      <c r="V463" s="34" t="s">
        <v>2578</v>
      </c>
      <c r="W463" s="34" t="s">
        <v>2578</v>
      </c>
      <c r="X463" s="34" t="s">
        <v>2578</v>
      </c>
      <c r="Y463" s="34" t="s">
        <v>2578</v>
      </c>
    </row>
    <row r="464" spans="2:25" ht="18.600000000000001" customHeight="1" x14ac:dyDescent="0.45">
      <c r="B464" s="34" t="s">
        <v>8</v>
      </c>
      <c r="C464" s="34" t="s">
        <v>1515</v>
      </c>
      <c r="D464" s="34" t="s">
        <v>1516</v>
      </c>
      <c r="E464" s="34" t="s">
        <v>1441</v>
      </c>
      <c r="F464" s="34" t="s">
        <v>1517</v>
      </c>
      <c r="G464" s="35" t="s">
        <v>2538</v>
      </c>
      <c r="H464" s="68">
        <v>27269</v>
      </c>
      <c r="I464" s="68">
        <v>33791</v>
      </c>
      <c r="J464" s="86">
        <v>27462</v>
      </c>
      <c r="K464" s="86">
        <f t="shared" si="7"/>
        <v>2726.9</v>
      </c>
      <c r="L464" s="69">
        <v>1.0614051263138484</v>
      </c>
      <c r="M464" s="69">
        <v>0.98682095789135316</v>
      </c>
      <c r="N464" s="69">
        <v>1.0586481113320079</v>
      </c>
      <c r="O464" s="69">
        <v>1.0511725481381584</v>
      </c>
      <c r="P464" s="69">
        <v>0.91895626727361401</v>
      </c>
      <c r="Q464" s="69">
        <v>0.97372488408037083</v>
      </c>
      <c r="R464" s="34" t="s">
        <v>2574</v>
      </c>
      <c r="S464" s="34" t="s">
        <v>2579</v>
      </c>
      <c r="T464" s="34" t="s">
        <v>2571</v>
      </c>
      <c r="U464" s="34" t="s">
        <v>2571</v>
      </c>
      <c r="V464" s="34" t="s">
        <v>2571</v>
      </c>
      <c r="W464" s="34" t="s">
        <v>2571</v>
      </c>
      <c r="X464" s="34" t="s">
        <v>2571</v>
      </c>
      <c r="Y464" s="34" t="s">
        <v>2571</v>
      </c>
    </row>
    <row r="465" spans="2:25" ht="18.600000000000001" customHeight="1" x14ac:dyDescent="0.45">
      <c r="B465" s="34" t="s">
        <v>8</v>
      </c>
      <c r="C465" s="34" t="s">
        <v>1518</v>
      </c>
      <c r="D465" s="34" t="s">
        <v>1518</v>
      </c>
      <c r="E465" s="34" t="s">
        <v>1441</v>
      </c>
      <c r="F465" s="34" t="s">
        <v>1519</v>
      </c>
      <c r="G465" s="35" t="s">
        <v>2538</v>
      </c>
      <c r="H465" s="68">
        <v>22011</v>
      </c>
      <c r="I465" s="68">
        <v>20995</v>
      </c>
      <c r="J465" s="86">
        <v>18792</v>
      </c>
      <c r="K465" s="86">
        <f t="shared" si="7"/>
        <v>2201.1</v>
      </c>
      <c r="L465" s="69">
        <v>0.86442015101994818</v>
      </c>
      <c r="M465" s="69">
        <v>0.91038318912237326</v>
      </c>
      <c r="N465" s="69">
        <v>0.89596761306131145</v>
      </c>
      <c r="O465" s="69">
        <v>0.86826347305389218</v>
      </c>
      <c r="P465" s="69">
        <v>0.9609080976083525</v>
      </c>
      <c r="Q465" s="69">
        <v>0.87503021513173795</v>
      </c>
      <c r="R465" s="34" t="s">
        <v>2574</v>
      </c>
      <c r="S465" s="34" t="s">
        <v>2579</v>
      </c>
      <c r="T465" s="34" t="s">
        <v>2583</v>
      </c>
      <c r="U465" s="34" t="s">
        <v>2583</v>
      </c>
      <c r="V465" s="34" t="s">
        <v>2583</v>
      </c>
      <c r="W465" s="34" t="s">
        <v>2583</v>
      </c>
      <c r="X465" s="34" t="s">
        <v>2583</v>
      </c>
      <c r="Y465" s="34" t="s">
        <v>2583</v>
      </c>
    </row>
    <row r="466" spans="2:25" ht="18.600000000000001" customHeight="1" x14ac:dyDescent="0.45">
      <c r="B466" s="34" t="s">
        <v>8</v>
      </c>
      <c r="C466" s="34" t="s">
        <v>1522</v>
      </c>
      <c r="D466" s="34" t="s">
        <v>1522</v>
      </c>
      <c r="E466" s="34" t="s">
        <v>1441</v>
      </c>
      <c r="F466" s="34" t="s">
        <v>2611</v>
      </c>
      <c r="G466" s="35" t="s">
        <v>2546</v>
      </c>
      <c r="H466" s="68">
        <v>18242</v>
      </c>
      <c r="I466" s="68">
        <v>13218</v>
      </c>
      <c r="J466" s="86">
        <v>18413</v>
      </c>
      <c r="K466" s="86">
        <f t="shared" si="7"/>
        <v>1824.2</v>
      </c>
      <c r="L466" s="69">
        <v>0.94919544386186949</v>
      </c>
      <c r="M466" s="69">
        <v>1.0381120481140091</v>
      </c>
      <c r="N466" s="69">
        <v>0.95762245459548712</v>
      </c>
      <c r="O466" s="69">
        <v>0.98979050649695033</v>
      </c>
      <c r="P466" s="69">
        <v>0.97280550774526675</v>
      </c>
      <c r="Q466" s="69">
        <v>0.96095264469675989</v>
      </c>
      <c r="R466" s="34" t="s">
        <v>2574</v>
      </c>
      <c r="S466" s="34" t="s">
        <v>2579</v>
      </c>
      <c r="T466" s="34" t="s">
        <v>2578</v>
      </c>
      <c r="U466" s="34" t="s">
        <v>2578</v>
      </c>
      <c r="V466" s="34" t="s">
        <v>2578</v>
      </c>
      <c r="W466" s="34" t="s">
        <v>2578</v>
      </c>
      <c r="X466" s="34" t="s">
        <v>2578</v>
      </c>
      <c r="Y466" s="34" t="s">
        <v>2578</v>
      </c>
    </row>
    <row r="467" spans="2:25" ht="18.600000000000001" customHeight="1" x14ac:dyDescent="0.45">
      <c r="B467" s="34" t="s">
        <v>8</v>
      </c>
      <c r="C467" s="34" t="s">
        <v>1523</v>
      </c>
      <c r="D467" s="34" t="s">
        <v>1524</v>
      </c>
      <c r="E467" s="34" t="s">
        <v>1441</v>
      </c>
      <c r="F467" s="34" t="s">
        <v>1525</v>
      </c>
      <c r="G467" s="35" t="s">
        <v>2538</v>
      </c>
      <c r="H467" s="68">
        <v>29867</v>
      </c>
      <c r="I467" s="68">
        <v>36987</v>
      </c>
      <c r="J467" s="86">
        <v>29633</v>
      </c>
      <c r="K467" s="86">
        <f t="shared" si="7"/>
        <v>2986.7000000000003</v>
      </c>
      <c r="L467" s="69">
        <v>1.2917780748663101</v>
      </c>
      <c r="M467" s="69">
        <v>1.199981560022128</v>
      </c>
      <c r="N467" s="69">
        <v>1.2111813915527443</v>
      </c>
      <c r="O467" s="69">
        <v>1.2062812276945039</v>
      </c>
      <c r="P467" s="69">
        <v>1.0961423742294691</v>
      </c>
      <c r="Q467" s="69">
        <v>1.354416995097568</v>
      </c>
      <c r="R467" s="34" t="s">
        <v>2574</v>
      </c>
      <c r="S467" s="34" t="s">
        <v>2577</v>
      </c>
      <c r="T467" s="34" t="s">
        <v>2571</v>
      </c>
      <c r="U467" s="34" t="s">
        <v>2571</v>
      </c>
      <c r="V467" s="34" t="s">
        <v>2571</v>
      </c>
      <c r="W467" s="34" t="s">
        <v>2571</v>
      </c>
      <c r="X467" s="34" t="s">
        <v>2571</v>
      </c>
      <c r="Y467" s="34" t="s">
        <v>2571</v>
      </c>
    </row>
    <row r="468" spans="2:25" ht="18.600000000000001" customHeight="1" x14ac:dyDescent="0.45">
      <c r="B468" s="34" t="s">
        <v>8</v>
      </c>
      <c r="C468" s="34" t="s">
        <v>1527</v>
      </c>
      <c r="D468" s="34" t="s">
        <v>1528</v>
      </c>
      <c r="E468" s="34" t="s">
        <v>1441</v>
      </c>
      <c r="F468" s="34" t="s">
        <v>1529</v>
      </c>
      <c r="G468" s="35" t="s">
        <v>2546</v>
      </c>
      <c r="H468" s="68">
        <v>131381</v>
      </c>
      <c r="I468" s="68">
        <v>106868</v>
      </c>
      <c r="J468" s="86">
        <v>119013</v>
      </c>
      <c r="K468" s="86">
        <f t="shared" si="7"/>
        <v>13138.1</v>
      </c>
      <c r="L468" s="69">
        <v>1.3000240764584576</v>
      </c>
      <c r="M468" s="69">
        <v>1.2303338338916483</v>
      </c>
      <c r="N468" s="69">
        <v>1.3013292433537833</v>
      </c>
      <c r="O468" s="69">
        <v>1.1793948642140148</v>
      </c>
      <c r="P468" s="69">
        <v>1.0969943823723578</v>
      </c>
      <c r="Q468" s="69">
        <v>1.587173528243043</v>
      </c>
      <c r="R468" s="34" t="s">
        <v>2574</v>
      </c>
      <c r="S468" s="34" t="s">
        <v>2577</v>
      </c>
      <c r="T468" s="34" t="s">
        <v>2571</v>
      </c>
      <c r="U468" s="34" t="s">
        <v>2571</v>
      </c>
      <c r="V468" s="34" t="s">
        <v>2571</v>
      </c>
      <c r="W468" s="34" t="s">
        <v>2571</v>
      </c>
      <c r="X468" s="34" t="s">
        <v>2571</v>
      </c>
      <c r="Y468" s="34" t="s">
        <v>2571</v>
      </c>
    </row>
    <row r="469" spans="2:25" ht="18.600000000000001" customHeight="1" x14ac:dyDescent="0.45">
      <c r="B469" s="34" t="s">
        <v>8</v>
      </c>
      <c r="C469" s="34" t="s">
        <v>1531</v>
      </c>
      <c r="D469" s="34" t="s">
        <v>1531</v>
      </c>
      <c r="E469" s="34" t="s">
        <v>1441</v>
      </c>
      <c r="F469" s="34" t="s">
        <v>1532</v>
      </c>
      <c r="G469" s="35" t="s">
        <v>2546</v>
      </c>
      <c r="H469" s="68">
        <v>7225</v>
      </c>
      <c r="I469" s="68">
        <v>4611</v>
      </c>
      <c r="J469" s="86">
        <v>7962</v>
      </c>
      <c r="K469" s="86">
        <f t="shared" si="7"/>
        <v>722.5</v>
      </c>
      <c r="L469" s="69">
        <v>0.83534991772335698</v>
      </c>
      <c r="M469" s="69">
        <v>0.59455182547756302</v>
      </c>
      <c r="N469" s="69">
        <v>0.56166535742340928</v>
      </c>
      <c r="O469" s="69">
        <v>0.64343482397716467</v>
      </c>
      <c r="P469" s="69">
        <v>0.66467884209218542</v>
      </c>
      <c r="Q469" s="69">
        <v>0.65598869391120007</v>
      </c>
      <c r="R469" s="34" t="s">
        <v>2574</v>
      </c>
      <c r="S469" s="34" t="s">
        <v>2577</v>
      </c>
      <c r="T469" s="34" t="s">
        <v>2578</v>
      </c>
      <c r="U469" s="34" t="s">
        <v>2578</v>
      </c>
      <c r="V469" s="34" t="s">
        <v>2578</v>
      </c>
      <c r="W469" s="34" t="s">
        <v>2578</v>
      </c>
      <c r="X469" s="34" t="s">
        <v>2578</v>
      </c>
      <c r="Y469" s="34" t="s">
        <v>2578</v>
      </c>
    </row>
    <row r="470" spans="2:25" ht="18.600000000000001" customHeight="1" x14ac:dyDescent="0.45">
      <c r="B470" s="34" t="s">
        <v>8</v>
      </c>
      <c r="C470" s="34" t="s">
        <v>1534</v>
      </c>
      <c r="D470" s="34" t="s">
        <v>1534</v>
      </c>
      <c r="E470" s="34" t="s">
        <v>1441</v>
      </c>
      <c r="F470" s="34" t="s">
        <v>1535</v>
      </c>
      <c r="G470" s="35" t="s">
        <v>2546</v>
      </c>
      <c r="H470" s="68">
        <v>8704</v>
      </c>
      <c r="I470" s="68">
        <v>9292</v>
      </c>
      <c r="J470" s="86">
        <v>10236</v>
      </c>
      <c r="K470" s="86">
        <f t="shared" si="7"/>
        <v>870.40000000000009</v>
      </c>
      <c r="L470" s="69">
        <v>0.57001321003963012</v>
      </c>
      <c r="M470" s="69">
        <v>0.67252815054758608</v>
      </c>
      <c r="N470" s="69">
        <v>0.59966499162479059</v>
      </c>
      <c r="O470" s="69">
        <v>0.70031648137628821</v>
      </c>
      <c r="P470" s="69">
        <v>0.73238959057387465</v>
      </c>
      <c r="Q470" s="69">
        <v>0.68954432210881622</v>
      </c>
      <c r="R470" s="34" t="s">
        <v>2574</v>
      </c>
      <c r="S470" s="34" t="s">
        <v>2577</v>
      </c>
      <c r="T470" s="34" t="s">
        <v>2578</v>
      </c>
      <c r="U470" s="34" t="s">
        <v>2578</v>
      </c>
      <c r="V470" s="34" t="s">
        <v>2578</v>
      </c>
      <c r="W470" s="34" t="s">
        <v>2578</v>
      </c>
      <c r="X470" s="34" t="s">
        <v>2578</v>
      </c>
      <c r="Y470" s="34" t="s">
        <v>2578</v>
      </c>
    </row>
    <row r="471" spans="2:25" ht="18.600000000000001" customHeight="1" x14ac:dyDescent="0.45">
      <c r="B471" s="34" t="s">
        <v>16</v>
      </c>
      <c r="C471" s="34" t="s">
        <v>1536</v>
      </c>
      <c r="D471" s="34" t="s">
        <v>1536</v>
      </c>
      <c r="E471" s="34" t="s">
        <v>1441</v>
      </c>
      <c r="F471" s="34" t="s">
        <v>1537</v>
      </c>
      <c r="G471" s="35" t="s">
        <v>2550</v>
      </c>
      <c r="H471" s="68">
        <v>14650</v>
      </c>
      <c r="I471" s="68">
        <v>23640</v>
      </c>
      <c r="J471" s="86">
        <v>14590</v>
      </c>
      <c r="K471" s="86">
        <f t="shared" si="7"/>
        <v>1465</v>
      </c>
      <c r="L471" s="69">
        <v>0.59006211180124224</v>
      </c>
      <c r="M471" s="69">
        <v>1.1666666666666667</v>
      </c>
      <c r="N471" s="69">
        <v>0.99479166666666663</v>
      </c>
      <c r="O471" s="69">
        <v>0.83185840707964598</v>
      </c>
      <c r="P471" s="69">
        <v>0.32307692307692309</v>
      </c>
      <c r="Q471" s="69">
        <v>0.25185185185185183</v>
      </c>
      <c r="R471" s="34" t="s">
        <v>2569</v>
      </c>
      <c r="S471" s="34" t="s">
        <v>2570</v>
      </c>
      <c r="T471" s="34" t="s">
        <v>2578</v>
      </c>
      <c r="U471" s="34" t="s">
        <v>2578</v>
      </c>
      <c r="V471" s="34" t="s">
        <v>2578</v>
      </c>
      <c r="W471" s="34" t="s">
        <v>2578</v>
      </c>
      <c r="X471" s="34" t="s">
        <v>2578</v>
      </c>
      <c r="Y471" s="34" t="s">
        <v>2578</v>
      </c>
    </row>
    <row r="472" spans="2:25" ht="18.600000000000001" customHeight="1" x14ac:dyDescent="0.45">
      <c r="B472" s="34" t="s">
        <v>16</v>
      </c>
      <c r="C472" s="34" t="s">
        <v>1538</v>
      </c>
      <c r="D472" s="34" t="s">
        <v>1538</v>
      </c>
      <c r="E472" s="34" t="s">
        <v>1441</v>
      </c>
      <c r="F472" s="34" t="s">
        <v>1539</v>
      </c>
      <c r="G472" s="35" t="s">
        <v>2550</v>
      </c>
      <c r="H472" s="68">
        <v>49380</v>
      </c>
      <c r="I472" s="68">
        <v>231980</v>
      </c>
      <c r="J472" s="86">
        <v>223470</v>
      </c>
      <c r="K472" s="86">
        <f t="shared" si="7"/>
        <v>4938</v>
      </c>
      <c r="L472" s="69">
        <v>1.1479885057471264</v>
      </c>
      <c r="M472" s="69">
        <v>0.88523706896551724</v>
      </c>
      <c r="N472" s="69">
        <v>1.0725806451612903</v>
      </c>
      <c r="O472" s="69">
        <v>0.8849315068493151</v>
      </c>
      <c r="P472" s="69">
        <v>0.81483679525222552</v>
      </c>
      <c r="Q472" s="69">
        <v>0.72101033295063144</v>
      </c>
      <c r="R472" s="34" t="s">
        <v>2569</v>
      </c>
      <c r="S472" s="34" t="s">
        <v>2570</v>
      </c>
      <c r="T472" s="34" t="s">
        <v>2578</v>
      </c>
      <c r="U472" s="34" t="s">
        <v>2578</v>
      </c>
      <c r="V472" s="34" t="s">
        <v>2578</v>
      </c>
      <c r="W472" s="34" t="s">
        <v>2578</v>
      </c>
      <c r="X472" s="34" t="s">
        <v>2578</v>
      </c>
      <c r="Y472" s="34" t="s">
        <v>2578</v>
      </c>
    </row>
    <row r="473" spans="2:25" ht="18.600000000000001" customHeight="1" x14ac:dyDescent="0.45">
      <c r="B473" s="34" t="s">
        <v>16</v>
      </c>
      <c r="C473" s="34" t="s">
        <v>1540</v>
      </c>
      <c r="D473" s="34" t="s">
        <v>1540</v>
      </c>
      <c r="E473" s="34" t="s">
        <v>1441</v>
      </c>
      <c r="F473" s="34" t="s">
        <v>1541</v>
      </c>
      <c r="G473" s="35" t="s">
        <v>2546</v>
      </c>
      <c r="H473" s="68">
        <v>328600</v>
      </c>
      <c r="I473" s="68">
        <v>234300</v>
      </c>
      <c r="J473" s="86">
        <v>358450</v>
      </c>
      <c r="K473" s="86">
        <f t="shared" si="7"/>
        <v>32860</v>
      </c>
      <c r="L473" s="69">
        <v>1.556159420289855</v>
      </c>
      <c r="M473" s="69">
        <v>1.1364522417153997</v>
      </c>
      <c r="N473" s="69">
        <v>1.6399394856278366</v>
      </c>
      <c r="O473" s="69">
        <v>1.8066825775656326</v>
      </c>
      <c r="P473" s="69">
        <v>0.6010416666666667</v>
      </c>
      <c r="Q473" s="69">
        <v>0.57204861111111116</v>
      </c>
      <c r="R473" s="34" t="s">
        <v>2569</v>
      </c>
      <c r="S473" s="34" t="s">
        <v>2570</v>
      </c>
      <c r="T473" s="34" t="s">
        <v>2571</v>
      </c>
      <c r="U473" s="34" t="s">
        <v>2571</v>
      </c>
      <c r="V473" s="34" t="s">
        <v>2571</v>
      </c>
      <c r="W473" s="34" t="s">
        <v>2571</v>
      </c>
      <c r="X473" s="34" t="s">
        <v>2571</v>
      </c>
      <c r="Y473" s="34" t="s">
        <v>2571</v>
      </c>
    </row>
    <row r="474" spans="2:25" ht="18.600000000000001" customHeight="1" x14ac:dyDescent="0.45">
      <c r="B474" s="34" t="s">
        <v>8</v>
      </c>
      <c r="C474" s="34" t="s">
        <v>1543</v>
      </c>
      <c r="D474" s="34" t="s">
        <v>1544</v>
      </c>
      <c r="E474" s="34" t="s">
        <v>1545</v>
      </c>
      <c r="F474" s="34" t="s">
        <v>2612</v>
      </c>
      <c r="G474" s="35" t="s">
        <v>2538</v>
      </c>
      <c r="H474" s="68">
        <v>8605</v>
      </c>
      <c r="I474" s="68">
        <v>8370</v>
      </c>
      <c r="J474" s="86">
        <v>7024</v>
      </c>
      <c r="K474" s="86">
        <f t="shared" si="7"/>
        <v>860.5</v>
      </c>
      <c r="L474" s="69">
        <v>0.96660539215686281</v>
      </c>
      <c r="M474" s="69">
        <v>0.96703666330306082</v>
      </c>
      <c r="N474" s="69">
        <v>0.9747292418772564</v>
      </c>
      <c r="O474" s="69">
        <v>1.02803738317757</v>
      </c>
      <c r="P474" s="69">
        <v>1.046420141620771</v>
      </c>
      <c r="Q474" s="69">
        <v>0.96146651702207253</v>
      </c>
      <c r="R474" s="34" t="s">
        <v>2574</v>
      </c>
      <c r="S474" s="34" t="s">
        <v>2577</v>
      </c>
      <c r="T474" s="34" t="s">
        <v>2571</v>
      </c>
      <c r="U474" s="34" t="s">
        <v>2571</v>
      </c>
      <c r="V474" s="34" t="s">
        <v>2571</v>
      </c>
      <c r="W474" s="34" t="s">
        <v>2571</v>
      </c>
      <c r="X474" s="34" t="s">
        <v>2571</v>
      </c>
      <c r="Y474" s="34" t="s">
        <v>2571</v>
      </c>
    </row>
    <row r="475" spans="2:25" ht="18.600000000000001" customHeight="1" x14ac:dyDescent="0.45">
      <c r="B475" s="34" t="s">
        <v>8</v>
      </c>
      <c r="C475" s="34" t="s">
        <v>1549</v>
      </c>
      <c r="D475" s="34" t="s">
        <v>1550</v>
      </c>
      <c r="E475" s="34" t="s">
        <v>1545</v>
      </c>
      <c r="F475" s="34" t="s">
        <v>2613</v>
      </c>
      <c r="G475" s="35" t="s">
        <v>2546</v>
      </c>
      <c r="H475" s="68">
        <v>8598</v>
      </c>
      <c r="I475" s="68">
        <v>5223</v>
      </c>
      <c r="J475" s="86">
        <v>5930</v>
      </c>
      <c r="K475" s="86">
        <f t="shared" si="7"/>
        <v>859.80000000000007</v>
      </c>
      <c r="L475" s="69">
        <v>1.0280549802297119</v>
      </c>
      <c r="M475" s="69">
        <v>1.0479536998759817</v>
      </c>
      <c r="N475" s="69">
        <v>0.93917544832686273</v>
      </c>
      <c r="O475" s="69">
        <v>1.0682288077188147</v>
      </c>
      <c r="P475" s="69">
        <v>1.1073500967117988</v>
      </c>
      <c r="Q475" s="69">
        <v>0.97701149425287359</v>
      </c>
      <c r="R475" s="34" t="s">
        <v>2574</v>
      </c>
      <c r="S475" s="34" t="s">
        <v>2577</v>
      </c>
      <c r="T475" s="34" t="s">
        <v>2571</v>
      </c>
      <c r="U475" s="34" t="s">
        <v>2571</v>
      </c>
      <c r="V475" s="34" t="s">
        <v>2571</v>
      </c>
      <c r="W475" s="34" t="s">
        <v>2571</v>
      </c>
      <c r="X475" s="34" t="s">
        <v>2571</v>
      </c>
      <c r="Y475" s="34" t="s">
        <v>2571</v>
      </c>
    </row>
    <row r="476" spans="2:25" ht="18.600000000000001" customHeight="1" x14ac:dyDescent="0.45">
      <c r="B476" s="34" t="s">
        <v>8</v>
      </c>
      <c r="C476" s="34" t="s">
        <v>1554</v>
      </c>
      <c r="D476" s="34" t="s">
        <v>1555</v>
      </c>
      <c r="E476" s="34" t="s">
        <v>1545</v>
      </c>
      <c r="F476" s="34" t="s">
        <v>1556</v>
      </c>
      <c r="G476" s="35" t="s">
        <v>2680</v>
      </c>
      <c r="H476" s="68">
        <v>1113</v>
      </c>
      <c r="I476" s="68">
        <v>1113</v>
      </c>
      <c r="J476" s="86">
        <v>1235</v>
      </c>
      <c r="K476" s="86">
        <f t="shared" si="7"/>
        <v>111.30000000000001</v>
      </c>
      <c r="L476" s="69">
        <v>0.9402001616211848</v>
      </c>
      <c r="M476" s="69">
        <v>1.066560613181966</v>
      </c>
      <c r="N476" s="69">
        <v>0.86822782298075007</v>
      </c>
      <c r="O476" s="69">
        <v>0.79956387425040887</v>
      </c>
      <c r="P476" s="69">
        <v>0.72173215717722528</v>
      </c>
      <c r="Q476" s="69">
        <v>0.74049853823665179</v>
      </c>
      <c r="R476" s="34" t="s">
        <v>2574</v>
      </c>
      <c r="S476" s="34" t="s">
        <v>2577</v>
      </c>
      <c r="T476" s="34" t="s">
        <v>2571</v>
      </c>
      <c r="U476" s="34" t="s">
        <v>2571</v>
      </c>
      <c r="V476" s="34" t="s">
        <v>2571</v>
      </c>
      <c r="W476" s="34" t="s">
        <v>2571</v>
      </c>
      <c r="X476" s="34" t="s">
        <v>2571</v>
      </c>
      <c r="Y476" s="34" t="s">
        <v>2571</v>
      </c>
    </row>
    <row r="477" spans="2:25" ht="18.600000000000001" customHeight="1" x14ac:dyDescent="0.45">
      <c r="B477" s="34" t="s">
        <v>8</v>
      </c>
      <c r="C477" s="34" t="s">
        <v>1557</v>
      </c>
      <c r="D477" s="34" t="s">
        <v>1557</v>
      </c>
      <c r="E477" s="34" t="s">
        <v>1545</v>
      </c>
      <c r="F477" s="34" t="s">
        <v>1558</v>
      </c>
      <c r="G477" s="35" t="s">
        <v>2680</v>
      </c>
      <c r="H477" s="68">
        <v>772</v>
      </c>
      <c r="I477" s="68">
        <v>1426</v>
      </c>
      <c r="J477" s="86">
        <v>1293</v>
      </c>
      <c r="K477" s="86">
        <f t="shared" si="7"/>
        <v>77.2</v>
      </c>
      <c r="L477" s="69">
        <v>1.0488586435862706</v>
      </c>
      <c r="M477" s="69">
        <v>1.0091108292007842</v>
      </c>
      <c r="N477" s="69">
        <v>1.1771320144769668</v>
      </c>
      <c r="O477" s="69">
        <v>1.0708084121165349</v>
      </c>
      <c r="P477" s="69">
        <v>0.89533148582391819</v>
      </c>
      <c r="Q477" s="69">
        <v>0.85963404150804379</v>
      </c>
      <c r="R477" s="34" t="s">
        <v>2574</v>
      </c>
      <c r="S477" s="34" t="s">
        <v>2577</v>
      </c>
      <c r="T477" s="34" t="s">
        <v>2571</v>
      </c>
      <c r="U477" s="34" t="s">
        <v>2571</v>
      </c>
      <c r="V477" s="34" t="s">
        <v>2571</v>
      </c>
      <c r="W477" s="34" t="s">
        <v>2571</v>
      </c>
      <c r="X477" s="34" t="s">
        <v>2571</v>
      </c>
      <c r="Y477" s="34" t="s">
        <v>2571</v>
      </c>
    </row>
    <row r="478" spans="2:25" ht="18.600000000000001" customHeight="1" x14ac:dyDescent="0.45">
      <c r="B478" s="34" t="s">
        <v>8</v>
      </c>
      <c r="C478" s="34" t="s">
        <v>1559</v>
      </c>
      <c r="D478" s="34" t="s">
        <v>1560</v>
      </c>
      <c r="E478" s="34" t="s">
        <v>1545</v>
      </c>
      <c r="F478" s="34" t="s">
        <v>1561</v>
      </c>
      <c r="G478" s="35" t="s">
        <v>2680</v>
      </c>
      <c r="H478" s="68">
        <v>1657</v>
      </c>
      <c r="I478" s="68">
        <v>4243</v>
      </c>
      <c r="J478" s="86">
        <v>785</v>
      </c>
      <c r="K478" s="86">
        <f t="shared" si="7"/>
        <v>165.70000000000002</v>
      </c>
      <c r="L478" s="69">
        <v>1.2806013837147419</v>
      </c>
      <c r="M478" s="69">
        <v>1.2170620508461478</v>
      </c>
      <c r="N478" s="69">
        <v>1.7140231834888324</v>
      </c>
      <c r="O478" s="69">
        <v>1.7116626468528748</v>
      </c>
      <c r="P478" s="69">
        <v>1.4811952601751672</v>
      </c>
      <c r="Q478" s="69">
        <v>1.4208055349641711</v>
      </c>
      <c r="R478" s="34" t="s">
        <v>2574</v>
      </c>
      <c r="S478" s="34" t="s">
        <v>2577</v>
      </c>
      <c r="T478" s="34" t="s">
        <v>2571</v>
      </c>
      <c r="U478" s="34" t="s">
        <v>2571</v>
      </c>
      <c r="V478" s="34" t="s">
        <v>2571</v>
      </c>
      <c r="W478" s="34" t="s">
        <v>2571</v>
      </c>
      <c r="X478" s="34" t="s">
        <v>2571</v>
      </c>
      <c r="Y478" s="34" t="s">
        <v>2571</v>
      </c>
    </row>
    <row r="479" spans="2:25" ht="18.600000000000001" customHeight="1" x14ac:dyDescent="0.45">
      <c r="B479" s="34" t="s">
        <v>8</v>
      </c>
      <c r="C479" s="34" t="s">
        <v>1562</v>
      </c>
      <c r="D479" s="34" t="s">
        <v>1562</v>
      </c>
      <c r="E479" s="34" t="s">
        <v>1545</v>
      </c>
      <c r="F479" s="34" t="s">
        <v>1563</v>
      </c>
      <c r="G479" s="35" t="s">
        <v>2538</v>
      </c>
      <c r="H479" s="68">
        <v>547</v>
      </c>
      <c r="I479" s="68">
        <v>1055</v>
      </c>
      <c r="J479" s="86">
        <v>128</v>
      </c>
      <c r="K479" s="86">
        <f t="shared" si="7"/>
        <v>54.7</v>
      </c>
      <c r="L479" s="69">
        <v>0.96643823581092958</v>
      </c>
      <c r="M479" s="69">
        <v>0.93370681605975714</v>
      </c>
      <c r="N479" s="69">
        <v>1.1255411255411254</v>
      </c>
      <c r="O479" s="69">
        <v>1.2531328320802004</v>
      </c>
      <c r="P479" s="69">
        <v>1.0302197802197801</v>
      </c>
      <c r="Q479" s="69">
        <v>0.91185410334346517</v>
      </c>
      <c r="R479" s="34" t="s">
        <v>2574</v>
      </c>
      <c r="S479" s="34" t="s">
        <v>2577</v>
      </c>
      <c r="T479" s="34" t="s">
        <v>2571</v>
      </c>
      <c r="U479" s="34" t="s">
        <v>2571</v>
      </c>
      <c r="V479" s="34" t="s">
        <v>2571</v>
      </c>
      <c r="W479" s="34" t="s">
        <v>2571</v>
      </c>
      <c r="X479" s="34" t="s">
        <v>2571</v>
      </c>
      <c r="Y479" s="34" t="s">
        <v>2571</v>
      </c>
    </row>
    <row r="480" spans="2:25" ht="18.600000000000001" customHeight="1" x14ac:dyDescent="0.45">
      <c r="B480" s="34" t="s">
        <v>8</v>
      </c>
      <c r="C480" s="34" t="s">
        <v>1565</v>
      </c>
      <c r="D480" s="34" t="s">
        <v>1565</v>
      </c>
      <c r="E480" s="34" t="s">
        <v>1545</v>
      </c>
      <c r="F480" s="34" t="s">
        <v>1566</v>
      </c>
      <c r="G480" s="35" t="s">
        <v>2538</v>
      </c>
      <c r="H480" s="68">
        <v>4765</v>
      </c>
      <c r="I480" s="68">
        <v>4724</v>
      </c>
      <c r="J480" s="86">
        <v>4071</v>
      </c>
      <c r="K480" s="86">
        <f t="shared" si="7"/>
        <v>476.5</v>
      </c>
      <c r="L480" s="69">
        <v>1.4653014789533561</v>
      </c>
      <c r="M480" s="69">
        <v>0.6564209429538943</v>
      </c>
      <c r="N480" s="69">
        <v>0.86654724585759069</v>
      </c>
      <c r="O480" s="69">
        <v>0.68007409367557559</v>
      </c>
      <c r="P480" s="69">
        <v>1.1318650683022025</v>
      </c>
      <c r="Q480" s="69">
        <v>1.0394663702056697</v>
      </c>
      <c r="R480" s="34" t="s">
        <v>2574</v>
      </c>
      <c r="S480" s="34" t="s">
        <v>2575</v>
      </c>
      <c r="T480" s="34" t="s">
        <v>2583</v>
      </c>
      <c r="U480" s="34" t="s">
        <v>2583</v>
      </c>
      <c r="V480" s="34" t="s">
        <v>2583</v>
      </c>
      <c r="W480" s="34" t="s">
        <v>2583</v>
      </c>
      <c r="X480" s="34" t="s">
        <v>2583</v>
      </c>
      <c r="Y480" s="34" t="s">
        <v>2583</v>
      </c>
    </row>
    <row r="481" spans="2:25" ht="18.600000000000001" customHeight="1" x14ac:dyDescent="0.45">
      <c r="B481" s="34" t="s">
        <v>8</v>
      </c>
      <c r="C481" s="34" t="s">
        <v>1568</v>
      </c>
      <c r="D481" s="34" t="s">
        <v>1569</v>
      </c>
      <c r="E481" s="34" t="s">
        <v>1545</v>
      </c>
      <c r="F481" s="34" t="s">
        <v>1570</v>
      </c>
      <c r="G481" s="35" t="s">
        <v>2538</v>
      </c>
      <c r="H481" s="68">
        <v>1732</v>
      </c>
      <c r="I481" s="68">
        <v>2052</v>
      </c>
      <c r="J481" s="86">
        <v>1468</v>
      </c>
      <c r="K481" s="86">
        <f t="shared" si="7"/>
        <v>173.20000000000002</v>
      </c>
      <c r="L481" s="69">
        <v>1.0140845070422535</v>
      </c>
      <c r="M481" s="69">
        <v>1.0448979591836736</v>
      </c>
      <c r="N481" s="69">
        <v>0.9951624049758121</v>
      </c>
      <c r="O481" s="69">
        <v>1.0925110132158591</v>
      </c>
      <c r="P481" s="69">
        <v>1.0785241248817408</v>
      </c>
      <c r="Q481" s="69">
        <v>0.99297012302284715</v>
      </c>
      <c r="R481" s="34" t="s">
        <v>2574</v>
      </c>
      <c r="S481" s="34" t="s">
        <v>2577</v>
      </c>
      <c r="T481" s="34" t="s">
        <v>2571</v>
      </c>
      <c r="U481" s="34" t="s">
        <v>2571</v>
      </c>
      <c r="V481" s="34" t="s">
        <v>2571</v>
      </c>
      <c r="W481" s="34" t="s">
        <v>2571</v>
      </c>
      <c r="X481" s="34" t="s">
        <v>2571</v>
      </c>
      <c r="Y481" s="34" t="s">
        <v>2571</v>
      </c>
    </row>
    <row r="482" spans="2:25" ht="18.600000000000001" customHeight="1" x14ac:dyDescent="0.45">
      <c r="B482" s="34" t="s">
        <v>8</v>
      </c>
      <c r="C482" s="34" t="s">
        <v>1571</v>
      </c>
      <c r="D482" s="34" t="s">
        <v>1572</v>
      </c>
      <c r="E482" s="34" t="s">
        <v>1545</v>
      </c>
      <c r="F482" s="34" t="s">
        <v>1573</v>
      </c>
      <c r="G482" s="35" t="s">
        <v>18</v>
      </c>
      <c r="H482" s="68">
        <v>0</v>
      </c>
      <c r="I482" s="68">
        <v>168</v>
      </c>
      <c r="J482" s="86">
        <v>29</v>
      </c>
      <c r="K482" s="86">
        <f t="shared" si="7"/>
        <v>0</v>
      </c>
      <c r="L482" s="69">
        <v>0.86956521739130443</v>
      </c>
      <c r="M482" s="69">
        <v>1</v>
      </c>
      <c r="N482" s="69">
        <v>1.25</v>
      </c>
      <c r="O482" s="69">
        <v>1.5789473684210527</v>
      </c>
      <c r="P482" s="69">
        <v>1.7647058823529411</v>
      </c>
      <c r="Q482" s="69">
        <v>1.0526315789473684</v>
      </c>
      <c r="R482" s="34" t="s">
        <v>2574</v>
      </c>
      <c r="S482" s="34" t="s">
        <v>2577</v>
      </c>
      <c r="T482" s="34" t="s">
        <v>2571</v>
      </c>
      <c r="U482" s="34" t="s">
        <v>2571</v>
      </c>
      <c r="V482" s="34" t="s">
        <v>2571</v>
      </c>
      <c r="W482" s="34" t="s">
        <v>2571</v>
      </c>
      <c r="X482" s="34" t="s">
        <v>2571</v>
      </c>
      <c r="Y482" s="34" t="s">
        <v>2571</v>
      </c>
    </row>
    <row r="483" spans="2:25" ht="18.600000000000001" customHeight="1" x14ac:dyDescent="0.45">
      <c r="B483" s="34" t="s">
        <v>8</v>
      </c>
      <c r="C483" s="34" t="s">
        <v>1574</v>
      </c>
      <c r="D483" s="34" t="s">
        <v>1575</v>
      </c>
      <c r="E483" s="34" t="s">
        <v>1545</v>
      </c>
      <c r="F483" s="34" t="s">
        <v>1576</v>
      </c>
      <c r="G483" s="35" t="s">
        <v>2538</v>
      </c>
      <c r="H483" s="68">
        <v>783</v>
      </c>
      <c r="I483" s="68">
        <v>1549</v>
      </c>
      <c r="J483" s="86">
        <v>777</v>
      </c>
      <c r="K483" s="86">
        <f t="shared" si="7"/>
        <v>78.300000000000011</v>
      </c>
      <c r="L483" s="69">
        <v>1.2026987386330301</v>
      </c>
      <c r="M483" s="69">
        <v>1.0830084308040921</v>
      </c>
      <c r="N483" s="69">
        <v>1.2140287769784173</v>
      </c>
      <c r="O483" s="69">
        <v>1.0998075336816058</v>
      </c>
      <c r="P483" s="69">
        <v>1.13661772378326</v>
      </c>
      <c r="Q483" s="69">
        <v>1.1124668054259672</v>
      </c>
      <c r="R483" s="34" t="s">
        <v>2574</v>
      </c>
      <c r="S483" s="34" t="s">
        <v>2577</v>
      </c>
      <c r="T483" s="34" t="s">
        <v>2571</v>
      </c>
      <c r="U483" s="34" t="s">
        <v>2571</v>
      </c>
      <c r="V483" s="34" t="s">
        <v>2571</v>
      </c>
      <c r="W483" s="34" t="s">
        <v>2571</v>
      </c>
      <c r="X483" s="34" t="s">
        <v>2571</v>
      </c>
      <c r="Y483" s="34" t="s">
        <v>2571</v>
      </c>
    </row>
    <row r="484" spans="2:25" ht="18.600000000000001" customHeight="1" x14ac:dyDescent="0.45">
      <c r="B484" s="34" t="s">
        <v>8</v>
      </c>
      <c r="C484" s="34" t="s">
        <v>1577</v>
      </c>
      <c r="D484" s="34" t="s">
        <v>1578</v>
      </c>
      <c r="E484" s="34" t="s">
        <v>1545</v>
      </c>
      <c r="F484" s="34" t="s">
        <v>1579</v>
      </c>
      <c r="G484" s="35" t="s">
        <v>2538</v>
      </c>
      <c r="H484" s="68">
        <v>1312</v>
      </c>
      <c r="I484" s="68">
        <v>895</v>
      </c>
      <c r="J484" s="86">
        <v>749</v>
      </c>
      <c r="K484" s="86">
        <f t="shared" si="7"/>
        <v>131.20000000000002</v>
      </c>
      <c r="L484" s="69">
        <v>1.1700930149890396</v>
      </c>
      <c r="M484" s="69">
        <v>1.0604632372744411</v>
      </c>
      <c r="N484" s="69">
        <v>0.99939430648092054</v>
      </c>
      <c r="O484" s="69">
        <v>1.1459129106187931</v>
      </c>
      <c r="P484" s="69">
        <v>0.82862523540489641</v>
      </c>
      <c r="Q484" s="69">
        <v>1.0840500108405002</v>
      </c>
      <c r="R484" s="34" t="s">
        <v>2574</v>
      </c>
      <c r="S484" s="34" t="s">
        <v>2577</v>
      </c>
      <c r="T484" s="34" t="s">
        <v>2571</v>
      </c>
      <c r="U484" s="34" t="s">
        <v>2571</v>
      </c>
      <c r="V484" s="34" t="s">
        <v>2571</v>
      </c>
      <c r="W484" s="34" t="s">
        <v>2571</v>
      </c>
      <c r="X484" s="34" t="s">
        <v>2571</v>
      </c>
      <c r="Y484" s="34" t="s">
        <v>2571</v>
      </c>
    </row>
    <row r="485" spans="2:25" ht="18.600000000000001" customHeight="1" x14ac:dyDescent="0.45">
      <c r="B485" s="34" t="s">
        <v>8</v>
      </c>
      <c r="C485" s="34" t="s">
        <v>1580</v>
      </c>
      <c r="D485" s="34" t="s">
        <v>1581</v>
      </c>
      <c r="E485" s="34" t="s">
        <v>1545</v>
      </c>
      <c r="F485" s="34" t="s">
        <v>1582</v>
      </c>
      <c r="G485" s="35" t="s">
        <v>2546</v>
      </c>
      <c r="H485" s="68">
        <v>1863</v>
      </c>
      <c r="I485" s="68">
        <v>420</v>
      </c>
      <c r="J485" s="86">
        <v>924</v>
      </c>
      <c r="K485" s="86">
        <f t="shared" si="7"/>
        <v>186.3</v>
      </c>
      <c r="L485" s="69">
        <v>1.0793897203289107</v>
      </c>
      <c r="M485" s="69">
        <v>1.1177347242921012</v>
      </c>
      <c r="N485" s="69">
        <v>1.0683495242117815</v>
      </c>
      <c r="O485" s="69">
        <v>1.0819121373458989</v>
      </c>
      <c r="P485" s="69">
        <v>0.98780676030251569</v>
      </c>
      <c r="Q485" s="69">
        <v>1.1124295461287452</v>
      </c>
      <c r="R485" s="34" t="s">
        <v>2574</v>
      </c>
      <c r="S485" s="34" t="s">
        <v>2577</v>
      </c>
      <c r="T485" s="34" t="s">
        <v>2571</v>
      </c>
      <c r="U485" s="34" t="s">
        <v>2571</v>
      </c>
      <c r="V485" s="34" t="s">
        <v>2571</v>
      </c>
      <c r="W485" s="34" t="s">
        <v>2571</v>
      </c>
      <c r="X485" s="34" t="s">
        <v>2571</v>
      </c>
      <c r="Y485" s="34" t="s">
        <v>2571</v>
      </c>
    </row>
    <row r="486" spans="2:25" ht="18.600000000000001" customHeight="1" x14ac:dyDescent="0.45">
      <c r="B486" s="34" t="s">
        <v>8</v>
      </c>
      <c r="C486" s="34" t="s">
        <v>1373</v>
      </c>
      <c r="D486" s="34" t="s">
        <v>1583</v>
      </c>
      <c r="E486" s="34" t="s">
        <v>1545</v>
      </c>
      <c r="F486" s="34" t="s">
        <v>1584</v>
      </c>
      <c r="G486" s="35" t="s">
        <v>2538</v>
      </c>
      <c r="H486" s="68">
        <v>179624</v>
      </c>
      <c r="I486" s="68">
        <v>241134</v>
      </c>
      <c r="J486" s="86">
        <v>180556</v>
      </c>
      <c r="K486" s="86">
        <f t="shared" si="7"/>
        <v>17962.400000000001</v>
      </c>
      <c r="L486" s="69">
        <v>1.0451610565162506</v>
      </c>
      <c r="M486" s="69">
        <v>1.0397722931153053</v>
      </c>
      <c r="N486" s="69">
        <v>0.9791671274078334</v>
      </c>
      <c r="O486" s="69">
        <v>1.1215745478619734</v>
      </c>
      <c r="P486" s="69">
        <v>0.9589655380125961</v>
      </c>
      <c r="Q486" s="69">
        <v>0.91426091285671429</v>
      </c>
      <c r="R486" s="34" t="s">
        <v>2574</v>
      </c>
      <c r="S486" s="34" t="s">
        <v>2577</v>
      </c>
      <c r="T486" s="34" t="s">
        <v>2583</v>
      </c>
      <c r="U486" s="34" t="s">
        <v>2583</v>
      </c>
      <c r="V486" s="34" t="s">
        <v>2583</v>
      </c>
      <c r="W486" s="34" t="s">
        <v>2583</v>
      </c>
      <c r="X486" s="34" t="s">
        <v>2583</v>
      </c>
      <c r="Y486" s="34" t="s">
        <v>2583</v>
      </c>
    </row>
    <row r="487" spans="2:25" ht="18.600000000000001" customHeight="1" x14ac:dyDescent="0.45">
      <c r="B487" s="34" t="s">
        <v>8</v>
      </c>
      <c r="C487" s="34" t="s">
        <v>1589</v>
      </c>
      <c r="D487" s="34" t="s">
        <v>1589</v>
      </c>
      <c r="E487" s="34" t="s">
        <v>1588</v>
      </c>
      <c r="F487" s="34" t="s">
        <v>1590</v>
      </c>
      <c r="G487" s="35" t="s">
        <v>2550</v>
      </c>
      <c r="H487" s="68">
        <v>0</v>
      </c>
      <c r="I487" s="68">
        <v>22922</v>
      </c>
      <c r="J487" s="86">
        <v>71068</v>
      </c>
      <c r="K487" s="86">
        <f t="shared" si="7"/>
        <v>0</v>
      </c>
      <c r="L487" s="69">
        <v>0.5568448758950556</v>
      </c>
      <c r="M487" s="69">
        <v>0.43225840502454216</v>
      </c>
      <c r="N487" s="69">
        <v>0.80292474305028616</v>
      </c>
      <c r="O487" s="69">
        <v>1.4827230531201649</v>
      </c>
      <c r="P487" s="69">
        <v>0.69639486900610992</v>
      </c>
      <c r="Q487" s="69">
        <v>0.65851816246652484</v>
      </c>
      <c r="R487" s="34" t="s">
        <v>2574</v>
      </c>
      <c r="S487" s="34" t="s">
        <v>2577</v>
      </c>
      <c r="T487" s="34" t="s">
        <v>2571</v>
      </c>
      <c r="U487" s="34" t="s">
        <v>2571</v>
      </c>
      <c r="V487" s="34" t="s">
        <v>2571</v>
      </c>
      <c r="W487" s="34" t="s">
        <v>2571</v>
      </c>
      <c r="X487" s="34" t="s">
        <v>2571</v>
      </c>
      <c r="Y487" s="34" t="s">
        <v>2571</v>
      </c>
    </row>
    <row r="488" spans="2:25" ht="18.600000000000001" customHeight="1" x14ac:dyDescent="0.45">
      <c r="B488" s="34" t="s">
        <v>16</v>
      </c>
      <c r="C488" s="34" t="s">
        <v>2670</v>
      </c>
      <c r="D488" s="34" t="s">
        <v>1591</v>
      </c>
      <c r="E488" s="34" t="s">
        <v>1588</v>
      </c>
      <c r="F488" s="34" t="s">
        <v>1592</v>
      </c>
      <c r="G488" s="35" t="s">
        <v>2538</v>
      </c>
      <c r="H488" s="68">
        <v>138600</v>
      </c>
      <c r="I488" s="68">
        <v>202300</v>
      </c>
      <c r="J488" s="86">
        <v>173200</v>
      </c>
      <c r="K488" s="86">
        <f t="shared" si="7"/>
        <v>13860</v>
      </c>
      <c r="L488" s="69">
        <v>1.1381381381381381</v>
      </c>
      <c r="M488" s="69">
        <v>0.71608832807570977</v>
      </c>
      <c r="N488" s="69">
        <v>0.77749999999999997</v>
      </c>
      <c r="O488" s="69">
        <v>0.99303135888501737</v>
      </c>
      <c r="P488" s="69">
        <v>0.78881987577639756</v>
      </c>
      <c r="Q488" s="69">
        <v>1.023489932885906</v>
      </c>
      <c r="R488" s="34" t="s">
        <v>2569</v>
      </c>
      <c r="S488" s="34" t="s">
        <v>2570</v>
      </c>
      <c r="T488" s="34" t="s">
        <v>2571</v>
      </c>
      <c r="U488" s="34" t="s">
        <v>2571</v>
      </c>
      <c r="V488" s="34" t="s">
        <v>2571</v>
      </c>
      <c r="W488" s="34" t="s">
        <v>2571</v>
      </c>
      <c r="X488" s="34" t="s">
        <v>2571</v>
      </c>
      <c r="Y488" s="34" t="s">
        <v>2571</v>
      </c>
    </row>
    <row r="489" spans="2:25" ht="18.600000000000001" customHeight="1" x14ac:dyDescent="0.45">
      <c r="B489" s="34" t="s">
        <v>8</v>
      </c>
      <c r="C489" s="34" t="s">
        <v>1595</v>
      </c>
      <c r="D489" s="34" t="s">
        <v>1595</v>
      </c>
      <c r="E489" s="34" t="s">
        <v>1588</v>
      </c>
      <c r="F489" s="34" t="s">
        <v>1596</v>
      </c>
      <c r="G489" s="35" t="s">
        <v>2546</v>
      </c>
      <c r="H489" s="68">
        <v>1109</v>
      </c>
      <c r="I489" s="68">
        <v>11964</v>
      </c>
      <c r="J489" s="86">
        <v>13240</v>
      </c>
      <c r="K489" s="86">
        <f t="shared" si="7"/>
        <v>110.9</v>
      </c>
      <c r="L489" s="69">
        <v>0.91561675944916487</v>
      </c>
      <c r="M489" s="69">
        <v>0.88948092127879008</v>
      </c>
      <c r="N489" s="69">
        <v>0.94946766248212311</v>
      </c>
      <c r="O489" s="69">
        <v>0.84795091638480302</v>
      </c>
      <c r="P489" s="69">
        <v>0.72057157793848559</v>
      </c>
      <c r="Q489" s="69">
        <v>0.75497597803706251</v>
      </c>
      <c r="R489" s="34" t="s">
        <v>2574</v>
      </c>
      <c r="S489" s="34" t="s">
        <v>2577</v>
      </c>
      <c r="T489" s="34" t="s">
        <v>2571</v>
      </c>
      <c r="U489" s="34" t="s">
        <v>2571</v>
      </c>
      <c r="V489" s="34" t="s">
        <v>2571</v>
      </c>
      <c r="W489" s="34" t="s">
        <v>2571</v>
      </c>
      <c r="X489" s="34" t="s">
        <v>2571</v>
      </c>
      <c r="Y489" s="34" t="s">
        <v>2571</v>
      </c>
    </row>
    <row r="490" spans="2:25" ht="18.600000000000001" customHeight="1" x14ac:dyDescent="0.45">
      <c r="B490" s="34" t="s">
        <v>8</v>
      </c>
      <c r="C490" s="34" t="s">
        <v>1598</v>
      </c>
      <c r="D490" s="34" t="s">
        <v>1598</v>
      </c>
      <c r="E490" s="34" t="s">
        <v>1588</v>
      </c>
      <c r="F490" s="34" t="s">
        <v>1599</v>
      </c>
      <c r="G490" s="35" t="s">
        <v>2546</v>
      </c>
      <c r="H490" s="68">
        <v>834</v>
      </c>
      <c r="I490" s="68">
        <v>7774</v>
      </c>
      <c r="J490" s="86">
        <v>9129</v>
      </c>
      <c r="K490" s="86">
        <f t="shared" si="7"/>
        <v>83.4</v>
      </c>
      <c r="L490" s="69">
        <v>0.8974923009238891</v>
      </c>
      <c r="M490" s="69">
        <v>0.99496709252806814</v>
      </c>
      <c r="N490" s="69">
        <v>0.93653066094010973</v>
      </c>
      <c r="O490" s="69">
        <v>0.91940439612384772</v>
      </c>
      <c r="P490" s="69">
        <v>0.8982584784601283</v>
      </c>
      <c r="Q490" s="69">
        <v>0.74971016359654774</v>
      </c>
      <c r="R490" s="34" t="s">
        <v>2574</v>
      </c>
      <c r="S490" s="34" t="s">
        <v>2577</v>
      </c>
      <c r="T490" s="34" t="s">
        <v>2571</v>
      </c>
      <c r="U490" s="34" t="s">
        <v>2571</v>
      </c>
      <c r="V490" s="34" t="s">
        <v>2571</v>
      </c>
      <c r="W490" s="34" t="s">
        <v>2571</v>
      </c>
      <c r="X490" s="34" t="s">
        <v>2571</v>
      </c>
      <c r="Y490" s="34" t="s">
        <v>2571</v>
      </c>
    </row>
    <row r="491" spans="2:25" ht="18.600000000000001" customHeight="1" x14ac:dyDescent="0.45">
      <c r="B491" s="34" t="s">
        <v>16</v>
      </c>
      <c r="C491" s="34" t="s">
        <v>1601</v>
      </c>
      <c r="D491" s="34" t="s">
        <v>1601</v>
      </c>
      <c r="E491" s="34" t="s">
        <v>1588</v>
      </c>
      <c r="F491" s="34" t="s">
        <v>1602</v>
      </c>
      <c r="G491" s="35" t="s">
        <v>2546</v>
      </c>
      <c r="H491" s="68">
        <v>16390</v>
      </c>
      <c r="I491" s="68">
        <v>29110</v>
      </c>
      <c r="J491" s="86">
        <v>30290</v>
      </c>
      <c r="K491" s="86">
        <f t="shared" si="7"/>
        <v>1639</v>
      </c>
      <c r="L491" s="69">
        <v>1.1141868512110726</v>
      </c>
      <c r="M491" s="69">
        <v>0.78823529411764703</v>
      </c>
      <c r="N491" s="69">
        <v>0.946524064171123</v>
      </c>
      <c r="O491" s="69">
        <v>1.4516129032258065</v>
      </c>
      <c r="P491" s="69">
        <v>1.1889400921658986</v>
      </c>
      <c r="Q491" s="69">
        <v>0.58620689655172409</v>
      </c>
      <c r="R491" s="34" t="s">
        <v>2569</v>
      </c>
      <c r="S491" s="34" t="s">
        <v>2570</v>
      </c>
      <c r="T491" s="34" t="s">
        <v>2578</v>
      </c>
      <c r="U491" s="34" t="s">
        <v>2578</v>
      </c>
      <c r="V491" s="34" t="s">
        <v>2578</v>
      </c>
      <c r="W491" s="34" t="s">
        <v>2578</v>
      </c>
      <c r="X491" s="34" t="s">
        <v>2571</v>
      </c>
      <c r="Y491" s="34" t="s">
        <v>2571</v>
      </c>
    </row>
    <row r="492" spans="2:25" ht="18.600000000000001" customHeight="1" x14ac:dyDescent="0.45">
      <c r="B492" s="34" t="s">
        <v>22</v>
      </c>
      <c r="C492" s="34" t="s">
        <v>1603</v>
      </c>
      <c r="D492" s="34" t="s">
        <v>1603</v>
      </c>
      <c r="E492" s="34" t="s">
        <v>1588</v>
      </c>
      <c r="F492" s="34" t="s">
        <v>1604</v>
      </c>
      <c r="G492" s="35" t="s">
        <v>2680</v>
      </c>
      <c r="H492" s="68">
        <v>181</v>
      </c>
      <c r="I492" s="68">
        <v>664</v>
      </c>
      <c r="J492" s="86">
        <v>474</v>
      </c>
      <c r="K492" s="86">
        <f t="shared" si="7"/>
        <v>18.100000000000001</v>
      </c>
      <c r="L492" s="69">
        <v>1.11254851228978</v>
      </c>
      <c r="M492" s="69">
        <v>0.94302554027504915</v>
      </c>
      <c r="N492" s="69">
        <v>0.34328358208955223</v>
      </c>
      <c r="O492" s="69">
        <v>0</v>
      </c>
      <c r="P492" s="69">
        <v>0</v>
      </c>
      <c r="Q492" s="69">
        <v>0</v>
      </c>
      <c r="R492" s="34" t="s">
        <v>2574</v>
      </c>
      <c r="S492" s="34" t="s">
        <v>2585</v>
      </c>
      <c r="T492" s="34" t="s">
        <v>2571</v>
      </c>
      <c r="U492" s="34" t="s">
        <v>2571</v>
      </c>
      <c r="V492" s="34" t="s">
        <v>2571</v>
      </c>
      <c r="W492" s="34" t="s">
        <v>2571</v>
      </c>
      <c r="X492" s="87" t="s">
        <v>2572</v>
      </c>
      <c r="Y492" s="32" t="s">
        <v>2572</v>
      </c>
    </row>
    <row r="493" spans="2:25" ht="18.600000000000001" customHeight="1" x14ac:dyDescent="0.45">
      <c r="B493" s="34" t="s">
        <v>22</v>
      </c>
      <c r="C493" s="34" t="s">
        <v>1605</v>
      </c>
      <c r="D493" s="34" t="s">
        <v>1606</v>
      </c>
      <c r="E493" s="34" t="s">
        <v>1588</v>
      </c>
      <c r="F493" s="34" t="s">
        <v>1607</v>
      </c>
      <c r="G493" s="35" t="s">
        <v>2546</v>
      </c>
      <c r="H493" s="68">
        <v>343</v>
      </c>
      <c r="I493" s="68">
        <v>950</v>
      </c>
      <c r="J493" s="86">
        <v>1088</v>
      </c>
      <c r="K493" s="86">
        <f t="shared" si="7"/>
        <v>34.300000000000004</v>
      </c>
      <c r="L493" s="69">
        <v>0.67032967032967028</v>
      </c>
      <c r="M493" s="69">
        <v>0.8781127129750983</v>
      </c>
      <c r="N493" s="69">
        <v>0.92518101367658889</v>
      </c>
      <c r="O493" s="69">
        <v>1.1885612153708667</v>
      </c>
      <c r="P493" s="69">
        <v>0.57065217391304357</v>
      </c>
      <c r="Q493" s="69">
        <v>1.104199066874028</v>
      </c>
      <c r="R493" s="34" t="s">
        <v>2574</v>
      </c>
      <c r="S493" s="34" t="s">
        <v>2576</v>
      </c>
      <c r="T493" s="34" t="s">
        <v>2571</v>
      </c>
      <c r="U493" s="34" t="s">
        <v>2571</v>
      </c>
      <c r="V493" s="34" t="s">
        <v>2571</v>
      </c>
      <c r="W493" s="34" t="s">
        <v>2571</v>
      </c>
      <c r="X493" s="34" t="s">
        <v>2571</v>
      </c>
      <c r="Y493" s="34" t="s">
        <v>2571</v>
      </c>
    </row>
    <row r="494" spans="2:25" ht="18.600000000000001" customHeight="1" x14ac:dyDescent="0.45">
      <c r="B494" s="34" t="s">
        <v>22</v>
      </c>
      <c r="C494" s="34" t="s">
        <v>2671</v>
      </c>
      <c r="D494" s="34" t="s">
        <v>1609</v>
      </c>
      <c r="E494" s="34" t="s">
        <v>1588</v>
      </c>
      <c r="F494" s="34" t="s">
        <v>1610</v>
      </c>
      <c r="G494" s="35" t="s">
        <v>2680</v>
      </c>
      <c r="H494" s="68">
        <v>586</v>
      </c>
      <c r="I494" s="68">
        <v>1291</v>
      </c>
      <c r="J494" s="86">
        <v>997</v>
      </c>
      <c r="K494" s="86">
        <f t="shared" si="7"/>
        <v>58.6</v>
      </c>
      <c r="L494" s="69">
        <v>0.686070686070686</v>
      </c>
      <c r="M494" s="69">
        <v>0.89330024813895792</v>
      </c>
      <c r="N494" s="69">
        <v>1.0882800608828005</v>
      </c>
      <c r="O494" s="69">
        <v>1.1580726965342349</v>
      </c>
      <c r="P494" s="69">
        <v>0.6812339331619538</v>
      </c>
      <c r="Q494" s="69">
        <v>1.1470588235294117</v>
      </c>
      <c r="R494" s="34" t="s">
        <v>2574</v>
      </c>
      <c r="S494" s="34" t="s">
        <v>2576</v>
      </c>
      <c r="T494" s="34" t="s">
        <v>2571</v>
      </c>
      <c r="U494" s="34" t="s">
        <v>2571</v>
      </c>
      <c r="V494" s="34" t="s">
        <v>2571</v>
      </c>
      <c r="W494" s="34" t="s">
        <v>2571</v>
      </c>
      <c r="X494" s="34" t="s">
        <v>2571</v>
      </c>
      <c r="Y494" s="34" t="s">
        <v>2571</v>
      </c>
    </row>
    <row r="495" spans="2:25" ht="18.600000000000001" customHeight="1" x14ac:dyDescent="0.45">
      <c r="B495" s="34" t="s">
        <v>22</v>
      </c>
      <c r="C495" s="34" t="s">
        <v>1612</v>
      </c>
      <c r="D495" s="34" t="s">
        <v>1613</v>
      </c>
      <c r="E495" s="34" t="s">
        <v>1588</v>
      </c>
      <c r="F495" s="34" t="s">
        <v>1614</v>
      </c>
      <c r="G495" s="35" t="s">
        <v>2546</v>
      </c>
      <c r="H495" s="68">
        <v>13</v>
      </c>
      <c r="I495" s="68">
        <v>16</v>
      </c>
      <c r="J495" s="86">
        <v>18</v>
      </c>
      <c r="K495" s="86">
        <f t="shared" si="7"/>
        <v>1.3</v>
      </c>
      <c r="L495" s="69">
        <v>1.6666666666666667</v>
      </c>
      <c r="M495" s="69">
        <v>1</v>
      </c>
      <c r="N495" s="69">
        <v>1.1764705882352942</v>
      </c>
      <c r="O495" s="69">
        <v>1.3333333333333333</v>
      </c>
      <c r="P495" s="69">
        <v>1</v>
      </c>
      <c r="Q495" s="69">
        <v>1.1111111111111112</v>
      </c>
      <c r="R495" s="34" t="s">
        <v>2574</v>
      </c>
      <c r="S495" s="34" t="s">
        <v>2576</v>
      </c>
      <c r="T495" s="34" t="s">
        <v>2571</v>
      </c>
      <c r="U495" s="34" t="s">
        <v>2571</v>
      </c>
      <c r="V495" s="34" t="s">
        <v>2571</v>
      </c>
      <c r="W495" s="34" t="s">
        <v>2571</v>
      </c>
      <c r="X495" s="34" t="s">
        <v>2571</v>
      </c>
      <c r="Y495" s="34" t="s">
        <v>2571</v>
      </c>
    </row>
    <row r="496" spans="2:25" ht="18.600000000000001" customHeight="1" x14ac:dyDescent="0.45">
      <c r="B496" s="34" t="s">
        <v>8</v>
      </c>
      <c r="C496" s="34" t="s">
        <v>1616</v>
      </c>
      <c r="D496" s="34" t="s">
        <v>1617</v>
      </c>
      <c r="E496" s="34" t="s">
        <v>1588</v>
      </c>
      <c r="F496" s="34" t="s">
        <v>1618</v>
      </c>
      <c r="G496" s="35" t="s">
        <v>11</v>
      </c>
      <c r="H496" s="68">
        <v>0</v>
      </c>
      <c r="I496" s="68">
        <v>9690</v>
      </c>
      <c r="J496" s="86">
        <v>10923</v>
      </c>
      <c r="K496" s="86">
        <f t="shared" si="7"/>
        <v>0</v>
      </c>
      <c r="L496" s="69">
        <v>1.0249051013795021</v>
      </c>
      <c r="M496" s="69">
        <v>0.66718012900741308</v>
      </c>
      <c r="N496" s="69">
        <v>0.65164694139455304</v>
      </c>
      <c r="O496" s="69">
        <v>0.82930504111996983</v>
      </c>
      <c r="P496" s="69">
        <v>0.40313335880779522</v>
      </c>
      <c r="Q496" s="69">
        <v>0.95594812164579612</v>
      </c>
      <c r="R496" s="34" t="s">
        <v>2574</v>
      </c>
      <c r="S496" s="34" t="s">
        <v>2577</v>
      </c>
      <c r="T496" s="34" t="s">
        <v>2600</v>
      </c>
      <c r="U496" s="34" t="s">
        <v>2571</v>
      </c>
      <c r="V496" s="34" t="s">
        <v>2571</v>
      </c>
      <c r="W496" s="34" t="s">
        <v>2571</v>
      </c>
      <c r="X496" s="34" t="s">
        <v>2571</v>
      </c>
      <c r="Y496" s="34" t="s">
        <v>2571</v>
      </c>
    </row>
    <row r="497" spans="2:25" ht="18.600000000000001" customHeight="1" x14ac:dyDescent="0.45">
      <c r="B497" s="34" t="s">
        <v>8</v>
      </c>
      <c r="C497" s="34" t="s">
        <v>1619</v>
      </c>
      <c r="D497" s="34" t="s">
        <v>1620</v>
      </c>
      <c r="E497" s="34" t="s">
        <v>1588</v>
      </c>
      <c r="F497" s="34" t="s">
        <v>1621</v>
      </c>
      <c r="G497" s="35" t="s">
        <v>2550</v>
      </c>
      <c r="H497" s="68">
        <v>0</v>
      </c>
      <c r="I497" s="68">
        <v>28</v>
      </c>
      <c r="J497" s="86">
        <v>182</v>
      </c>
      <c r="K497" s="86">
        <f t="shared" si="7"/>
        <v>0</v>
      </c>
      <c r="L497" s="69">
        <v>1.4492753623188406</v>
      </c>
      <c r="M497" s="69">
        <v>0.99236641221374045</v>
      </c>
      <c r="N497" s="69">
        <v>1.3380281690140845</v>
      </c>
      <c r="O497" s="69">
        <v>1.3286713286713285</v>
      </c>
      <c r="P497" s="69">
        <v>1</v>
      </c>
      <c r="Q497" s="69">
        <v>0.76190476190476186</v>
      </c>
      <c r="R497" s="34" t="s">
        <v>2574</v>
      </c>
      <c r="S497" s="34" t="s">
        <v>2577</v>
      </c>
      <c r="T497" s="34" t="s">
        <v>2571</v>
      </c>
      <c r="U497" s="34" t="s">
        <v>2571</v>
      </c>
      <c r="V497" s="34" t="s">
        <v>2571</v>
      </c>
      <c r="W497" s="34" t="s">
        <v>2571</v>
      </c>
      <c r="X497" s="34" t="s">
        <v>2571</v>
      </c>
      <c r="Y497" s="34" t="s">
        <v>2571</v>
      </c>
    </row>
    <row r="498" spans="2:25" ht="18.600000000000001" customHeight="1" x14ac:dyDescent="0.45">
      <c r="B498" s="34" t="s">
        <v>8</v>
      </c>
      <c r="C498" s="34" t="s">
        <v>1623</v>
      </c>
      <c r="D498" s="34" t="s">
        <v>1624</v>
      </c>
      <c r="E498" s="34" t="s">
        <v>1588</v>
      </c>
      <c r="F498" s="34" t="s">
        <v>1625</v>
      </c>
      <c r="G498" s="35" t="s">
        <v>2550</v>
      </c>
      <c r="H498" s="68">
        <v>2083</v>
      </c>
      <c r="I498" s="68">
        <v>8691</v>
      </c>
      <c r="J498" s="86">
        <v>14148</v>
      </c>
      <c r="K498" s="86">
        <f t="shared" si="7"/>
        <v>208.3</v>
      </c>
      <c r="L498" s="69">
        <v>1.3879105188005711</v>
      </c>
      <c r="M498" s="69">
        <v>1.2920336269015211</v>
      </c>
      <c r="N498" s="69">
        <v>1.4452149791955617</v>
      </c>
      <c r="O498" s="69">
        <v>1.5374012130123138</v>
      </c>
      <c r="P498" s="69">
        <v>0.83131613527906489</v>
      </c>
      <c r="Q498" s="69">
        <v>0.92038713705900721</v>
      </c>
      <c r="R498" s="34" t="s">
        <v>2574</v>
      </c>
      <c r="S498" s="34" t="s">
        <v>2577</v>
      </c>
      <c r="T498" s="34" t="s">
        <v>2571</v>
      </c>
      <c r="U498" s="34" t="s">
        <v>2571</v>
      </c>
      <c r="V498" s="34" t="s">
        <v>2571</v>
      </c>
      <c r="W498" s="34" t="s">
        <v>2571</v>
      </c>
      <c r="X498" s="34" t="s">
        <v>2571</v>
      </c>
      <c r="Y498" s="34" t="s">
        <v>2571</v>
      </c>
    </row>
    <row r="499" spans="2:25" ht="18.600000000000001" customHeight="1" x14ac:dyDescent="0.45">
      <c r="B499" s="34" t="s">
        <v>8</v>
      </c>
      <c r="C499" s="34" t="s">
        <v>1626</v>
      </c>
      <c r="D499" s="34" t="s">
        <v>1627</v>
      </c>
      <c r="E499" s="34" t="s">
        <v>1588</v>
      </c>
      <c r="F499" s="34" t="s">
        <v>1628</v>
      </c>
      <c r="G499" s="35" t="s">
        <v>11</v>
      </c>
      <c r="H499" s="68">
        <v>0</v>
      </c>
      <c r="I499" s="68">
        <v>1086</v>
      </c>
      <c r="J499" s="86">
        <v>5261</v>
      </c>
      <c r="K499" s="86">
        <f t="shared" si="7"/>
        <v>0</v>
      </c>
      <c r="L499" s="69">
        <v>0.83571837435603891</v>
      </c>
      <c r="M499" s="69">
        <v>1.0209258084971464</v>
      </c>
      <c r="N499" s="69">
        <v>0.97179289026275106</v>
      </c>
      <c r="O499" s="69">
        <v>0.81243523316062172</v>
      </c>
      <c r="P499" s="69">
        <v>0.94979647218453189</v>
      </c>
      <c r="Q499" s="69">
        <v>0.7844429795649307</v>
      </c>
      <c r="R499" s="34" t="s">
        <v>2574</v>
      </c>
      <c r="S499" s="34" t="s">
        <v>2577</v>
      </c>
      <c r="T499" s="34" t="s">
        <v>2578</v>
      </c>
      <c r="U499" s="34" t="s">
        <v>2578</v>
      </c>
      <c r="V499" s="34" t="s">
        <v>2578</v>
      </c>
      <c r="W499" s="34" t="s">
        <v>2578</v>
      </c>
      <c r="X499" s="34" t="s">
        <v>2578</v>
      </c>
      <c r="Y499" s="34" t="s">
        <v>2578</v>
      </c>
    </row>
    <row r="500" spans="2:25" ht="18.600000000000001" customHeight="1" x14ac:dyDescent="0.45">
      <c r="B500" s="34" t="s">
        <v>8</v>
      </c>
      <c r="C500" s="34" t="s">
        <v>1629</v>
      </c>
      <c r="D500" s="34" t="s">
        <v>1630</v>
      </c>
      <c r="E500" s="34" t="s">
        <v>1588</v>
      </c>
      <c r="F500" s="34" t="s">
        <v>1631</v>
      </c>
      <c r="G500" s="35" t="s">
        <v>11</v>
      </c>
      <c r="H500" s="68">
        <v>0</v>
      </c>
      <c r="I500" s="68">
        <v>1208</v>
      </c>
      <c r="J500" s="86">
        <v>5377</v>
      </c>
      <c r="K500" s="86">
        <f t="shared" si="7"/>
        <v>0</v>
      </c>
      <c r="L500" s="69">
        <v>0.84463519313304725</v>
      </c>
      <c r="M500" s="69">
        <v>0.81209585393685824</v>
      </c>
      <c r="N500" s="69">
        <v>0.9892211404728789</v>
      </c>
      <c r="O500" s="69">
        <v>0.62663185378590069</v>
      </c>
      <c r="P500" s="69">
        <v>1.1353001017293998</v>
      </c>
      <c r="Q500" s="69">
        <v>0.79082641360221428</v>
      </c>
      <c r="R500" s="34" t="s">
        <v>2574</v>
      </c>
      <c r="S500" s="34" t="s">
        <v>2577</v>
      </c>
      <c r="T500" s="34" t="s">
        <v>2578</v>
      </c>
      <c r="U500" s="34" t="s">
        <v>2578</v>
      </c>
      <c r="V500" s="34" t="s">
        <v>2578</v>
      </c>
      <c r="W500" s="34" t="s">
        <v>2578</v>
      </c>
      <c r="X500" s="34" t="s">
        <v>2578</v>
      </c>
      <c r="Y500" s="34" t="s">
        <v>2578</v>
      </c>
    </row>
    <row r="501" spans="2:25" ht="18.600000000000001" customHeight="1" x14ac:dyDescent="0.45">
      <c r="B501" s="34" t="s">
        <v>8</v>
      </c>
      <c r="C501" s="34" t="s">
        <v>1632</v>
      </c>
      <c r="D501" s="34" t="s">
        <v>1632</v>
      </c>
      <c r="E501" s="34" t="s">
        <v>1588</v>
      </c>
      <c r="F501" s="34" t="s">
        <v>2614</v>
      </c>
      <c r="G501" s="35" t="s">
        <v>2546</v>
      </c>
      <c r="H501" s="68">
        <v>168</v>
      </c>
      <c r="I501" s="68">
        <v>2048</v>
      </c>
      <c r="J501" s="86">
        <v>2808</v>
      </c>
      <c r="K501" s="86">
        <f t="shared" si="7"/>
        <v>16.8</v>
      </c>
      <c r="L501" s="69">
        <v>0.78590785907859084</v>
      </c>
      <c r="M501" s="69">
        <v>0.89238247132983983</v>
      </c>
      <c r="N501" s="69">
        <v>1.0173817078217686</v>
      </c>
      <c r="O501" s="69">
        <v>0.76731176292712433</v>
      </c>
      <c r="P501" s="69">
        <v>0.86783439490445868</v>
      </c>
      <c r="Q501" s="69">
        <v>0.84351596373669691</v>
      </c>
      <c r="R501" s="34" t="s">
        <v>2574</v>
      </c>
      <c r="S501" s="34" t="s">
        <v>2577</v>
      </c>
      <c r="T501" s="34" t="s">
        <v>2578</v>
      </c>
      <c r="U501" s="34" t="s">
        <v>2578</v>
      </c>
      <c r="V501" s="34" t="s">
        <v>2578</v>
      </c>
      <c r="W501" s="34" t="s">
        <v>2578</v>
      </c>
      <c r="X501" s="34" t="s">
        <v>2578</v>
      </c>
      <c r="Y501" s="34" t="s">
        <v>2578</v>
      </c>
    </row>
    <row r="502" spans="2:25" ht="18.600000000000001" customHeight="1" x14ac:dyDescent="0.45">
      <c r="B502" s="34" t="s">
        <v>8</v>
      </c>
      <c r="C502" s="34" t="s">
        <v>1635</v>
      </c>
      <c r="D502" s="34" t="s">
        <v>1636</v>
      </c>
      <c r="E502" s="34" t="s">
        <v>1588</v>
      </c>
      <c r="F502" s="34" t="s">
        <v>1637</v>
      </c>
      <c r="G502" s="35" t="s">
        <v>2546</v>
      </c>
      <c r="H502" s="68">
        <v>2796</v>
      </c>
      <c r="I502" s="68">
        <v>9529</v>
      </c>
      <c r="J502" s="86">
        <v>10387</v>
      </c>
      <c r="K502" s="86">
        <f t="shared" si="7"/>
        <v>279.60000000000002</v>
      </c>
      <c r="L502" s="69">
        <v>1.1555208217036954</v>
      </c>
      <c r="M502" s="69">
        <v>1.1462649089767734</v>
      </c>
      <c r="N502" s="69">
        <v>1.2067013810278471</v>
      </c>
      <c r="O502" s="69">
        <v>1.0091047040971168</v>
      </c>
      <c r="P502" s="69">
        <v>1.0122863247863247</v>
      </c>
      <c r="Q502" s="69">
        <v>1.0990431859322471</v>
      </c>
      <c r="R502" s="34" t="s">
        <v>2574</v>
      </c>
      <c r="S502" s="34" t="s">
        <v>2579</v>
      </c>
      <c r="T502" s="34" t="s">
        <v>2571</v>
      </c>
      <c r="U502" s="34" t="s">
        <v>2571</v>
      </c>
      <c r="V502" s="34" t="s">
        <v>2571</v>
      </c>
      <c r="W502" s="34" t="s">
        <v>2571</v>
      </c>
      <c r="X502" s="34" t="s">
        <v>2571</v>
      </c>
      <c r="Y502" s="34" t="s">
        <v>2571</v>
      </c>
    </row>
    <row r="503" spans="2:25" ht="18.600000000000001" customHeight="1" x14ac:dyDescent="0.45">
      <c r="B503" s="34" t="s">
        <v>8</v>
      </c>
      <c r="C503" s="34" t="s">
        <v>1640</v>
      </c>
      <c r="D503" s="34" t="s">
        <v>1641</v>
      </c>
      <c r="E503" s="34" t="s">
        <v>1588</v>
      </c>
      <c r="F503" s="34" t="s">
        <v>1642</v>
      </c>
      <c r="G503" s="35" t="s">
        <v>2546</v>
      </c>
      <c r="H503" s="68">
        <v>5260</v>
      </c>
      <c r="I503" s="68">
        <v>16097</v>
      </c>
      <c r="J503" s="86">
        <v>17944</v>
      </c>
      <c r="K503" s="86">
        <f t="shared" si="7"/>
        <v>526</v>
      </c>
      <c r="L503" s="69">
        <v>1.1041252325655995</v>
      </c>
      <c r="M503" s="69">
        <v>1.0986870581445678</v>
      </c>
      <c r="N503" s="69">
        <v>1.1364079880309634</v>
      </c>
      <c r="O503" s="69">
        <v>1.0525933459247423</v>
      </c>
      <c r="P503" s="69">
        <v>0.94920196439533455</v>
      </c>
      <c r="Q503" s="69">
        <v>1.0669440523070064</v>
      </c>
      <c r="R503" s="34" t="s">
        <v>2574</v>
      </c>
      <c r="S503" s="34" t="s">
        <v>2579</v>
      </c>
      <c r="T503" s="34" t="s">
        <v>2571</v>
      </c>
      <c r="U503" s="34" t="s">
        <v>2571</v>
      </c>
      <c r="V503" s="34" t="s">
        <v>2571</v>
      </c>
      <c r="W503" s="34" t="s">
        <v>2571</v>
      </c>
      <c r="X503" s="34" t="s">
        <v>2571</v>
      </c>
      <c r="Y503" s="34" t="s">
        <v>2571</v>
      </c>
    </row>
    <row r="504" spans="2:25" ht="18.600000000000001" customHeight="1" x14ac:dyDescent="0.45">
      <c r="B504" s="34" t="s">
        <v>8</v>
      </c>
      <c r="C504" s="34" t="s">
        <v>1643</v>
      </c>
      <c r="D504" s="34" t="s">
        <v>1644</v>
      </c>
      <c r="E504" s="34" t="s">
        <v>1588</v>
      </c>
      <c r="F504" s="34" t="s">
        <v>1645</v>
      </c>
      <c r="G504" s="35" t="s">
        <v>2546</v>
      </c>
      <c r="H504" s="68">
        <v>3365</v>
      </c>
      <c r="I504" s="68">
        <v>10884</v>
      </c>
      <c r="J504" s="86">
        <v>12289</v>
      </c>
      <c r="K504" s="86">
        <f t="shared" si="7"/>
        <v>336.5</v>
      </c>
      <c r="L504" s="69">
        <v>1.1170014880952381</v>
      </c>
      <c r="M504" s="69">
        <v>1.0093086497228323</v>
      </c>
      <c r="N504" s="69">
        <v>1.1794098237013293</v>
      </c>
      <c r="O504" s="69">
        <v>1.0281259875697883</v>
      </c>
      <c r="P504" s="69">
        <v>0.93144892054306694</v>
      </c>
      <c r="Q504" s="69">
        <v>1.0397586466975541</v>
      </c>
      <c r="R504" s="34" t="s">
        <v>2574</v>
      </c>
      <c r="S504" s="34" t="s">
        <v>2579</v>
      </c>
      <c r="T504" s="34" t="s">
        <v>2571</v>
      </c>
      <c r="U504" s="34" t="s">
        <v>2571</v>
      </c>
      <c r="V504" s="34" t="s">
        <v>2571</v>
      </c>
      <c r="W504" s="34" t="s">
        <v>2571</v>
      </c>
      <c r="X504" s="34" t="s">
        <v>2571</v>
      </c>
      <c r="Y504" s="34" t="s">
        <v>2571</v>
      </c>
    </row>
    <row r="505" spans="2:25" ht="18.600000000000001" customHeight="1" x14ac:dyDescent="0.45">
      <c r="B505" s="34" t="s">
        <v>16</v>
      </c>
      <c r="C505" s="34" t="s">
        <v>1647</v>
      </c>
      <c r="D505" s="34" t="s">
        <v>1647</v>
      </c>
      <c r="E505" s="34" t="s">
        <v>1588</v>
      </c>
      <c r="F505" s="34" t="s">
        <v>1648</v>
      </c>
      <c r="G505" s="35" t="s">
        <v>2680</v>
      </c>
      <c r="H505" s="68">
        <v>10020</v>
      </c>
      <c r="I505" s="68">
        <v>55610</v>
      </c>
      <c r="J505" s="86">
        <v>32960</v>
      </c>
      <c r="K505" s="86">
        <f t="shared" si="7"/>
        <v>1002</v>
      </c>
      <c r="L505" s="69">
        <v>0.6703786191536748</v>
      </c>
      <c r="M505" s="69">
        <v>0.80093676814988291</v>
      </c>
      <c r="N505" s="69">
        <v>0.89642184557438798</v>
      </c>
      <c r="O505" s="69">
        <v>0.75369458128078815</v>
      </c>
      <c r="P505" s="69">
        <v>0.53287981859410427</v>
      </c>
      <c r="Q505" s="69">
        <v>0.49148936170212765</v>
      </c>
      <c r="R505" s="34" t="s">
        <v>2569</v>
      </c>
      <c r="S505" s="34" t="s">
        <v>2570</v>
      </c>
      <c r="T505" s="34" t="s">
        <v>2578</v>
      </c>
      <c r="U505" s="34" t="s">
        <v>2578</v>
      </c>
      <c r="V505" s="34" t="s">
        <v>2578</v>
      </c>
      <c r="W505" s="34" t="s">
        <v>2578</v>
      </c>
      <c r="X505" s="34" t="s">
        <v>2578</v>
      </c>
      <c r="Y505" s="34" t="s">
        <v>2578</v>
      </c>
    </row>
    <row r="506" spans="2:25" ht="18.600000000000001" customHeight="1" x14ac:dyDescent="0.45">
      <c r="B506" s="34" t="s">
        <v>16</v>
      </c>
      <c r="C506" s="34" t="s">
        <v>1650</v>
      </c>
      <c r="D506" s="34" t="s">
        <v>1650</v>
      </c>
      <c r="E506" s="34" t="s">
        <v>1588</v>
      </c>
      <c r="F506" s="34" t="s">
        <v>1651</v>
      </c>
      <c r="G506" s="35" t="s">
        <v>34</v>
      </c>
      <c r="H506" s="68">
        <v>0</v>
      </c>
      <c r="I506" s="68">
        <v>0</v>
      </c>
      <c r="J506" s="86">
        <v>0</v>
      </c>
      <c r="K506" s="86">
        <f t="shared" si="7"/>
        <v>0</v>
      </c>
      <c r="L506" s="69">
        <v>0</v>
      </c>
      <c r="M506" s="69">
        <v>0</v>
      </c>
      <c r="N506" s="69">
        <v>0</v>
      </c>
      <c r="O506" s="69">
        <v>0</v>
      </c>
      <c r="P506" s="69">
        <v>0</v>
      </c>
      <c r="Q506" s="69">
        <v>0</v>
      </c>
      <c r="R506" s="34" t="s">
        <v>2569</v>
      </c>
      <c r="S506" s="34" t="s">
        <v>2570</v>
      </c>
      <c r="T506" s="34" t="s">
        <v>2572</v>
      </c>
      <c r="U506" s="34" t="s">
        <v>2572</v>
      </c>
      <c r="V506" s="34" t="s">
        <v>2572</v>
      </c>
      <c r="W506" s="34" t="s">
        <v>2572</v>
      </c>
      <c r="X506" s="87" t="s">
        <v>2572</v>
      </c>
      <c r="Y506" s="32" t="s">
        <v>2572</v>
      </c>
    </row>
    <row r="507" spans="2:25" ht="18.600000000000001" customHeight="1" x14ac:dyDescent="0.45">
      <c r="B507" s="34" t="s">
        <v>16</v>
      </c>
      <c r="C507" s="34" t="s">
        <v>1652</v>
      </c>
      <c r="D507" s="34" t="s">
        <v>1652</v>
      </c>
      <c r="E507" s="34" t="s">
        <v>1588</v>
      </c>
      <c r="F507" s="34" t="s">
        <v>1653</v>
      </c>
      <c r="G507" s="35" t="s">
        <v>2680</v>
      </c>
      <c r="H507" s="68">
        <v>9970</v>
      </c>
      <c r="I507" s="68">
        <v>55730</v>
      </c>
      <c r="J507" s="86">
        <v>42460</v>
      </c>
      <c r="K507" s="86">
        <f t="shared" si="7"/>
        <v>997</v>
      </c>
      <c r="L507" s="69">
        <v>1.1021505376344085</v>
      </c>
      <c r="M507" s="69">
        <v>1.0197740112994351</v>
      </c>
      <c r="N507" s="69">
        <v>1.0865603644646924</v>
      </c>
      <c r="O507" s="69">
        <v>0.85416666666666663</v>
      </c>
      <c r="P507" s="69">
        <v>0.75342465753424659</v>
      </c>
      <c r="Q507" s="69">
        <v>0.63239074550128538</v>
      </c>
      <c r="R507" s="34" t="s">
        <v>2569</v>
      </c>
      <c r="S507" s="34" t="s">
        <v>2570</v>
      </c>
      <c r="T507" s="34" t="s">
        <v>2578</v>
      </c>
      <c r="U507" s="34" t="s">
        <v>2578</v>
      </c>
      <c r="V507" s="34" t="s">
        <v>2578</v>
      </c>
      <c r="W507" s="34" t="s">
        <v>2578</v>
      </c>
      <c r="X507" s="34" t="s">
        <v>2578</v>
      </c>
      <c r="Y507" s="32" t="s">
        <v>2572</v>
      </c>
    </row>
    <row r="508" spans="2:25" ht="18.600000000000001" customHeight="1" x14ac:dyDescent="0.45">
      <c r="B508" s="34" t="s">
        <v>16</v>
      </c>
      <c r="C508" s="34" t="s">
        <v>1655</v>
      </c>
      <c r="D508" s="34" t="s">
        <v>1655</v>
      </c>
      <c r="E508" s="34" t="s">
        <v>1588</v>
      </c>
      <c r="F508" s="34" t="s">
        <v>1656</v>
      </c>
      <c r="G508" s="35" t="s">
        <v>34</v>
      </c>
      <c r="H508" s="68">
        <v>0</v>
      </c>
      <c r="I508" s="68">
        <v>0</v>
      </c>
      <c r="J508" s="86">
        <v>0</v>
      </c>
      <c r="K508" s="86">
        <f t="shared" si="7"/>
        <v>0</v>
      </c>
      <c r="L508" s="69">
        <v>0</v>
      </c>
      <c r="M508" s="69">
        <v>0</v>
      </c>
      <c r="N508" s="69">
        <v>0</v>
      </c>
      <c r="O508" s="69">
        <v>0</v>
      </c>
      <c r="P508" s="69">
        <v>0</v>
      </c>
      <c r="Q508" s="69">
        <v>0</v>
      </c>
      <c r="R508" s="34" t="s">
        <v>2569</v>
      </c>
      <c r="S508" s="34" t="s">
        <v>2570</v>
      </c>
      <c r="T508" s="34" t="s">
        <v>2572</v>
      </c>
      <c r="U508" s="34" t="s">
        <v>2572</v>
      </c>
      <c r="V508" s="34" t="s">
        <v>2572</v>
      </c>
      <c r="W508" s="34" t="s">
        <v>2572</v>
      </c>
      <c r="X508" s="87" t="s">
        <v>2572</v>
      </c>
      <c r="Y508" s="32" t="s">
        <v>2572</v>
      </c>
    </row>
    <row r="509" spans="2:25" ht="18.600000000000001" customHeight="1" x14ac:dyDescent="0.45">
      <c r="B509" s="34" t="s">
        <v>16</v>
      </c>
      <c r="C509" s="34" t="s">
        <v>1657</v>
      </c>
      <c r="D509" s="34" t="s">
        <v>1657</v>
      </c>
      <c r="E509" s="34" t="s">
        <v>1588</v>
      </c>
      <c r="F509" s="34" t="s">
        <v>1658</v>
      </c>
      <c r="G509" s="35" t="s">
        <v>2538</v>
      </c>
      <c r="H509" s="68">
        <v>6790</v>
      </c>
      <c r="I509" s="68">
        <v>5780</v>
      </c>
      <c r="J509" s="86">
        <v>4880</v>
      </c>
      <c r="K509" s="86">
        <f t="shared" si="7"/>
        <v>679</v>
      </c>
      <c r="L509" s="69">
        <v>0.40909090909090912</v>
      </c>
      <c r="M509" s="69">
        <v>0.90243902439024393</v>
      </c>
      <c r="N509" s="69">
        <v>1.6363636363636365</v>
      </c>
      <c r="O509" s="69">
        <v>1.6774193548387097</v>
      </c>
      <c r="P509" s="69">
        <v>0.6216216216216216</v>
      </c>
      <c r="Q509" s="69">
        <v>1.5428571428571429</v>
      </c>
      <c r="R509" s="34" t="s">
        <v>2569</v>
      </c>
      <c r="S509" s="34" t="s">
        <v>2570</v>
      </c>
      <c r="T509" s="34" t="s">
        <v>2571</v>
      </c>
      <c r="U509" s="34" t="s">
        <v>2571</v>
      </c>
      <c r="V509" s="34" t="s">
        <v>2571</v>
      </c>
      <c r="W509" s="34" t="s">
        <v>2571</v>
      </c>
      <c r="X509" s="34" t="s">
        <v>2571</v>
      </c>
      <c r="Y509" s="32" t="s">
        <v>2572</v>
      </c>
    </row>
    <row r="510" spans="2:25" ht="18.600000000000001" customHeight="1" x14ac:dyDescent="0.45">
      <c r="B510" s="34" t="s">
        <v>16</v>
      </c>
      <c r="C510" s="34" t="s">
        <v>1660</v>
      </c>
      <c r="D510" s="34" t="s">
        <v>1660</v>
      </c>
      <c r="E510" s="34" t="s">
        <v>1588</v>
      </c>
      <c r="F510" s="34" t="s">
        <v>1661</v>
      </c>
      <c r="G510" s="35" t="s">
        <v>2546</v>
      </c>
      <c r="H510" s="68">
        <v>1780</v>
      </c>
      <c r="I510" s="68">
        <v>750</v>
      </c>
      <c r="J510" s="86">
        <v>1260</v>
      </c>
      <c r="K510" s="86">
        <f t="shared" si="7"/>
        <v>178</v>
      </c>
      <c r="L510" s="69">
        <v>0.7</v>
      </c>
      <c r="M510" s="69">
        <v>0.8</v>
      </c>
      <c r="N510" s="69">
        <v>1.6</v>
      </c>
      <c r="O510" s="69">
        <v>2.2857142857142856</v>
      </c>
      <c r="P510" s="69">
        <v>0.375</v>
      </c>
      <c r="Q510" s="69">
        <v>0.125</v>
      </c>
      <c r="R510" s="34" t="s">
        <v>2569</v>
      </c>
      <c r="S510" s="34" t="s">
        <v>2570</v>
      </c>
      <c r="T510" s="34" t="s">
        <v>2571</v>
      </c>
      <c r="U510" s="34" t="s">
        <v>2571</v>
      </c>
      <c r="V510" s="34" t="s">
        <v>2571</v>
      </c>
      <c r="W510" s="34" t="s">
        <v>2571</v>
      </c>
      <c r="X510" s="34" t="s">
        <v>2571</v>
      </c>
      <c r="Y510" s="34" t="s">
        <v>2571</v>
      </c>
    </row>
    <row r="511" spans="2:25" ht="18.600000000000001" customHeight="1" x14ac:dyDescent="0.45">
      <c r="B511" s="34" t="s">
        <v>16</v>
      </c>
      <c r="C511" s="34" t="s">
        <v>1664</v>
      </c>
      <c r="D511" s="34" t="s">
        <v>1664</v>
      </c>
      <c r="E511" s="34" t="s">
        <v>1588</v>
      </c>
      <c r="F511" s="34" t="s">
        <v>1665</v>
      </c>
      <c r="G511" s="35" t="s">
        <v>2680</v>
      </c>
      <c r="H511" s="68">
        <v>55</v>
      </c>
      <c r="I511" s="68">
        <v>55</v>
      </c>
      <c r="J511" s="86">
        <v>30</v>
      </c>
      <c r="K511" s="86">
        <f t="shared" si="7"/>
        <v>5.5</v>
      </c>
      <c r="L511" s="69">
        <v>2</v>
      </c>
      <c r="M511" s="69">
        <v>1</v>
      </c>
      <c r="N511" s="69">
        <v>0</v>
      </c>
      <c r="O511" s="69">
        <v>0</v>
      </c>
      <c r="P511" s="69">
        <v>0</v>
      </c>
      <c r="Q511" s="69">
        <v>1</v>
      </c>
      <c r="R511" s="34" t="s">
        <v>2569</v>
      </c>
      <c r="S511" s="34" t="s">
        <v>2570</v>
      </c>
      <c r="T511" s="34" t="s">
        <v>2571</v>
      </c>
      <c r="U511" s="34" t="s">
        <v>2571</v>
      </c>
      <c r="V511" s="34" t="s">
        <v>2571</v>
      </c>
      <c r="W511" s="34" t="s">
        <v>2571</v>
      </c>
      <c r="X511" s="34" t="s">
        <v>2571</v>
      </c>
      <c r="Y511" s="34" t="s">
        <v>2571</v>
      </c>
    </row>
    <row r="512" spans="2:25" ht="18.600000000000001" customHeight="1" x14ac:dyDescent="0.45">
      <c r="B512" s="34" t="s">
        <v>16</v>
      </c>
      <c r="C512" s="34" t="s">
        <v>1668</v>
      </c>
      <c r="D512" s="34" t="s">
        <v>1668</v>
      </c>
      <c r="E512" s="34" t="s">
        <v>1588</v>
      </c>
      <c r="F512" s="34" t="s">
        <v>1669</v>
      </c>
      <c r="G512" s="35" t="s">
        <v>2538</v>
      </c>
      <c r="H512" s="68">
        <v>1400</v>
      </c>
      <c r="I512" s="68">
        <v>1260</v>
      </c>
      <c r="J512" s="86">
        <v>1050</v>
      </c>
      <c r="K512" s="86">
        <f t="shared" si="7"/>
        <v>140</v>
      </c>
      <c r="L512" s="69">
        <v>0.1</v>
      </c>
      <c r="M512" s="69">
        <v>1.6666666666666667</v>
      </c>
      <c r="N512" s="69">
        <v>0.6</v>
      </c>
      <c r="O512" s="69">
        <v>1.4285714285714286</v>
      </c>
      <c r="P512" s="69">
        <v>1.5</v>
      </c>
      <c r="Q512" s="69">
        <v>1.375</v>
      </c>
      <c r="R512" s="34" t="s">
        <v>2569</v>
      </c>
      <c r="S512" s="34" t="s">
        <v>2570</v>
      </c>
      <c r="T512" s="34" t="s">
        <v>2571</v>
      </c>
      <c r="U512" s="34" t="s">
        <v>2571</v>
      </c>
      <c r="V512" s="34" t="s">
        <v>2571</v>
      </c>
      <c r="W512" s="34" t="s">
        <v>2571</v>
      </c>
      <c r="X512" s="34" t="s">
        <v>2571</v>
      </c>
      <c r="Y512" s="34" t="s">
        <v>2571</v>
      </c>
    </row>
    <row r="513" spans="2:25" ht="18.600000000000001" customHeight="1" x14ac:dyDescent="0.45">
      <c r="B513" s="34" t="s">
        <v>8</v>
      </c>
      <c r="C513" s="34" t="s">
        <v>1671</v>
      </c>
      <c r="D513" s="34" t="s">
        <v>1672</v>
      </c>
      <c r="E513" s="34" t="s">
        <v>1588</v>
      </c>
      <c r="F513" s="34" t="s">
        <v>1673</v>
      </c>
      <c r="G513" s="35" t="s">
        <v>2546</v>
      </c>
      <c r="H513" s="68">
        <v>1733</v>
      </c>
      <c r="I513" s="68">
        <v>1553</v>
      </c>
      <c r="J513" s="86">
        <v>2364</v>
      </c>
      <c r="K513" s="86">
        <f t="shared" si="7"/>
        <v>173.3</v>
      </c>
      <c r="L513" s="69">
        <v>1.1915581137029183</v>
      </c>
      <c r="M513" s="69">
        <v>1.2337738276225003</v>
      </c>
      <c r="N513" s="69">
        <v>1.346422057719129</v>
      </c>
      <c r="O513" s="69">
        <v>1.1067101584342964</v>
      </c>
      <c r="P513" s="69">
        <v>1.1295180722891565</v>
      </c>
      <c r="Q513" s="69">
        <v>1.2505983724269985</v>
      </c>
      <c r="R513" s="34" t="s">
        <v>2574</v>
      </c>
      <c r="S513" s="34" t="s">
        <v>2577</v>
      </c>
      <c r="T513" s="34" t="s">
        <v>2571</v>
      </c>
      <c r="U513" s="34" t="s">
        <v>2571</v>
      </c>
      <c r="V513" s="34" t="s">
        <v>2571</v>
      </c>
      <c r="W513" s="34" t="s">
        <v>2571</v>
      </c>
      <c r="X513" s="34" t="s">
        <v>2571</v>
      </c>
      <c r="Y513" s="34" t="s">
        <v>2571</v>
      </c>
    </row>
    <row r="514" spans="2:25" ht="18.600000000000001" customHeight="1" x14ac:dyDescent="0.45">
      <c r="B514" s="34" t="s">
        <v>8</v>
      </c>
      <c r="C514" s="34" t="s">
        <v>1675</v>
      </c>
      <c r="D514" s="34" t="s">
        <v>1675</v>
      </c>
      <c r="E514" s="34" t="s">
        <v>1588</v>
      </c>
      <c r="F514" s="34" t="s">
        <v>1676</v>
      </c>
      <c r="G514" s="35" t="s">
        <v>2680</v>
      </c>
      <c r="H514" s="68">
        <v>1259</v>
      </c>
      <c r="I514" s="68">
        <v>908</v>
      </c>
      <c r="J514" s="86">
        <v>996</v>
      </c>
      <c r="K514" s="86">
        <f t="shared" si="7"/>
        <v>125.9</v>
      </c>
      <c r="L514" s="69">
        <v>0.95588235294117641</v>
      </c>
      <c r="M514" s="69">
        <v>1.0340632603406326</v>
      </c>
      <c r="N514" s="69">
        <v>1.0602678571428572</v>
      </c>
      <c r="O514" s="69">
        <v>0.96969696969696972</v>
      </c>
      <c r="P514" s="69">
        <v>0.86161879895561366</v>
      </c>
      <c r="Q514" s="69">
        <v>0.93399750933997516</v>
      </c>
      <c r="R514" s="34" t="s">
        <v>2574</v>
      </c>
      <c r="S514" s="34" t="s">
        <v>2577</v>
      </c>
      <c r="T514" s="34" t="s">
        <v>2571</v>
      </c>
      <c r="U514" s="34" t="s">
        <v>2571</v>
      </c>
      <c r="V514" s="34" t="s">
        <v>2571</v>
      </c>
      <c r="W514" s="34" t="s">
        <v>2571</v>
      </c>
      <c r="X514" s="34" t="s">
        <v>2571</v>
      </c>
      <c r="Y514" s="34" t="s">
        <v>2571</v>
      </c>
    </row>
    <row r="515" spans="2:25" ht="18.600000000000001" customHeight="1" x14ac:dyDescent="0.45">
      <c r="B515" s="34" t="s">
        <v>8</v>
      </c>
      <c r="C515" s="34" t="s">
        <v>1678</v>
      </c>
      <c r="D515" s="34" t="s">
        <v>1679</v>
      </c>
      <c r="E515" s="34" t="s">
        <v>1588</v>
      </c>
      <c r="F515" s="34" t="s">
        <v>1680</v>
      </c>
      <c r="G515" s="35" t="s">
        <v>11</v>
      </c>
      <c r="H515" s="68">
        <v>0</v>
      </c>
      <c r="I515" s="68">
        <v>6103</v>
      </c>
      <c r="J515" s="86">
        <v>13307</v>
      </c>
      <c r="K515" s="86">
        <f t="shared" si="7"/>
        <v>0</v>
      </c>
      <c r="L515" s="69">
        <v>0.99831829995413546</v>
      </c>
      <c r="M515" s="69">
        <v>0.96763144374036658</v>
      </c>
      <c r="N515" s="69">
        <v>0.92066901948749413</v>
      </c>
      <c r="O515" s="69">
        <v>0.89401526968229217</v>
      </c>
      <c r="P515" s="69">
        <v>0.71613768439874836</v>
      </c>
      <c r="Q515" s="69">
        <v>0.95367370172519472</v>
      </c>
      <c r="R515" s="34" t="s">
        <v>2574</v>
      </c>
      <c r="S515" s="34" t="s">
        <v>2577</v>
      </c>
      <c r="T515" s="34" t="s">
        <v>2571</v>
      </c>
      <c r="U515" s="34" t="s">
        <v>2571</v>
      </c>
      <c r="V515" s="34" t="s">
        <v>2571</v>
      </c>
      <c r="W515" s="34" t="s">
        <v>2571</v>
      </c>
      <c r="X515" s="34" t="s">
        <v>2571</v>
      </c>
      <c r="Y515" s="34" t="s">
        <v>2571</v>
      </c>
    </row>
    <row r="516" spans="2:25" ht="18.600000000000001" customHeight="1" x14ac:dyDescent="0.45">
      <c r="B516" s="34" t="s">
        <v>8</v>
      </c>
      <c r="C516" s="34" t="s">
        <v>1681</v>
      </c>
      <c r="D516" s="34" t="s">
        <v>1682</v>
      </c>
      <c r="E516" s="34" t="s">
        <v>1588</v>
      </c>
      <c r="F516" s="34" t="s">
        <v>1683</v>
      </c>
      <c r="G516" s="35" t="s">
        <v>11</v>
      </c>
      <c r="H516" s="68">
        <v>0</v>
      </c>
      <c r="I516" s="68">
        <v>104</v>
      </c>
      <c r="J516" s="86">
        <v>300</v>
      </c>
      <c r="K516" s="86">
        <f t="shared" si="7"/>
        <v>0</v>
      </c>
      <c r="L516" s="69">
        <v>1.1923076923076923</v>
      </c>
      <c r="M516" s="69">
        <v>1.1158798283261802</v>
      </c>
      <c r="N516" s="69">
        <v>1.1538461538461537</v>
      </c>
      <c r="O516" s="69">
        <v>0.98765432098765427</v>
      </c>
      <c r="P516" s="69">
        <v>0.9417040358744394</v>
      </c>
      <c r="Q516" s="69">
        <v>1.0964912280701753</v>
      </c>
      <c r="R516" s="34" t="s">
        <v>2574</v>
      </c>
      <c r="S516" s="34" t="s">
        <v>2577</v>
      </c>
      <c r="T516" s="34" t="s">
        <v>2571</v>
      </c>
      <c r="U516" s="34" t="s">
        <v>2571</v>
      </c>
      <c r="V516" s="34" t="s">
        <v>2571</v>
      </c>
      <c r="W516" s="34" t="s">
        <v>2571</v>
      </c>
      <c r="X516" s="34" t="s">
        <v>2571</v>
      </c>
      <c r="Y516" s="34" t="s">
        <v>2571</v>
      </c>
    </row>
    <row r="517" spans="2:25" ht="18.600000000000001" customHeight="1" x14ac:dyDescent="0.45">
      <c r="B517" s="34" t="s">
        <v>8</v>
      </c>
      <c r="C517" s="34" t="s">
        <v>1684</v>
      </c>
      <c r="D517" s="34" t="s">
        <v>1684</v>
      </c>
      <c r="E517" s="34" t="s">
        <v>1588</v>
      </c>
      <c r="F517" s="34" t="s">
        <v>1685</v>
      </c>
      <c r="G517" s="35" t="s">
        <v>11</v>
      </c>
      <c r="H517" s="68">
        <v>0</v>
      </c>
      <c r="I517" s="68">
        <v>9998</v>
      </c>
      <c r="J517" s="86">
        <v>21564</v>
      </c>
      <c r="K517" s="86">
        <f t="shared" ref="K517:K580" si="8">H517*0.1</f>
        <v>0</v>
      </c>
      <c r="L517" s="69">
        <v>0.91740626698061944</v>
      </c>
      <c r="M517" s="69">
        <v>0.76098606645230438</v>
      </c>
      <c r="N517" s="69">
        <v>0.81129784150115569</v>
      </c>
      <c r="O517" s="69">
        <v>0.88005473335493867</v>
      </c>
      <c r="P517" s="69">
        <v>0.63223411225158332</v>
      </c>
      <c r="Q517" s="69">
        <v>0.73974142776840923</v>
      </c>
      <c r="R517" s="34" t="s">
        <v>2574</v>
      </c>
      <c r="S517" s="34" t="s">
        <v>2577</v>
      </c>
      <c r="T517" s="34" t="s">
        <v>2600</v>
      </c>
      <c r="U517" s="34" t="s">
        <v>2571</v>
      </c>
      <c r="V517" s="34" t="s">
        <v>2571</v>
      </c>
      <c r="W517" s="34" t="s">
        <v>2571</v>
      </c>
      <c r="X517" s="34" t="s">
        <v>2571</v>
      </c>
      <c r="Y517" s="34" t="s">
        <v>2571</v>
      </c>
    </row>
    <row r="518" spans="2:25" ht="18.600000000000001" customHeight="1" x14ac:dyDescent="0.45">
      <c r="B518" s="34" t="s">
        <v>8</v>
      </c>
      <c r="C518" s="34" t="s">
        <v>1686</v>
      </c>
      <c r="D518" s="34" t="s">
        <v>1686</v>
      </c>
      <c r="E518" s="34" t="s">
        <v>1588</v>
      </c>
      <c r="F518" s="34" t="s">
        <v>1687</v>
      </c>
      <c r="G518" s="35" t="s">
        <v>11</v>
      </c>
      <c r="H518" s="68">
        <v>0</v>
      </c>
      <c r="I518" s="68">
        <v>4470</v>
      </c>
      <c r="J518" s="86">
        <v>8726</v>
      </c>
      <c r="K518" s="86">
        <f t="shared" si="8"/>
        <v>0</v>
      </c>
      <c r="L518" s="69">
        <v>0.75538079470198682</v>
      </c>
      <c r="M518" s="69">
        <v>0.6925940438871474</v>
      </c>
      <c r="N518" s="69">
        <v>0.83594379307258571</v>
      </c>
      <c r="O518" s="69">
        <v>0.52406417112299464</v>
      </c>
      <c r="P518" s="69">
        <v>0.90319361277445109</v>
      </c>
      <c r="Q518" s="69">
        <v>0.80924855491329484</v>
      </c>
      <c r="R518" s="34" t="s">
        <v>2574</v>
      </c>
      <c r="S518" s="34" t="s">
        <v>2577</v>
      </c>
      <c r="T518" s="34" t="s">
        <v>2600</v>
      </c>
      <c r="U518" s="34" t="s">
        <v>2600</v>
      </c>
      <c r="V518" s="34" t="s">
        <v>2600</v>
      </c>
      <c r="W518" s="34" t="s">
        <v>2600</v>
      </c>
      <c r="X518" s="34" t="s">
        <v>2600</v>
      </c>
      <c r="Y518" s="34" t="s">
        <v>2600</v>
      </c>
    </row>
    <row r="519" spans="2:25" ht="18.600000000000001" customHeight="1" x14ac:dyDescent="0.45">
      <c r="B519" s="34" t="s">
        <v>8</v>
      </c>
      <c r="C519" s="34" t="s">
        <v>1689</v>
      </c>
      <c r="D519" s="34" t="s">
        <v>1689</v>
      </c>
      <c r="E519" s="34" t="s">
        <v>1588</v>
      </c>
      <c r="F519" s="34" t="s">
        <v>1690</v>
      </c>
      <c r="G519" s="35" t="s">
        <v>11</v>
      </c>
      <c r="H519" s="68">
        <v>0</v>
      </c>
      <c r="I519" s="68">
        <v>7</v>
      </c>
      <c r="J519" s="86">
        <v>28</v>
      </c>
      <c r="K519" s="86">
        <f t="shared" si="8"/>
        <v>0</v>
      </c>
      <c r="L519" s="69">
        <v>1.2</v>
      </c>
      <c r="M519" s="69">
        <v>0.86956521739130443</v>
      </c>
      <c r="N519" s="69">
        <v>0.8</v>
      </c>
      <c r="O519" s="69">
        <v>1.3043478260869565</v>
      </c>
      <c r="P519" s="69">
        <v>1.5</v>
      </c>
      <c r="Q519" s="69">
        <v>1</v>
      </c>
      <c r="R519" s="34" t="s">
        <v>2574</v>
      </c>
      <c r="S519" s="34" t="s">
        <v>2577</v>
      </c>
      <c r="T519" s="34" t="s">
        <v>2571</v>
      </c>
      <c r="U519" s="34" t="s">
        <v>2571</v>
      </c>
      <c r="V519" s="34" t="s">
        <v>2571</v>
      </c>
      <c r="W519" s="34" t="s">
        <v>2571</v>
      </c>
      <c r="X519" s="34" t="s">
        <v>2571</v>
      </c>
      <c r="Y519" s="34" t="s">
        <v>2571</v>
      </c>
    </row>
    <row r="520" spans="2:25" ht="18.600000000000001" customHeight="1" x14ac:dyDescent="0.45">
      <c r="B520" s="34" t="s">
        <v>8</v>
      </c>
      <c r="C520" s="34" t="s">
        <v>1691</v>
      </c>
      <c r="D520" s="34" t="s">
        <v>1692</v>
      </c>
      <c r="E520" s="34" t="s">
        <v>1588</v>
      </c>
      <c r="F520" s="34" t="s">
        <v>1693</v>
      </c>
      <c r="G520" s="35" t="s">
        <v>11</v>
      </c>
      <c r="H520" s="68">
        <v>0</v>
      </c>
      <c r="I520" s="68">
        <v>165</v>
      </c>
      <c r="J520" s="86">
        <v>333</v>
      </c>
      <c r="K520" s="86">
        <f t="shared" si="8"/>
        <v>0</v>
      </c>
      <c r="L520" s="69">
        <v>0.89506172839506182</v>
      </c>
      <c r="M520" s="69">
        <v>0.88967971530249101</v>
      </c>
      <c r="N520" s="69">
        <v>1.0891089108910892</v>
      </c>
      <c r="O520" s="69">
        <v>0.96885813148788935</v>
      </c>
      <c r="P520" s="69">
        <v>0.83018867924528306</v>
      </c>
      <c r="Q520" s="69">
        <v>0.78947368421052633</v>
      </c>
      <c r="R520" s="34" t="s">
        <v>2574</v>
      </c>
      <c r="S520" s="34" t="s">
        <v>2577</v>
      </c>
      <c r="T520" s="34" t="s">
        <v>2571</v>
      </c>
      <c r="U520" s="34" t="s">
        <v>2571</v>
      </c>
      <c r="V520" s="34" t="s">
        <v>2571</v>
      </c>
      <c r="W520" s="34" t="s">
        <v>2571</v>
      </c>
      <c r="X520" s="34" t="s">
        <v>2571</v>
      </c>
      <c r="Y520" s="34" t="s">
        <v>2571</v>
      </c>
    </row>
    <row r="521" spans="2:25" ht="18.600000000000001" customHeight="1" x14ac:dyDescent="0.45">
      <c r="B521" s="34" t="s">
        <v>8</v>
      </c>
      <c r="C521" s="34" t="s">
        <v>1694</v>
      </c>
      <c r="D521" s="34" t="s">
        <v>1695</v>
      </c>
      <c r="E521" s="34" t="s">
        <v>1588</v>
      </c>
      <c r="F521" s="34" t="s">
        <v>1696</v>
      </c>
      <c r="G521" s="35" t="s">
        <v>11</v>
      </c>
      <c r="H521" s="68">
        <v>0</v>
      </c>
      <c r="I521" s="68">
        <v>654</v>
      </c>
      <c r="J521" s="86">
        <v>1221</v>
      </c>
      <c r="K521" s="86">
        <f t="shared" si="8"/>
        <v>0</v>
      </c>
      <c r="L521" s="69">
        <v>1.0701754385964912</v>
      </c>
      <c r="M521" s="69">
        <v>1.1627906976744184</v>
      </c>
      <c r="N521" s="69">
        <v>1.0318949343339587</v>
      </c>
      <c r="O521" s="69">
        <v>1.0127826941986233</v>
      </c>
      <c r="P521" s="69">
        <v>0.76017130620985007</v>
      </c>
      <c r="Q521" s="69">
        <v>1.0447761194029852</v>
      </c>
      <c r="R521" s="34" t="s">
        <v>2574</v>
      </c>
      <c r="S521" s="34" t="s">
        <v>2577</v>
      </c>
      <c r="T521" s="34" t="s">
        <v>2571</v>
      </c>
      <c r="U521" s="34" t="s">
        <v>2571</v>
      </c>
      <c r="V521" s="34" t="s">
        <v>2571</v>
      </c>
      <c r="W521" s="34" t="s">
        <v>2571</v>
      </c>
      <c r="X521" s="34" t="s">
        <v>2571</v>
      </c>
      <c r="Y521" s="34" t="s">
        <v>2571</v>
      </c>
    </row>
    <row r="522" spans="2:25" ht="18.600000000000001" customHeight="1" x14ac:dyDescent="0.45">
      <c r="B522" s="34" t="s">
        <v>8</v>
      </c>
      <c r="C522" s="34" t="s">
        <v>1697</v>
      </c>
      <c r="D522" s="34" t="s">
        <v>1698</v>
      </c>
      <c r="E522" s="34" t="s">
        <v>1588</v>
      </c>
      <c r="F522" s="34" t="s">
        <v>1699</v>
      </c>
      <c r="G522" s="35" t="s">
        <v>11</v>
      </c>
      <c r="H522" s="68">
        <v>0</v>
      </c>
      <c r="I522" s="68">
        <v>3021</v>
      </c>
      <c r="J522" s="86">
        <v>5913</v>
      </c>
      <c r="K522" s="86">
        <f t="shared" si="8"/>
        <v>0</v>
      </c>
      <c r="L522" s="69">
        <v>0.98732369219782179</v>
      </c>
      <c r="M522" s="69">
        <v>1.0168793742280773</v>
      </c>
      <c r="N522" s="69">
        <v>1.0591603053435115</v>
      </c>
      <c r="O522" s="69">
        <v>0.90636254501800717</v>
      </c>
      <c r="P522" s="69">
        <v>0.82388840453356582</v>
      </c>
      <c r="Q522" s="69">
        <v>0.91993924929485793</v>
      </c>
      <c r="R522" s="34" t="s">
        <v>2574</v>
      </c>
      <c r="S522" s="34" t="s">
        <v>2577</v>
      </c>
      <c r="T522" s="34" t="s">
        <v>2571</v>
      </c>
      <c r="U522" s="34" t="s">
        <v>2571</v>
      </c>
      <c r="V522" s="34" t="s">
        <v>2571</v>
      </c>
      <c r="W522" s="34" t="s">
        <v>2571</v>
      </c>
      <c r="X522" s="34" t="s">
        <v>2571</v>
      </c>
      <c r="Y522" s="34" t="s">
        <v>2571</v>
      </c>
    </row>
    <row r="523" spans="2:25" ht="18.600000000000001" customHeight="1" x14ac:dyDescent="0.45">
      <c r="B523" s="34" t="s">
        <v>8</v>
      </c>
      <c r="C523" s="34" t="s">
        <v>1700</v>
      </c>
      <c r="D523" s="34" t="s">
        <v>1700</v>
      </c>
      <c r="E523" s="34" t="s">
        <v>1588</v>
      </c>
      <c r="F523" s="34" t="s">
        <v>2615</v>
      </c>
      <c r="G523" s="35" t="s">
        <v>11</v>
      </c>
      <c r="H523" s="68">
        <v>0</v>
      </c>
      <c r="I523" s="68">
        <v>590</v>
      </c>
      <c r="J523" s="86">
        <v>3109</v>
      </c>
      <c r="K523" s="86">
        <f t="shared" si="8"/>
        <v>0</v>
      </c>
      <c r="L523" s="69">
        <v>0.50790754257907544</v>
      </c>
      <c r="M523" s="69">
        <v>0.47579298831385641</v>
      </c>
      <c r="N523" s="69">
        <v>0.52105106001791579</v>
      </c>
      <c r="O523" s="69">
        <v>0.67717996289424864</v>
      </c>
      <c r="P523" s="69">
        <v>0.50956657555642326</v>
      </c>
      <c r="Q523" s="69">
        <v>0.58113627924248046</v>
      </c>
      <c r="R523" s="34" t="s">
        <v>2574</v>
      </c>
      <c r="S523" s="34" t="s">
        <v>2577</v>
      </c>
      <c r="T523" s="34" t="s">
        <v>2571</v>
      </c>
      <c r="U523" s="34" t="s">
        <v>2571</v>
      </c>
      <c r="V523" s="34" t="s">
        <v>2571</v>
      </c>
      <c r="W523" s="34" t="s">
        <v>2571</v>
      </c>
      <c r="X523" s="34" t="s">
        <v>2571</v>
      </c>
      <c r="Y523" s="34" t="s">
        <v>2571</v>
      </c>
    </row>
    <row r="524" spans="2:25" ht="18.600000000000001" customHeight="1" x14ac:dyDescent="0.45">
      <c r="B524" s="34" t="s">
        <v>8</v>
      </c>
      <c r="C524" s="34" t="s">
        <v>1703</v>
      </c>
      <c r="D524" s="34" t="s">
        <v>1703</v>
      </c>
      <c r="E524" s="34" t="s">
        <v>1588</v>
      </c>
      <c r="F524" s="34" t="s">
        <v>2616</v>
      </c>
      <c r="G524" s="35" t="s">
        <v>11</v>
      </c>
      <c r="H524" s="68">
        <v>0</v>
      </c>
      <c r="I524" s="68">
        <v>475</v>
      </c>
      <c r="J524" s="86">
        <v>2004</v>
      </c>
      <c r="K524" s="86">
        <f t="shared" si="8"/>
        <v>0</v>
      </c>
      <c r="L524" s="69">
        <v>0.45464725643896975</v>
      </c>
      <c r="M524" s="69">
        <v>0.45242193262847308</v>
      </c>
      <c r="N524" s="69">
        <v>0.53661755003298883</v>
      </c>
      <c r="O524" s="69">
        <v>0.53293249521727248</v>
      </c>
      <c r="P524" s="69">
        <v>0.51768766177739434</v>
      </c>
      <c r="Q524" s="69">
        <v>0.48126879956248292</v>
      </c>
      <c r="R524" s="34" t="s">
        <v>2574</v>
      </c>
      <c r="S524" s="34" t="s">
        <v>2577</v>
      </c>
      <c r="T524" s="34" t="s">
        <v>2571</v>
      </c>
      <c r="U524" s="34" t="s">
        <v>2571</v>
      </c>
      <c r="V524" s="34" t="s">
        <v>2571</v>
      </c>
      <c r="W524" s="34" t="s">
        <v>2571</v>
      </c>
      <c r="X524" s="34" t="s">
        <v>2571</v>
      </c>
      <c r="Y524" s="34" t="s">
        <v>2571</v>
      </c>
    </row>
    <row r="525" spans="2:25" ht="18.600000000000001" customHeight="1" x14ac:dyDescent="0.45">
      <c r="B525" s="34" t="s">
        <v>8</v>
      </c>
      <c r="C525" s="34" t="s">
        <v>297</v>
      </c>
      <c r="D525" s="34" t="s">
        <v>1706</v>
      </c>
      <c r="E525" s="34" t="s">
        <v>1588</v>
      </c>
      <c r="F525" s="34" t="s">
        <v>1707</v>
      </c>
      <c r="G525" s="35" t="s">
        <v>11</v>
      </c>
      <c r="H525" s="68">
        <v>0</v>
      </c>
      <c r="I525" s="68">
        <v>5017</v>
      </c>
      <c r="J525" s="86">
        <v>19718</v>
      </c>
      <c r="K525" s="86">
        <f t="shared" si="8"/>
        <v>0</v>
      </c>
      <c r="L525" s="69">
        <v>1.2341588187420067</v>
      </c>
      <c r="M525" s="69">
        <v>1.2157468159011966</v>
      </c>
      <c r="N525" s="69">
        <v>1.213314037626628</v>
      </c>
      <c r="O525" s="69">
        <v>1.2400675717950322</v>
      </c>
      <c r="P525" s="69">
        <v>0.93896399411056075</v>
      </c>
      <c r="Q525" s="69">
        <v>1.1781590865599285</v>
      </c>
      <c r="R525" s="34" t="s">
        <v>2574</v>
      </c>
      <c r="S525" s="34" t="s">
        <v>2577</v>
      </c>
      <c r="T525" s="34" t="s">
        <v>2571</v>
      </c>
      <c r="U525" s="34" t="s">
        <v>2571</v>
      </c>
      <c r="V525" s="34" t="s">
        <v>2571</v>
      </c>
      <c r="W525" s="34" t="s">
        <v>2571</v>
      </c>
      <c r="X525" s="34" t="s">
        <v>2571</v>
      </c>
      <c r="Y525" s="34" t="s">
        <v>2571</v>
      </c>
    </row>
    <row r="526" spans="2:25" ht="18.600000000000001" customHeight="1" x14ac:dyDescent="0.45">
      <c r="B526" s="34" t="s">
        <v>8</v>
      </c>
      <c r="C526" s="34" t="s">
        <v>301</v>
      </c>
      <c r="D526" s="34" t="s">
        <v>1708</v>
      </c>
      <c r="E526" s="34" t="s">
        <v>1588</v>
      </c>
      <c r="F526" s="34" t="s">
        <v>1709</v>
      </c>
      <c r="G526" s="35" t="s">
        <v>11</v>
      </c>
      <c r="H526" s="68">
        <v>0</v>
      </c>
      <c r="I526" s="68">
        <v>911</v>
      </c>
      <c r="J526" s="86">
        <v>4911</v>
      </c>
      <c r="K526" s="86">
        <f t="shared" si="8"/>
        <v>0</v>
      </c>
      <c r="L526" s="69">
        <v>1.3903061224489797</v>
      </c>
      <c r="M526" s="69">
        <v>1.2556433408577878</v>
      </c>
      <c r="N526" s="69">
        <v>1.3839512442864397</v>
      </c>
      <c r="O526" s="69">
        <v>1.2517156189953336</v>
      </c>
      <c r="P526" s="69">
        <v>1.0745742806811509</v>
      </c>
      <c r="Q526" s="69">
        <v>1.2062692415337251</v>
      </c>
      <c r="R526" s="34" t="s">
        <v>2574</v>
      </c>
      <c r="S526" s="34" t="s">
        <v>2577</v>
      </c>
      <c r="T526" s="34" t="s">
        <v>2571</v>
      </c>
      <c r="U526" s="34" t="s">
        <v>2571</v>
      </c>
      <c r="V526" s="34" t="s">
        <v>2571</v>
      </c>
      <c r="W526" s="34" t="s">
        <v>2571</v>
      </c>
      <c r="X526" s="34" t="s">
        <v>2571</v>
      </c>
      <c r="Y526" s="34" t="s">
        <v>2571</v>
      </c>
    </row>
    <row r="527" spans="2:25" ht="18.600000000000001" customHeight="1" x14ac:dyDescent="0.45">
      <c r="B527" s="34" t="s">
        <v>8</v>
      </c>
      <c r="C527" s="34" t="s">
        <v>2672</v>
      </c>
      <c r="D527" s="34" t="s">
        <v>1711</v>
      </c>
      <c r="E527" s="34" t="s">
        <v>1588</v>
      </c>
      <c r="F527" s="34" t="s">
        <v>1712</v>
      </c>
      <c r="G527" s="35" t="s">
        <v>11</v>
      </c>
      <c r="H527" s="68">
        <v>0</v>
      </c>
      <c r="I527" s="68">
        <v>78417</v>
      </c>
      <c r="J527" s="86">
        <v>137344</v>
      </c>
      <c r="K527" s="86">
        <f t="shared" si="8"/>
        <v>0</v>
      </c>
      <c r="L527" s="69">
        <v>1.1160143092148209</v>
      </c>
      <c r="M527" s="69">
        <v>1.1215941121202631</v>
      </c>
      <c r="N527" s="69">
        <v>1.1579601667918469</v>
      </c>
      <c r="O527" s="69">
        <v>1.0226882258808745</v>
      </c>
      <c r="P527" s="69">
        <v>1.0124734053648159</v>
      </c>
      <c r="Q527" s="69">
        <v>1.4145580202875934</v>
      </c>
      <c r="R527" s="34" t="s">
        <v>2574</v>
      </c>
      <c r="S527" s="34" t="s">
        <v>2577</v>
      </c>
      <c r="T527" s="34" t="s">
        <v>2571</v>
      </c>
      <c r="U527" s="34" t="s">
        <v>2571</v>
      </c>
      <c r="V527" s="34" t="s">
        <v>2571</v>
      </c>
      <c r="W527" s="34" t="s">
        <v>2571</v>
      </c>
      <c r="X527" s="34" t="s">
        <v>2571</v>
      </c>
      <c r="Y527" s="34" t="s">
        <v>2571</v>
      </c>
    </row>
    <row r="528" spans="2:25" ht="18.600000000000001" customHeight="1" x14ac:dyDescent="0.45">
      <c r="B528" s="34" t="s">
        <v>8</v>
      </c>
      <c r="C528" s="34" t="s">
        <v>2673</v>
      </c>
      <c r="D528" s="34" t="s">
        <v>1713</v>
      </c>
      <c r="E528" s="34" t="s">
        <v>1588</v>
      </c>
      <c r="F528" s="34" t="s">
        <v>1714</v>
      </c>
      <c r="G528" s="35" t="s">
        <v>11</v>
      </c>
      <c r="H528" s="68">
        <v>0</v>
      </c>
      <c r="I528" s="68">
        <v>16403</v>
      </c>
      <c r="J528" s="86">
        <v>32473</v>
      </c>
      <c r="K528" s="86">
        <f t="shared" si="8"/>
        <v>0</v>
      </c>
      <c r="L528" s="69">
        <v>1.1584886793800444</v>
      </c>
      <c r="M528" s="69">
        <v>1.0833500702952401</v>
      </c>
      <c r="N528" s="69">
        <v>1.1218198568492666</v>
      </c>
      <c r="O528" s="69">
        <v>1.0973251691911052</v>
      </c>
      <c r="P528" s="69">
        <v>0.97573501091282588</v>
      </c>
      <c r="Q528" s="69">
        <v>1.350935550935551</v>
      </c>
      <c r="R528" s="34" t="s">
        <v>2574</v>
      </c>
      <c r="S528" s="34" t="s">
        <v>2577</v>
      </c>
      <c r="T528" s="34" t="s">
        <v>2571</v>
      </c>
      <c r="U528" s="34" t="s">
        <v>2571</v>
      </c>
      <c r="V528" s="34" t="s">
        <v>2571</v>
      </c>
      <c r="W528" s="34" t="s">
        <v>2571</v>
      </c>
      <c r="X528" s="34" t="s">
        <v>2571</v>
      </c>
      <c r="Y528" s="34" t="s">
        <v>2571</v>
      </c>
    </row>
    <row r="529" spans="2:25" ht="18.600000000000001" customHeight="1" x14ac:dyDescent="0.45">
      <c r="B529" s="34" t="s">
        <v>8</v>
      </c>
      <c r="C529" s="34" t="s">
        <v>1715</v>
      </c>
      <c r="D529" s="34" t="s">
        <v>1716</v>
      </c>
      <c r="E529" s="34" t="s">
        <v>1588</v>
      </c>
      <c r="F529" s="34" t="s">
        <v>1717</v>
      </c>
      <c r="G529" s="35" t="s">
        <v>11</v>
      </c>
      <c r="H529" s="68">
        <v>0</v>
      </c>
      <c r="I529" s="68">
        <v>150</v>
      </c>
      <c r="J529" s="86">
        <v>415</v>
      </c>
      <c r="K529" s="86">
        <f t="shared" si="8"/>
        <v>0</v>
      </c>
      <c r="L529" s="69">
        <v>1.1410314924691922</v>
      </c>
      <c r="M529" s="69">
        <v>1.3266303588884234</v>
      </c>
      <c r="N529" s="69">
        <v>1.5747039556563367</v>
      </c>
      <c r="O529" s="69">
        <v>1.3763410502540938</v>
      </c>
      <c r="P529" s="69">
        <v>1.5328019619865114</v>
      </c>
      <c r="Q529" s="69">
        <v>1.2406015037593985</v>
      </c>
      <c r="R529" s="34" t="s">
        <v>2574</v>
      </c>
      <c r="S529" s="34" t="s">
        <v>2577</v>
      </c>
      <c r="T529" s="34" t="s">
        <v>2571</v>
      </c>
      <c r="U529" s="34" t="s">
        <v>2571</v>
      </c>
      <c r="V529" s="34" t="s">
        <v>2571</v>
      </c>
      <c r="W529" s="34" t="s">
        <v>2600</v>
      </c>
      <c r="X529" s="34" t="s">
        <v>2600</v>
      </c>
      <c r="Y529" s="34" t="s">
        <v>2600</v>
      </c>
    </row>
    <row r="530" spans="2:25" ht="18.600000000000001" customHeight="1" x14ac:dyDescent="0.45">
      <c r="B530" s="34" t="s">
        <v>8</v>
      </c>
      <c r="C530" s="34" t="s">
        <v>361</v>
      </c>
      <c r="D530" s="34" t="s">
        <v>1719</v>
      </c>
      <c r="E530" s="34" t="s">
        <v>1588</v>
      </c>
      <c r="F530" s="34" t="s">
        <v>1720</v>
      </c>
      <c r="G530" s="35" t="s">
        <v>11</v>
      </c>
      <c r="H530" s="68">
        <v>0</v>
      </c>
      <c r="I530" s="68">
        <v>15</v>
      </c>
      <c r="J530" s="86">
        <v>169</v>
      </c>
      <c r="K530" s="86">
        <f t="shared" si="8"/>
        <v>0</v>
      </c>
      <c r="L530" s="69">
        <v>2.9896907216494846</v>
      </c>
      <c r="M530" s="69">
        <v>2.2471910112359548</v>
      </c>
      <c r="N530" s="69">
        <v>1.6326530612244896</v>
      </c>
      <c r="O530" s="69">
        <v>2.2340425531914891</v>
      </c>
      <c r="P530" s="69">
        <v>1.5730337078651684</v>
      </c>
      <c r="Q530" s="69">
        <v>2.197802197802198</v>
      </c>
      <c r="R530" s="34" t="s">
        <v>2574</v>
      </c>
      <c r="S530" s="34" t="s">
        <v>2577</v>
      </c>
      <c r="T530" s="34" t="s">
        <v>2571</v>
      </c>
      <c r="U530" s="34" t="s">
        <v>2571</v>
      </c>
      <c r="V530" s="34" t="s">
        <v>2571</v>
      </c>
      <c r="W530" s="34" t="s">
        <v>2571</v>
      </c>
      <c r="X530" s="34" t="s">
        <v>2571</v>
      </c>
      <c r="Y530" s="34" t="s">
        <v>2571</v>
      </c>
    </row>
    <row r="531" spans="2:25" ht="18.600000000000001" customHeight="1" x14ac:dyDescent="0.45">
      <c r="B531" s="34" t="s">
        <v>8</v>
      </c>
      <c r="C531" s="34" t="s">
        <v>365</v>
      </c>
      <c r="D531" s="34" t="s">
        <v>1721</v>
      </c>
      <c r="E531" s="34" t="s">
        <v>1588</v>
      </c>
      <c r="F531" s="34" t="s">
        <v>1722</v>
      </c>
      <c r="G531" s="35" t="s">
        <v>2546</v>
      </c>
      <c r="H531" s="68">
        <v>4402</v>
      </c>
      <c r="I531" s="68">
        <v>26478</v>
      </c>
      <c r="J531" s="86">
        <v>31137</v>
      </c>
      <c r="K531" s="86">
        <f t="shared" si="8"/>
        <v>440.20000000000005</v>
      </c>
      <c r="L531" s="69">
        <v>1.5427186242224662</v>
      </c>
      <c r="M531" s="69">
        <v>1.5049465374238034</v>
      </c>
      <c r="N531" s="69">
        <v>1.4686423781040419</v>
      </c>
      <c r="O531" s="69">
        <v>1.3654256580507469</v>
      </c>
      <c r="P531" s="69">
        <v>1.1562048162736203</v>
      </c>
      <c r="Q531" s="69">
        <v>1.4516129032258065</v>
      </c>
      <c r="R531" s="34" t="s">
        <v>2574</v>
      </c>
      <c r="S531" s="34" t="s">
        <v>2577</v>
      </c>
      <c r="T531" s="34" t="s">
        <v>2571</v>
      </c>
      <c r="U531" s="34" t="s">
        <v>2571</v>
      </c>
      <c r="V531" s="34" t="s">
        <v>2571</v>
      </c>
      <c r="W531" s="34" t="s">
        <v>2571</v>
      </c>
      <c r="X531" s="34" t="s">
        <v>2571</v>
      </c>
      <c r="Y531" s="34" t="s">
        <v>2571</v>
      </c>
    </row>
    <row r="532" spans="2:25" ht="18.600000000000001" customHeight="1" x14ac:dyDescent="0.45">
      <c r="B532" s="34" t="s">
        <v>8</v>
      </c>
      <c r="C532" s="34" t="s">
        <v>1723</v>
      </c>
      <c r="D532" s="34" t="s">
        <v>1723</v>
      </c>
      <c r="E532" s="34" t="s">
        <v>1588</v>
      </c>
      <c r="F532" s="34" t="s">
        <v>1724</v>
      </c>
      <c r="G532" s="35" t="s">
        <v>2680</v>
      </c>
      <c r="H532" s="68">
        <v>1415</v>
      </c>
      <c r="I532" s="68">
        <v>5906</v>
      </c>
      <c r="J532" s="86">
        <v>5878</v>
      </c>
      <c r="K532" s="86">
        <f t="shared" si="8"/>
        <v>141.5</v>
      </c>
      <c r="L532" s="69">
        <v>1.2064238151194673</v>
      </c>
      <c r="M532" s="69">
        <v>1.1270316509837468</v>
      </c>
      <c r="N532" s="69">
        <v>1.1363636363636365</v>
      </c>
      <c r="O532" s="69">
        <v>1.1606597434331094</v>
      </c>
      <c r="P532" s="69">
        <v>0.83030949839914625</v>
      </c>
      <c r="Q532" s="69">
        <v>1.0898379970544918</v>
      </c>
      <c r="R532" s="34" t="s">
        <v>2574</v>
      </c>
      <c r="S532" s="34" t="s">
        <v>2577</v>
      </c>
      <c r="T532" s="34" t="s">
        <v>2571</v>
      </c>
      <c r="U532" s="34" t="s">
        <v>2571</v>
      </c>
      <c r="V532" s="34" t="s">
        <v>2571</v>
      </c>
      <c r="W532" s="34" t="s">
        <v>2571</v>
      </c>
      <c r="X532" s="34" t="s">
        <v>2571</v>
      </c>
      <c r="Y532" s="34" t="s">
        <v>2571</v>
      </c>
    </row>
    <row r="533" spans="2:25" ht="18.600000000000001" customHeight="1" x14ac:dyDescent="0.45">
      <c r="B533" s="34" t="s">
        <v>16</v>
      </c>
      <c r="C533" s="34" t="s">
        <v>1726</v>
      </c>
      <c r="D533" s="34" t="s">
        <v>1726</v>
      </c>
      <c r="E533" s="34" t="s">
        <v>1588</v>
      </c>
      <c r="F533" s="34" t="s">
        <v>1727</v>
      </c>
      <c r="G533" s="35" t="s">
        <v>2546</v>
      </c>
      <c r="H533" s="68">
        <v>3083</v>
      </c>
      <c r="I533" s="68">
        <v>22064</v>
      </c>
      <c r="J533" s="86">
        <v>23543</v>
      </c>
      <c r="K533" s="86">
        <f t="shared" si="8"/>
        <v>308.3</v>
      </c>
      <c r="L533" s="69">
        <v>1.0516772438803264</v>
      </c>
      <c r="M533" s="69">
        <v>1.1261306532663315</v>
      </c>
      <c r="N533" s="69">
        <v>1.3058984910836762</v>
      </c>
      <c r="O533" s="69">
        <v>0.90298507462686572</v>
      </c>
      <c r="P533" s="69">
        <v>1.1599999999999999</v>
      </c>
      <c r="Q533" s="69">
        <v>0.88416075650118209</v>
      </c>
      <c r="R533" s="34" t="s">
        <v>2569</v>
      </c>
      <c r="S533" s="34" t="s">
        <v>2570</v>
      </c>
      <c r="T533" s="34" t="s">
        <v>2571</v>
      </c>
      <c r="U533" s="34" t="s">
        <v>2571</v>
      </c>
      <c r="V533" s="34" t="s">
        <v>2571</v>
      </c>
      <c r="W533" s="34" t="s">
        <v>2571</v>
      </c>
      <c r="X533" s="34" t="s">
        <v>2571</v>
      </c>
      <c r="Y533" s="34" t="s">
        <v>2571</v>
      </c>
    </row>
    <row r="534" spans="2:25" ht="18.600000000000001" customHeight="1" x14ac:dyDescent="0.45">
      <c r="B534" s="34" t="s">
        <v>8</v>
      </c>
      <c r="C534" s="34" t="s">
        <v>1729</v>
      </c>
      <c r="D534" s="34" t="s">
        <v>1729</v>
      </c>
      <c r="E534" s="34" t="s">
        <v>1588</v>
      </c>
      <c r="F534" s="34" t="s">
        <v>1730</v>
      </c>
      <c r="G534" s="35" t="s">
        <v>2546</v>
      </c>
      <c r="H534" s="68">
        <v>5783</v>
      </c>
      <c r="I534" s="68">
        <v>8740</v>
      </c>
      <c r="J534" s="86">
        <v>9052</v>
      </c>
      <c r="K534" s="86">
        <f t="shared" si="8"/>
        <v>578.30000000000007</v>
      </c>
      <c r="L534" s="69">
        <v>1.0301034807149576</v>
      </c>
      <c r="M534" s="69">
        <v>1.033946251768034</v>
      </c>
      <c r="N534" s="69">
        <v>1.0493587252234746</v>
      </c>
      <c r="O534" s="69">
        <v>0.95023822128110114</v>
      </c>
      <c r="P534" s="69">
        <v>0.81077038145100977</v>
      </c>
      <c r="Q534" s="69">
        <v>0.95880260818020158</v>
      </c>
      <c r="R534" s="34" t="s">
        <v>2574</v>
      </c>
      <c r="S534" s="34" t="s">
        <v>2577</v>
      </c>
      <c r="T534" s="34" t="s">
        <v>2571</v>
      </c>
      <c r="U534" s="34" t="s">
        <v>2571</v>
      </c>
      <c r="V534" s="34" t="s">
        <v>2571</v>
      </c>
      <c r="W534" s="34" t="s">
        <v>2571</v>
      </c>
      <c r="X534" s="34" t="s">
        <v>2571</v>
      </c>
      <c r="Y534" s="34" t="s">
        <v>2571</v>
      </c>
    </row>
    <row r="535" spans="2:25" ht="18.600000000000001" customHeight="1" x14ac:dyDescent="0.45">
      <c r="B535" s="34" t="s">
        <v>8</v>
      </c>
      <c r="C535" s="34" t="s">
        <v>1731</v>
      </c>
      <c r="D535" s="34" t="s">
        <v>1732</v>
      </c>
      <c r="E535" s="34" t="s">
        <v>1588</v>
      </c>
      <c r="F535" s="34" t="s">
        <v>1733</v>
      </c>
      <c r="G535" s="35" t="s">
        <v>2550</v>
      </c>
      <c r="H535" s="68">
        <v>29</v>
      </c>
      <c r="I535" s="68">
        <v>431</v>
      </c>
      <c r="J535" s="86">
        <v>541</v>
      </c>
      <c r="K535" s="86">
        <f t="shared" si="8"/>
        <v>2.9000000000000004</v>
      </c>
      <c r="L535" s="69">
        <v>1.6597510373443982</v>
      </c>
      <c r="M535" s="69">
        <v>1.4482758620689655</v>
      </c>
      <c r="N535" s="69">
        <v>0.61601642710472271</v>
      </c>
      <c r="O535" s="69">
        <v>0</v>
      </c>
      <c r="P535" s="69">
        <v>1.1538461538461537</v>
      </c>
      <c r="Q535" s="69">
        <v>0.51746442432082795</v>
      </c>
      <c r="R535" s="34" t="s">
        <v>2574</v>
      </c>
      <c r="S535" s="34" t="s">
        <v>2577</v>
      </c>
      <c r="T535" s="34" t="s">
        <v>2571</v>
      </c>
      <c r="U535" s="34" t="s">
        <v>2572</v>
      </c>
      <c r="V535" s="34" t="s">
        <v>2572</v>
      </c>
      <c r="W535" s="34" t="s">
        <v>2572</v>
      </c>
      <c r="X535" s="34" t="s">
        <v>2571</v>
      </c>
      <c r="Y535" s="34" t="s">
        <v>2571</v>
      </c>
    </row>
    <row r="536" spans="2:25" ht="18.600000000000001" customHeight="1" x14ac:dyDescent="0.45">
      <c r="B536" s="34" t="s">
        <v>8</v>
      </c>
      <c r="C536" s="34" t="s">
        <v>1735</v>
      </c>
      <c r="D536" s="34" t="s">
        <v>1736</v>
      </c>
      <c r="E536" s="34" t="s">
        <v>1588</v>
      </c>
      <c r="F536" s="34" t="s">
        <v>1737</v>
      </c>
      <c r="G536" s="35" t="s">
        <v>2550</v>
      </c>
      <c r="H536" s="68">
        <v>1388</v>
      </c>
      <c r="I536" s="68">
        <v>19760</v>
      </c>
      <c r="J536" s="86">
        <v>23404</v>
      </c>
      <c r="K536" s="86">
        <f t="shared" si="8"/>
        <v>138.80000000000001</v>
      </c>
      <c r="L536" s="69">
        <v>1.1247988457910216</v>
      </c>
      <c r="M536" s="69">
        <v>1.0657652120467118</v>
      </c>
      <c r="N536" s="69">
        <v>1.2239511739154341</v>
      </c>
      <c r="O536" s="69">
        <v>1.5335073010937761</v>
      </c>
      <c r="P536" s="69">
        <v>0.88810239104489896</v>
      </c>
      <c r="Q536" s="69">
        <v>0.9988570636927232</v>
      </c>
      <c r="R536" s="34" t="s">
        <v>2574</v>
      </c>
      <c r="S536" s="34" t="s">
        <v>2577</v>
      </c>
      <c r="T536" s="34" t="s">
        <v>2571</v>
      </c>
      <c r="U536" s="34" t="s">
        <v>2571</v>
      </c>
      <c r="V536" s="34" t="s">
        <v>2571</v>
      </c>
      <c r="W536" s="34" t="s">
        <v>2571</v>
      </c>
      <c r="X536" s="34" t="s">
        <v>2571</v>
      </c>
      <c r="Y536" s="34" t="s">
        <v>2571</v>
      </c>
    </row>
    <row r="537" spans="2:25" ht="18.600000000000001" customHeight="1" x14ac:dyDescent="0.45">
      <c r="B537" s="34" t="s">
        <v>8</v>
      </c>
      <c r="C537" s="34" t="s">
        <v>1738</v>
      </c>
      <c r="D537" s="34" t="s">
        <v>1738</v>
      </c>
      <c r="E537" s="34" t="s">
        <v>1588</v>
      </c>
      <c r="F537" s="34" t="s">
        <v>1739</v>
      </c>
      <c r="G537" s="35" t="s">
        <v>2550</v>
      </c>
      <c r="H537" s="68">
        <v>17</v>
      </c>
      <c r="I537" s="68">
        <v>20</v>
      </c>
      <c r="J537" s="86">
        <v>18</v>
      </c>
      <c r="K537" s="86">
        <f t="shared" si="8"/>
        <v>1.7000000000000002</v>
      </c>
      <c r="L537" s="69">
        <v>0.54945054945054939</v>
      </c>
      <c r="M537" s="69">
        <v>1.2422360248447204</v>
      </c>
      <c r="N537" s="69">
        <v>1.0989010989010988</v>
      </c>
      <c r="O537" s="69">
        <v>1.0989010989010988</v>
      </c>
      <c r="P537" s="69">
        <v>0.79365079365079361</v>
      </c>
      <c r="Q537" s="69">
        <v>0.64935064935064934</v>
      </c>
      <c r="R537" s="34" t="s">
        <v>2574</v>
      </c>
      <c r="S537" s="34" t="s">
        <v>2585</v>
      </c>
      <c r="T537" s="34" t="s">
        <v>2571</v>
      </c>
      <c r="U537" s="34" t="s">
        <v>2571</v>
      </c>
      <c r="V537" s="34" t="s">
        <v>2571</v>
      </c>
      <c r="W537" s="34" t="s">
        <v>2571</v>
      </c>
      <c r="X537" s="34" t="s">
        <v>2571</v>
      </c>
      <c r="Y537" s="34" t="s">
        <v>2571</v>
      </c>
    </row>
    <row r="538" spans="2:25" ht="18.600000000000001" customHeight="1" x14ac:dyDescent="0.45">
      <c r="B538" s="34" t="s">
        <v>8</v>
      </c>
      <c r="C538" s="34" t="s">
        <v>371</v>
      </c>
      <c r="D538" s="34" t="s">
        <v>1741</v>
      </c>
      <c r="E538" s="34" t="s">
        <v>1588</v>
      </c>
      <c r="F538" s="34" t="s">
        <v>1742</v>
      </c>
      <c r="G538" s="35" t="s">
        <v>2546</v>
      </c>
      <c r="H538" s="68">
        <v>3906</v>
      </c>
      <c r="I538" s="68">
        <v>33705</v>
      </c>
      <c r="J538" s="86">
        <v>71002</v>
      </c>
      <c r="K538" s="86">
        <f t="shared" si="8"/>
        <v>390.6</v>
      </c>
      <c r="L538" s="69">
        <v>1.3904031745420222</v>
      </c>
      <c r="M538" s="69">
        <v>1.2021705559368567</v>
      </c>
      <c r="N538" s="69">
        <v>1.5078015792058634</v>
      </c>
      <c r="O538" s="69">
        <v>1.5304530004061825</v>
      </c>
      <c r="P538" s="69">
        <v>1.3991899189918993</v>
      </c>
      <c r="Q538" s="69">
        <v>1.5791996165827942</v>
      </c>
      <c r="R538" s="34" t="s">
        <v>2574</v>
      </c>
      <c r="S538" s="34" t="s">
        <v>2577</v>
      </c>
      <c r="T538" s="34" t="s">
        <v>2571</v>
      </c>
      <c r="U538" s="34" t="s">
        <v>2571</v>
      </c>
      <c r="V538" s="34" t="s">
        <v>2571</v>
      </c>
      <c r="W538" s="34" t="s">
        <v>2600</v>
      </c>
      <c r="X538" s="34" t="s">
        <v>2600</v>
      </c>
      <c r="Y538" s="34" t="s">
        <v>2600</v>
      </c>
    </row>
    <row r="539" spans="2:25" ht="18.600000000000001" customHeight="1" x14ac:dyDescent="0.45">
      <c r="B539" s="34" t="s">
        <v>8</v>
      </c>
      <c r="C539" s="34" t="s">
        <v>1743</v>
      </c>
      <c r="D539" s="34" t="s">
        <v>1743</v>
      </c>
      <c r="E539" s="34" t="s">
        <v>1588</v>
      </c>
      <c r="F539" s="34" t="s">
        <v>2617</v>
      </c>
      <c r="G539" s="35" t="s">
        <v>2541</v>
      </c>
      <c r="H539" s="68">
        <v>47819</v>
      </c>
      <c r="I539" s="68">
        <v>48626</v>
      </c>
      <c r="J539" s="86">
        <v>51435</v>
      </c>
      <c r="K539" s="86">
        <f t="shared" si="8"/>
        <v>4781.9000000000005</v>
      </c>
      <c r="L539" s="69">
        <v>1.2059993182592887</v>
      </c>
      <c r="M539" s="69">
        <v>1.1202418792154432</v>
      </c>
      <c r="N539" s="69">
        <v>1.2089449595674548</v>
      </c>
      <c r="O539" s="69">
        <v>1.0991170252456162</v>
      </c>
      <c r="P539" s="69">
        <v>1.0344734205324018</v>
      </c>
      <c r="Q539" s="69">
        <v>1.1488161155935244</v>
      </c>
      <c r="R539" s="34" t="s">
        <v>2574</v>
      </c>
      <c r="S539" s="34" t="s">
        <v>2577</v>
      </c>
      <c r="T539" s="34" t="s">
        <v>2571</v>
      </c>
      <c r="U539" s="34" t="s">
        <v>2571</v>
      </c>
      <c r="V539" s="34" t="s">
        <v>2571</v>
      </c>
      <c r="W539" s="34" t="s">
        <v>2571</v>
      </c>
      <c r="X539" s="34" t="s">
        <v>2571</v>
      </c>
      <c r="Y539" s="34" t="s">
        <v>2571</v>
      </c>
    </row>
    <row r="540" spans="2:25" ht="18.600000000000001" customHeight="1" x14ac:dyDescent="0.45">
      <c r="B540" s="34" t="s">
        <v>8</v>
      </c>
      <c r="C540" s="34" t="s">
        <v>1749</v>
      </c>
      <c r="D540" s="34" t="s">
        <v>1749</v>
      </c>
      <c r="E540" s="34" t="s">
        <v>1588</v>
      </c>
      <c r="F540" s="34" t="s">
        <v>2618</v>
      </c>
      <c r="G540" s="35" t="s">
        <v>2538</v>
      </c>
      <c r="H540" s="68">
        <v>3099</v>
      </c>
      <c r="I540" s="68">
        <v>2761</v>
      </c>
      <c r="J540" s="86">
        <v>2449</v>
      </c>
      <c r="K540" s="86">
        <f t="shared" si="8"/>
        <v>309.90000000000003</v>
      </c>
      <c r="L540" s="69">
        <v>0.85455179630275557</v>
      </c>
      <c r="M540" s="69">
        <v>0.79589216944801033</v>
      </c>
      <c r="N540" s="69">
        <v>0.94719871019750101</v>
      </c>
      <c r="O540" s="69">
        <v>1.3217703349282297</v>
      </c>
      <c r="P540" s="69">
        <v>0.86644951140065152</v>
      </c>
      <c r="Q540" s="69">
        <v>1.2175015852885227</v>
      </c>
      <c r="R540" s="34" t="s">
        <v>2574</v>
      </c>
      <c r="S540" s="34" t="s">
        <v>2577</v>
      </c>
      <c r="T540" s="34" t="s">
        <v>2571</v>
      </c>
      <c r="U540" s="34" t="s">
        <v>2571</v>
      </c>
      <c r="V540" s="34" t="s">
        <v>2571</v>
      </c>
      <c r="W540" s="34" t="s">
        <v>2571</v>
      </c>
      <c r="X540" s="34" t="s">
        <v>2571</v>
      </c>
      <c r="Y540" s="34" t="s">
        <v>2571</v>
      </c>
    </row>
    <row r="541" spans="2:25" ht="18.600000000000001" customHeight="1" x14ac:dyDescent="0.45">
      <c r="B541" s="34" t="s">
        <v>8</v>
      </c>
      <c r="C541" s="34" t="s">
        <v>1750</v>
      </c>
      <c r="D541" s="34" t="s">
        <v>1751</v>
      </c>
      <c r="E541" s="34" t="s">
        <v>1588</v>
      </c>
      <c r="F541" s="34" t="s">
        <v>1752</v>
      </c>
      <c r="G541" s="35" t="s">
        <v>11</v>
      </c>
      <c r="H541" s="68">
        <v>0</v>
      </c>
      <c r="I541" s="68">
        <v>176</v>
      </c>
      <c r="J541" s="86">
        <v>457</v>
      </c>
      <c r="K541" s="86">
        <f t="shared" si="8"/>
        <v>0</v>
      </c>
      <c r="L541" s="69">
        <v>1.4166666666666667</v>
      </c>
      <c r="M541" s="69">
        <v>1.3448275862068966</v>
      </c>
      <c r="N541" s="69">
        <v>1.6566265060240963</v>
      </c>
      <c r="O541" s="69">
        <v>1.6611295681063123</v>
      </c>
      <c r="P541" s="69">
        <v>1.1785714285714286</v>
      </c>
      <c r="Q541" s="69">
        <v>1.4432989690721649</v>
      </c>
      <c r="R541" s="34" t="s">
        <v>2574</v>
      </c>
      <c r="S541" s="34" t="s">
        <v>2577</v>
      </c>
      <c r="T541" s="34" t="s">
        <v>2571</v>
      </c>
      <c r="U541" s="34" t="s">
        <v>2571</v>
      </c>
      <c r="V541" s="34" t="s">
        <v>2571</v>
      </c>
      <c r="W541" s="34" t="s">
        <v>2571</v>
      </c>
      <c r="X541" s="34" t="s">
        <v>2571</v>
      </c>
      <c r="Y541" s="34" t="s">
        <v>2571</v>
      </c>
    </row>
    <row r="542" spans="2:25" ht="18.600000000000001" customHeight="1" x14ac:dyDescent="0.45">
      <c r="B542" s="34" t="s">
        <v>16</v>
      </c>
      <c r="C542" s="34" t="s">
        <v>1753</v>
      </c>
      <c r="D542" s="34" t="s">
        <v>1753</v>
      </c>
      <c r="E542" s="34" t="s">
        <v>1588</v>
      </c>
      <c r="F542" s="34" t="s">
        <v>1754</v>
      </c>
      <c r="G542" s="35" t="s">
        <v>2546</v>
      </c>
      <c r="H542" s="68">
        <v>2229</v>
      </c>
      <c r="I542" s="68">
        <v>3988</v>
      </c>
      <c r="J542" s="86">
        <v>5923</v>
      </c>
      <c r="K542" s="86">
        <f t="shared" si="8"/>
        <v>222.9</v>
      </c>
      <c r="L542" s="69">
        <v>1.2144053601340032</v>
      </c>
      <c r="M542" s="69">
        <v>0.86338028169014081</v>
      </c>
      <c r="N542" s="69">
        <v>0.74965800273597816</v>
      </c>
      <c r="O542" s="69">
        <v>0.9169675090252708</v>
      </c>
      <c r="P542" s="69">
        <v>0.86377245508982037</v>
      </c>
      <c r="Q542" s="69">
        <v>0.92929292929292928</v>
      </c>
      <c r="R542" s="34" t="s">
        <v>2569</v>
      </c>
      <c r="S542" s="34" t="s">
        <v>2570</v>
      </c>
      <c r="T542" s="34" t="s">
        <v>2571</v>
      </c>
      <c r="U542" s="34" t="s">
        <v>2571</v>
      </c>
      <c r="V542" s="34" t="s">
        <v>2571</v>
      </c>
      <c r="W542" s="34" t="s">
        <v>2571</v>
      </c>
      <c r="X542" s="34" t="s">
        <v>2571</v>
      </c>
      <c r="Y542" s="34" t="s">
        <v>2571</v>
      </c>
    </row>
    <row r="543" spans="2:25" ht="18.600000000000001" customHeight="1" x14ac:dyDescent="0.45">
      <c r="B543" s="34" t="s">
        <v>16</v>
      </c>
      <c r="C543" s="34" t="s">
        <v>1756</v>
      </c>
      <c r="D543" s="34" t="s">
        <v>1756</v>
      </c>
      <c r="E543" s="34" t="s">
        <v>1588</v>
      </c>
      <c r="F543" s="34" t="s">
        <v>1757</v>
      </c>
      <c r="G543" s="35" t="s">
        <v>2546</v>
      </c>
      <c r="H543" s="68">
        <v>84</v>
      </c>
      <c r="I543" s="68">
        <v>113</v>
      </c>
      <c r="J543" s="86">
        <v>315</v>
      </c>
      <c r="K543" s="86">
        <f t="shared" si="8"/>
        <v>8.4</v>
      </c>
      <c r="L543" s="69">
        <v>0.54166666666666663</v>
      </c>
      <c r="M543" s="69">
        <v>1.8095238095238095</v>
      </c>
      <c r="N543" s="69">
        <v>2.6956521739130435</v>
      </c>
      <c r="O543" s="69">
        <v>1.1578947368421053</v>
      </c>
      <c r="P543" s="69">
        <v>2.3684210526315788</v>
      </c>
      <c r="Q543" s="69">
        <v>1.6842105263157894</v>
      </c>
      <c r="R543" s="34" t="s">
        <v>2569</v>
      </c>
      <c r="S543" s="34" t="s">
        <v>2570</v>
      </c>
      <c r="T543" s="34" t="s">
        <v>2571</v>
      </c>
      <c r="U543" s="34" t="s">
        <v>2571</v>
      </c>
      <c r="V543" s="34" t="s">
        <v>2571</v>
      </c>
      <c r="W543" s="34" t="s">
        <v>2571</v>
      </c>
      <c r="X543" s="34" t="s">
        <v>2571</v>
      </c>
      <c r="Y543" s="34" t="s">
        <v>2571</v>
      </c>
    </row>
    <row r="544" spans="2:25" ht="18.600000000000001" customHeight="1" x14ac:dyDescent="0.45">
      <c r="B544" s="34" t="s">
        <v>16</v>
      </c>
      <c r="C544" s="34" t="s">
        <v>391</v>
      </c>
      <c r="D544" s="34" t="s">
        <v>1758</v>
      </c>
      <c r="E544" s="34" t="s">
        <v>1588</v>
      </c>
      <c r="F544" s="34" t="s">
        <v>1759</v>
      </c>
      <c r="G544" s="35" t="s">
        <v>2546</v>
      </c>
      <c r="H544" s="68">
        <v>876</v>
      </c>
      <c r="I544" s="68">
        <v>2175</v>
      </c>
      <c r="J544" s="86">
        <v>3677</v>
      </c>
      <c r="K544" s="86">
        <f t="shared" si="8"/>
        <v>87.600000000000009</v>
      </c>
      <c r="L544" s="69">
        <v>1.2385964912280703</v>
      </c>
      <c r="M544" s="69">
        <v>2.3048780487804876</v>
      </c>
      <c r="N544" s="69">
        <v>1.5498154981549817</v>
      </c>
      <c r="O544" s="69">
        <v>1.5619469026548674</v>
      </c>
      <c r="P544" s="69">
        <v>1.3972602739726028</v>
      </c>
      <c r="Q544" s="69">
        <v>1.5525114155251141</v>
      </c>
      <c r="R544" s="34" t="s">
        <v>2569</v>
      </c>
      <c r="S544" s="34" t="s">
        <v>2570</v>
      </c>
      <c r="T544" s="34" t="s">
        <v>2571</v>
      </c>
      <c r="U544" s="34" t="s">
        <v>2571</v>
      </c>
      <c r="V544" s="34" t="s">
        <v>2571</v>
      </c>
      <c r="W544" s="34" t="s">
        <v>2571</v>
      </c>
      <c r="X544" s="34" t="s">
        <v>2571</v>
      </c>
      <c r="Y544" s="34" t="s">
        <v>2571</v>
      </c>
    </row>
    <row r="545" spans="2:25" ht="18.600000000000001" customHeight="1" x14ac:dyDescent="0.45">
      <c r="B545" s="34" t="s">
        <v>16</v>
      </c>
      <c r="C545" s="34" t="s">
        <v>1760</v>
      </c>
      <c r="D545" s="34" t="s">
        <v>1760</v>
      </c>
      <c r="E545" s="34" t="s">
        <v>1588</v>
      </c>
      <c r="F545" s="34" t="s">
        <v>1761</v>
      </c>
      <c r="G545" s="35" t="s">
        <v>2546</v>
      </c>
      <c r="H545" s="68">
        <v>40</v>
      </c>
      <c r="I545" s="68">
        <v>240</v>
      </c>
      <c r="J545" s="86">
        <v>360</v>
      </c>
      <c r="K545" s="86">
        <f t="shared" si="8"/>
        <v>4</v>
      </c>
      <c r="L545" s="69">
        <v>0</v>
      </c>
      <c r="M545" s="69">
        <v>0</v>
      </c>
      <c r="N545" s="69">
        <v>0</v>
      </c>
      <c r="O545" s="69">
        <v>0</v>
      </c>
      <c r="P545" s="69">
        <v>0</v>
      </c>
      <c r="Q545" s="69">
        <v>0</v>
      </c>
      <c r="R545" s="34" t="s">
        <v>2569</v>
      </c>
      <c r="S545" s="34" t="s">
        <v>2570</v>
      </c>
      <c r="T545" s="34" t="s">
        <v>2571</v>
      </c>
      <c r="U545" s="34" t="s">
        <v>2571</v>
      </c>
      <c r="V545" s="34" t="s">
        <v>2571</v>
      </c>
      <c r="W545" s="34" t="s">
        <v>2571</v>
      </c>
      <c r="X545" s="34" t="s">
        <v>2571</v>
      </c>
      <c r="Y545" s="34" t="s">
        <v>2571</v>
      </c>
    </row>
    <row r="546" spans="2:25" ht="18.600000000000001" customHeight="1" x14ac:dyDescent="0.45">
      <c r="B546" s="34" t="s">
        <v>16</v>
      </c>
      <c r="C546" s="34" t="s">
        <v>1763</v>
      </c>
      <c r="D546" s="34" t="s">
        <v>1763</v>
      </c>
      <c r="E546" s="34" t="s">
        <v>1588</v>
      </c>
      <c r="F546" s="34" t="s">
        <v>1764</v>
      </c>
      <c r="G546" s="35" t="s">
        <v>2680</v>
      </c>
      <c r="H546" s="68">
        <v>720</v>
      </c>
      <c r="I546" s="68">
        <v>5790</v>
      </c>
      <c r="J546" s="86">
        <v>4490</v>
      </c>
      <c r="K546" s="86">
        <f t="shared" si="8"/>
        <v>72</v>
      </c>
      <c r="L546" s="69">
        <v>1.0961538461538463</v>
      </c>
      <c r="M546" s="69">
        <v>0.57999999999999996</v>
      </c>
      <c r="N546" s="69">
        <v>1.6849315068493151</v>
      </c>
      <c r="O546" s="69">
        <v>0.38235294117647056</v>
      </c>
      <c r="P546" s="69">
        <v>0.61538461538461542</v>
      </c>
      <c r="Q546" s="69">
        <v>0.36363636363636365</v>
      </c>
      <c r="R546" s="34" t="s">
        <v>2569</v>
      </c>
      <c r="S546" s="34" t="s">
        <v>2570</v>
      </c>
      <c r="T546" s="34" t="s">
        <v>2571</v>
      </c>
      <c r="U546" s="34" t="s">
        <v>2571</v>
      </c>
      <c r="V546" s="34" t="s">
        <v>2571</v>
      </c>
      <c r="W546" s="34" t="s">
        <v>2571</v>
      </c>
      <c r="X546" s="34" t="s">
        <v>2571</v>
      </c>
      <c r="Y546" s="34" t="s">
        <v>2571</v>
      </c>
    </row>
    <row r="547" spans="2:25" ht="18.600000000000001" customHeight="1" x14ac:dyDescent="0.45">
      <c r="B547" s="34" t="s">
        <v>16</v>
      </c>
      <c r="C547" s="34" t="s">
        <v>1766</v>
      </c>
      <c r="D547" s="34" t="s">
        <v>1766</v>
      </c>
      <c r="E547" s="34" t="s">
        <v>1588</v>
      </c>
      <c r="F547" s="34" t="s">
        <v>1767</v>
      </c>
      <c r="G547" s="35" t="s">
        <v>2680</v>
      </c>
      <c r="H547" s="68">
        <v>590</v>
      </c>
      <c r="I547" s="68">
        <v>8710</v>
      </c>
      <c r="J547" s="86">
        <v>6310</v>
      </c>
      <c r="K547" s="86">
        <f t="shared" si="8"/>
        <v>59</v>
      </c>
      <c r="L547" s="69">
        <v>1.1298701298701299</v>
      </c>
      <c r="M547" s="69">
        <v>0.40540540540540543</v>
      </c>
      <c r="N547" s="69">
        <v>1.2407407407407407</v>
      </c>
      <c r="O547" s="69">
        <v>0.28000000000000003</v>
      </c>
      <c r="P547" s="69">
        <v>5.1724137931034482E-2</v>
      </c>
      <c r="Q547" s="69">
        <v>0.47692307692307695</v>
      </c>
      <c r="R547" s="34" t="s">
        <v>2569</v>
      </c>
      <c r="S547" s="34" t="s">
        <v>2570</v>
      </c>
      <c r="T547" s="34" t="s">
        <v>2571</v>
      </c>
      <c r="U547" s="34" t="s">
        <v>2571</v>
      </c>
      <c r="V547" s="34" t="s">
        <v>2571</v>
      </c>
      <c r="W547" s="34" t="s">
        <v>2571</v>
      </c>
      <c r="X547" s="34" t="s">
        <v>2571</v>
      </c>
      <c r="Y547" s="34" t="s">
        <v>2571</v>
      </c>
    </row>
    <row r="548" spans="2:25" ht="18.600000000000001" customHeight="1" x14ac:dyDescent="0.45">
      <c r="B548" s="34" t="s">
        <v>22</v>
      </c>
      <c r="C548" s="34" t="s">
        <v>1769</v>
      </c>
      <c r="D548" s="34" t="s">
        <v>1769</v>
      </c>
      <c r="E548" s="34" t="s">
        <v>1588</v>
      </c>
      <c r="F548" s="34" t="s">
        <v>1770</v>
      </c>
      <c r="G548" s="35" t="s">
        <v>2538</v>
      </c>
      <c r="H548" s="68">
        <v>6590</v>
      </c>
      <c r="I548" s="68">
        <v>5509</v>
      </c>
      <c r="J548" s="86">
        <v>5388</v>
      </c>
      <c r="K548" s="86">
        <f t="shared" si="8"/>
        <v>659</v>
      </c>
      <c r="L548" s="69">
        <v>0.81840852414418497</v>
      </c>
      <c r="M548" s="69">
        <v>0.93073593073593075</v>
      </c>
      <c r="N548" s="69">
        <v>0.97333581950400905</v>
      </c>
      <c r="O548" s="69">
        <v>2.2261264985531213</v>
      </c>
      <c r="P548" s="69">
        <v>1.3375796178343948</v>
      </c>
      <c r="Q548" s="69">
        <v>1.1410148584244464</v>
      </c>
      <c r="R548" s="34" t="s">
        <v>2574</v>
      </c>
      <c r="S548" s="34" t="s">
        <v>2577</v>
      </c>
      <c r="T548" s="34" t="s">
        <v>2600</v>
      </c>
      <c r="U548" s="34" t="s">
        <v>2571</v>
      </c>
      <c r="V548" s="34" t="s">
        <v>2571</v>
      </c>
      <c r="W548" s="34" t="s">
        <v>2578</v>
      </c>
      <c r="X548" s="34" t="s">
        <v>2578</v>
      </c>
      <c r="Y548" s="34" t="s">
        <v>2578</v>
      </c>
    </row>
    <row r="549" spans="2:25" ht="18.600000000000001" customHeight="1" x14ac:dyDescent="0.45">
      <c r="B549" s="34" t="s">
        <v>22</v>
      </c>
      <c r="C549" s="34" t="s">
        <v>1771</v>
      </c>
      <c r="D549" s="34" t="s">
        <v>1771</v>
      </c>
      <c r="E549" s="34" t="s">
        <v>1588</v>
      </c>
      <c r="F549" s="34" t="s">
        <v>1772</v>
      </c>
      <c r="G549" s="35" t="s">
        <v>2680</v>
      </c>
      <c r="H549" s="68">
        <v>6532</v>
      </c>
      <c r="I549" s="68">
        <v>4996</v>
      </c>
      <c r="J549" s="86">
        <v>5315</v>
      </c>
      <c r="K549" s="86">
        <f t="shared" si="8"/>
        <v>653.20000000000005</v>
      </c>
      <c r="L549" s="69">
        <v>0.86504424778761058</v>
      </c>
      <c r="M549" s="69">
        <v>0.74707125024006138</v>
      </c>
      <c r="N549" s="69">
        <v>0.7279344858962693</v>
      </c>
      <c r="O549" s="69">
        <v>2.2372402662900948</v>
      </c>
      <c r="P549" s="69">
        <v>1.318918918918919</v>
      </c>
      <c r="Q549" s="69">
        <v>1.0287277701778386</v>
      </c>
      <c r="R549" s="34" t="s">
        <v>2574</v>
      </c>
      <c r="S549" s="34" t="s">
        <v>2577</v>
      </c>
      <c r="T549" s="34" t="s">
        <v>2600</v>
      </c>
      <c r="U549" s="34" t="s">
        <v>2571</v>
      </c>
      <c r="V549" s="34" t="s">
        <v>2571</v>
      </c>
      <c r="W549" s="34" t="s">
        <v>2578</v>
      </c>
      <c r="X549" s="34" t="s">
        <v>2578</v>
      </c>
      <c r="Y549" s="34" t="s">
        <v>2578</v>
      </c>
    </row>
    <row r="550" spans="2:25" ht="18.600000000000001" customHeight="1" x14ac:dyDescent="0.45">
      <c r="B550" s="34" t="s">
        <v>8</v>
      </c>
      <c r="C550" s="34" t="s">
        <v>407</v>
      </c>
      <c r="D550" s="34" t="s">
        <v>1773</v>
      </c>
      <c r="E550" s="34" t="s">
        <v>1588</v>
      </c>
      <c r="F550" s="34" t="s">
        <v>1774</v>
      </c>
      <c r="G550" s="35" t="s">
        <v>11</v>
      </c>
      <c r="H550" s="68">
        <v>0</v>
      </c>
      <c r="I550" s="68">
        <v>36</v>
      </c>
      <c r="J550" s="86">
        <v>188</v>
      </c>
      <c r="K550" s="86">
        <f t="shared" si="8"/>
        <v>0</v>
      </c>
      <c r="L550" s="69">
        <v>1.4705882352941178</v>
      </c>
      <c r="M550" s="69">
        <v>1.2765957446808511</v>
      </c>
      <c r="N550" s="69">
        <v>1.1464968152866242</v>
      </c>
      <c r="O550" s="69">
        <v>1.079136690647482</v>
      </c>
      <c r="P550" s="69">
        <v>1.0606060606060606</v>
      </c>
      <c r="Q550" s="69">
        <v>0.90909090909090917</v>
      </c>
      <c r="R550" s="34" t="s">
        <v>2574</v>
      </c>
      <c r="S550" s="34" t="s">
        <v>2577</v>
      </c>
      <c r="T550" s="34" t="s">
        <v>2571</v>
      </c>
      <c r="U550" s="34" t="s">
        <v>2571</v>
      </c>
      <c r="V550" s="34" t="s">
        <v>2571</v>
      </c>
      <c r="W550" s="34" t="s">
        <v>2571</v>
      </c>
      <c r="X550" s="34" t="s">
        <v>2571</v>
      </c>
      <c r="Y550" s="34" t="s">
        <v>2571</v>
      </c>
    </row>
    <row r="551" spans="2:25" ht="18.600000000000001" customHeight="1" x14ac:dyDescent="0.45">
      <c r="B551" s="34" t="s">
        <v>8</v>
      </c>
      <c r="C551" s="34" t="s">
        <v>410</v>
      </c>
      <c r="D551" s="34" t="s">
        <v>1775</v>
      </c>
      <c r="E551" s="34" t="s">
        <v>1588</v>
      </c>
      <c r="F551" s="34" t="s">
        <v>1776</v>
      </c>
      <c r="G551" s="35" t="s">
        <v>11</v>
      </c>
      <c r="H551" s="68">
        <v>0</v>
      </c>
      <c r="I551" s="68">
        <v>54</v>
      </c>
      <c r="J551" s="86">
        <v>188</v>
      </c>
      <c r="K551" s="86">
        <f t="shared" si="8"/>
        <v>0</v>
      </c>
      <c r="L551" s="69">
        <v>1.2765957446808509</v>
      </c>
      <c r="M551" s="69">
        <v>1.320754716981132</v>
      </c>
      <c r="N551" s="69">
        <v>0.96045197740112997</v>
      </c>
      <c r="O551" s="69">
        <v>1.032258064516129</v>
      </c>
      <c r="P551" s="69">
        <v>0.83333333333333326</v>
      </c>
      <c r="Q551" s="69">
        <v>0.90277777777777779</v>
      </c>
      <c r="R551" s="34" t="s">
        <v>2574</v>
      </c>
      <c r="S551" s="34" t="s">
        <v>2577</v>
      </c>
      <c r="T551" s="34" t="s">
        <v>2571</v>
      </c>
      <c r="U551" s="34" t="s">
        <v>2571</v>
      </c>
      <c r="V551" s="34" t="s">
        <v>2571</v>
      </c>
      <c r="W551" s="34" t="s">
        <v>2571</v>
      </c>
      <c r="X551" s="34" t="s">
        <v>2571</v>
      </c>
      <c r="Y551" s="34" t="s">
        <v>2571</v>
      </c>
    </row>
    <row r="552" spans="2:25" ht="18.600000000000001" customHeight="1" x14ac:dyDescent="0.45">
      <c r="B552" s="34" t="s">
        <v>8</v>
      </c>
      <c r="C552" s="34" t="s">
        <v>415</v>
      </c>
      <c r="D552" s="34" t="s">
        <v>1777</v>
      </c>
      <c r="E552" s="34" t="s">
        <v>1588</v>
      </c>
      <c r="F552" s="34" t="s">
        <v>1778</v>
      </c>
      <c r="G552" s="35" t="s">
        <v>11</v>
      </c>
      <c r="H552" s="68">
        <v>0</v>
      </c>
      <c r="I552" s="68">
        <v>57</v>
      </c>
      <c r="J552" s="86">
        <v>214</v>
      </c>
      <c r="K552" s="86">
        <f t="shared" si="8"/>
        <v>0</v>
      </c>
      <c r="L552" s="69">
        <v>1.0328638497652582</v>
      </c>
      <c r="M552" s="69">
        <v>1.0555555555555556</v>
      </c>
      <c r="N552" s="69">
        <v>1</v>
      </c>
      <c r="O552" s="69">
        <v>1.1931818181818181</v>
      </c>
      <c r="P552" s="69">
        <v>0.85889570552147232</v>
      </c>
      <c r="Q552" s="69">
        <v>0.98159509202453987</v>
      </c>
      <c r="R552" s="34" t="s">
        <v>2574</v>
      </c>
      <c r="S552" s="34" t="s">
        <v>2577</v>
      </c>
      <c r="T552" s="34" t="s">
        <v>2571</v>
      </c>
      <c r="U552" s="34" t="s">
        <v>2571</v>
      </c>
      <c r="V552" s="34" t="s">
        <v>2571</v>
      </c>
      <c r="W552" s="34" t="s">
        <v>2571</v>
      </c>
      <c r="X552" s="34" t="s">
        <v>2571</v>
      </c>
      <c r="Y552" s="34" t="s">
        <v>2571</v>
      </c>
    </row>
    <row r="553" spans="2:25" ht="18.600000000000001" customHeight="1" x14ac:dyDescent="0.45">
      <c r="B553" s="34" t="s">
        <v>8</v>
      </c>
      <c r="C553" s="34" t="s">
        <v>1779</v>
      </c>
      <c r="D553" s="34" t="s">
        <v>1780</v>
      </c>
      <c r="E553" s="34" t="s">
        <v>1588</v>
      </c>
      <c r="F553" s="34" t="s">
        <v>1781</v>
      </c>
      <c r="G553" s="35" t="s">
        <v>11</v>
      </c>
      <c r="H553" s="68">
        <v>0</v>
      </c>
      <c r="I553" s="68">
        <v>33</v>
      </c>
      <c r="J553" s="86">
        <v>158</v>
      </c>
      <c r="K553" s="86">
        <f t="shared" si="8"/>
        <v>0</v>
      </c>
      <c r="L553" s="69">
        <v>1.1038961038961039</v>
      </c>
      <c r="M553" s="69">
        <v>1</v>
      </c>
      <c r="N553" s="69">
        <v>1.103448275862069</v>
      </c>
      <c r="O553" s="69">
        <v>0.94488188976377963</v>
      </c>
      <c r="P553" s="69">
        <v>1.0169491525423728</v>
      </c>
      <c r="Q553" s="69">
        <v>0.93220338983050843</v>
      </c>
      <c r="R553" s="34" t="s">
        <v>2574</v>
      </c>
      <c r="S553" s="34" t="s">
        <v>2577</v>
      </c>
      <c r="T553" s="34" t="s">
        <v>2571</v>
      </c>
      <c r="U553" s="34" t="s">
        <v>2571</v>
      </c>
      <c r="V553" s="34" t="s">
        <v>2571</v>
      </c>
      <c r="W553" s="34" t="s">
        <v>2571</v>
      </c>
      <c r="X553" s="34" t="s">
        <v>2571</v>
      </c>
      <c r="Y553" s="34" t="s">
        <v>2571</v>
      </c>
    </row>
    <row r="554" spans="2:25" ht="18.600000000000001" customHeight="1" x14ac:dyDescent="0.45">
      <c r="B554" s="34" t="s">
        <v>8</v>
      </c>
      <c r="C554" s="34" t="s">
        <v>1782</v>
      </c>
      <c r="D554" s="34" t="s">
        <v>1783</v>
      </c>
      <c r="E554" s="34" t="s">
        <v>1588</v>
      </c>
      <c r="F554" s="34" t="s">
        <v>1784</v>
      </c>
      <c r="G554" s="35" t="s">
        <v>11</v>
      </c>
      <c r="H554" s="68">
        <v>0</v>
      </c>
      <c r="I554" s="68">
        <v>73</v>
      </c>
      <c r="J554" s="86">
        <v>340</v>
      </c>
      <c r="K554" s="86">
        <f t="shared" si="8"/>
        <v>0</v>
      </c>
      <c r="L554" s="69">
        <v>0.79545454545454541</v>
      </c>
      <c r="M554" s="69">
        <v>0.97315436241610731</v>
      </c>
      <c r="N554" s="69">
        <v>0.87878787878787878</v>
      </c>
      <c r="O554" s="69">
        <v>1.1379310344827587</v>
      </c>
      <c r="P554" s="69">
        <v>0.62962962962962965</v>
      </c>
      <c r="Q554" s="69">
        <v>1</v>
      </c>
      <c r="R554" s="34" t="s">
        <v>2574</v>
      </c>
      <c r="S554" s="34" t="s">
        <v>2577</v>
      </c>
      <c r="T554" s="34" t="s">
        <v>2571</v>
      </c>
      <c r="U554" s="34" t="s">
        <v>2571</v>
      </c>
      <c r="V554" s="34" t="s">
        <v>2571</v>
      </c>
      <c r="W554" s="34" t="s">
        <v>2571</v>
      </c>
      <c r="X554" s="34" t="s">
        <v>2571</v>
      </c>
      <c r="Y554" s="34" t="s">
        <v>2571</v>
      </c>
    </row>
    <row r="555" spans="2:25" ht="18.600000000000001" customHeight="1" x14ac:dyDescent="0.45">
      <c r="B555" s="34" t="s">
        <v>8</v>
      </c>
      <c r="C555" s="34" t="s">
        <v>1785</v>
      </c>
      <c r="D555" s="34" t="s">
        <v>1786</v>
      </c>
      <c r="E555" s="34" t="s">
        <v>1588</v>
      </c>
      <c r="F555" s="34" t="s">
        <v>1787</v>
      </c>
      <c r="G555" s="35" t="s">
        <v>11</v>
      </c>
      <c r="H555" s="68">
        <v>0</v>
      </c>
      <c r="I555" s="68">
        <v>34</v>
      </c>
      <c r="J555" s="86">
        <v>152</v>
      </c>
      <c r="K555" s="86">
        <f t="shared" si="8"/>
        <v>0</v>
      </c>
      <c r="L555" s="69">
        <v>0.9285714285714286</v>
      </c>
      <c r="M555" s="69">
        <v>1.1016949152542372</v>
      </c>
      <c r="N555" s="69">
        <v>0.99236641221374045</v>
      </c>
      <c r="O555" s="69">
        <v>1.3913043478260869</v>
      </c>
      <c r="P555" s="69">
        <v>1.2149532710280375</v>
      </c>
      <c r="Q555" s="69">
        <v>1.4018691588785048</v>
      </c>
      <c r="R555" s="34" t="s">
        <v>2574</v>
      </c>
      <c r="S555" s="34" t="s">
        <v>2577</v>
      </c>
      <c r="T555" s="34" t="s">
        <v>2571</v>
      </c>
      <c r="U555" s="34" t="s">
        <v>2571</v>
      </c>
      <c r="V555" s="34" t="s">
        <v>2571</v>
      </c>
      <c r="W555" s="34" t="s">
        <v>2571</v>
      </c>
      <c r="X555" s="34" t="s">
        <v>2571</v>
      </c>
      <c r="Y555" s="34" t="s">
        <v>2571</v>
      </c>
    </row>
    <row r="556" spans="2:25" ht="18.600000000000001" customHeight="1" x14ac:dyDescent="0.45">
      <c r="B556" s="34" t="s">
        <v>8</v>
      </c>
      <c r="C556" s="34" t="s">
        <v>1788</v>
      </c>
      <c r="D556" s="34" t="s">
        <v>1789</v>
      </c>
      <c r="E556" s="34" t="s">
        <v>1588</v>
      </c>
      <c r="F556" s="34" t="s">
        <v>1790</v>
      </c>
      <c r="G556" s="35" t="s">
        <v>2550</v>
      </c>
      <c r="H556" s="68">
        <v>393</v>
      </c>
      <c r="I556" s="68">
        <v>2058</v>
      </c>
      <c r="J556" s="86">
        <v>1908</v>
      </c>
      <c r="K556" s="86">
        <f t="shared" si="8"/>
        <v>39.300000000000004</v>
      </c>
      <c r="L556" s="69">
        <v>1.3959556425309849</v>
      </c>
      <c r="M556" s="69">
        <v>1.2508986340762043</v>
      </c>
      <c r="N556" s="69">
        <v>1.5255332902391727</v>
      </c>
      <c r="O556" s="69">
        <v>1.5287517531556802</v>
      </c>
      <c r="P556" s="69">
        <v>0.86340794883508454</v>
      </c>
      <c r="Q556" s="69">
        <v>0.77139837971116598</v>
      </c>
      <c r="R556" s="34" t="s">
        <v>2574</v>
      </c>
      <c r="S556" s="34" t="s">
        <v>2577</v>
      </c>
      <c r="T556" s="34" t="s">
        <v>2571</v>
      </c>
      <c r="U556" s="34" t="s">
        <v>2571</v>
      </c>
      <c r="V556" s="34" t="s">
        <v>2571</v>
      </c>
      <c r="W556" s="34" t="s">
        <v>2571</v>
      </c>
      <c r="X556" s="34" t="s">
        <v>2571</v>
      </c>
      <c r="Y556" s="34" t="s">
        <v>2571</v>
      </c>
    </row>
    <row r="557" spans="2:25" ht="18.600000000000001" customHeight="1" x14ac:dyDescent="0.45">
      <c r="B557" s="34" t="s">
        <v>8</v>
      </c>
      <c r="C557" s="34" t="s">
        <v>1792</v>
      </c>
      <c r="D557" s="34" t="s">
        <v>1793</v>
      </c>
      <c r="E557" s="34" t="s">
        <v>1588</v>
      </c>
      <c r="F557" s="34" t="s">
        <v>1794</v>
      </c>
      <c r="G557" s="35" t="s">
        <v>2550</v>
      </c>
      <c r="H557" s="68">
        <v>2525</v>
      </c>
      <c r="I557" s="68">
        <v>16483</v>
      </c>
      <c r="J557" s="86">
        <v>17001</v>
      </c>
      <c r="K557" s="86">
        <f t="shared" si="8"/>
        <v>252.5</v>
      </c>
      <c r="L557" s="69">
        <v>1.0449499794436068</v>
      </c>
      <c r="M557" s="69">
        <v>1.1135453652640326</v>
      </c>
      <c r="N557" s="69">
        <v>1.0935271344155404</v>
      </c>
      <c r="O557" s="69">
        <v>1.8874733043670373</v>
      </c>
      <c r="P557" s="69">
        <v>0.86503862207935511</v>
      </c>
      <c r="Q557" s="69">
        <v>0.6609950064730904</v>
      </c>
      <c r="R557" s="34" t="s">
        <v>2574</v>
      </c>
      <c r="S557" s="34" t="s">
        <v>2577</v>
      </c>
      <c r="T557" s="34" t="s">
        <v>2571</v>
      </c>
      <c r="U557" s="34" t="s">
        <v>2571</v>
      </c>
      <c r="V557" s="34" t="s">
        <v>2571</v>
      </c>
      <c r="W557" s="34" t="s">
        <v>2571</v>
      </c>
      <c r="X557" s="34" t="s">
        <v>2571</v>
      </c>
      <c r="Y557" s="34" t="s">
        <v>2571</v>
      </c>
    </row>
    <row r="558" spans="2:25" ht="18.600000000000001" customHeight="1" x14ac:dyDescent="0.45">
      <c r="B558" s="34" t="s">
        <v>8</v>
      </c>
      <c r="C558" s="34" t="s">
        <v>1795</v>
      </c>
      <c r="D558" s="34" t="s">
        <v>1795</v>
      </c>
      <c r="E558" s="34" t="s">
        <v>1588</v>
      </c>
      <c r="F558" s="34" t="s">
        <v>2619</v>
      </c>
      <c r="G558" s="35" t="s">
        <v>11</v>
      </c>
      <c r="H558" s="68">
        <v>0</v>
      </c>
      <c r="I558" s="68">
        <v>870</v>
      </c>
      <c r="J558" s="86">
        <v>2050</v>
      </c>
      <c r="K558" s="86">
        <f t="shared" si="8"/>
        <v>0</v>
      </c>
      <c r="L558" s="69">
        <v>1.0661563696008747</v>
      </c>
      <c r="M558" s="69">
        <v>1.0909090909090908</v>
      </c>
      <c r="N558" s="69">
        <v>1.0733844468784228</v>
      </c>
      <c r="O558" s="69">
        <v>1.1274823830877643</v>
      </c>
      <c r="P558" s="69">
        <v>1.1216859279401767</v>
      </c>
      <c r="Q558" s="69">
        <v>1.054333764553687</v>
      </c>
      <c r="R558" s="34" t="s">
        <v>2574</v>
      </c>
      <c r="S558" s="34" t="s">
        <v>2577</v>
      </c>
      <c r="T558" s="34" t="s">
        <v>2571</v>
      </c>
      <c r="U558" s="34" t="s">
        <v>2571</v>
      </c>
      <c r="V558" s="34" t="s">
        <v>2571</v>
      </c>
      <c r="W558" s="34" t="s">
        <v>2571</v>
      </c>
      <c r="X558" s="34" t="s">
        <v>2571</v>
      </c>
      <c r="Y558" s="34" t="s">
        <v>2571</v>
      </c>
    </row>
    <row r="559" spans="2:25" ht="18.600000000000001" customHeight="1" x14ac:dyDescent="0.45">
      <c r="B559" s="34" t="s">
        <v>8</v>
      </c>
      <c r="C559" s="34" t="s">
        <v>1798</v>
      </c>
      <c r="D559" s="34" t="s">
        <v>1798</v>
      </c>
      <c r="E559" s="34" t="s">
        <v>1588</v>
      </c>
      <c r="F559" s="34" t="s">
        <v>2620</v>
      </c>
      <c r="G559" s="35" t="s">
        <v>11</v>
      </c>
      <c r="H559" s="68">
        <v>0</v>
      </c>
      <c r="I559" s="68">
        <v>315</v>
      </c>
      <c r="J559" s="86">
        <v>739</v>
      </c>
      <c r="K559" s="86">
        <f t="shared" si="8"/>
        <v>0</v>
      </c>
      <c r="L559" s="69">
        <v>1.0787172011661808</v>
      </c>
      <c r="M559" s="69">
        <v>1.0500807754442649</v>
      </c>
      <c r="N559" s="69">
        <v>1.0802919708029197</v>
      </c>
      <c r="O559" s="69">
        <v>0.90598290598290598</v>
      </c>
      <c r="P559" s="69">
        <v>1.0344827586206897</v>
      </c>
      <c r="Q559" s="69">
        <v>0.84482758620689657</v>
      </c>
      <c r="R559" s="34" t="s">
        <v>2574</v>
      </c>
      <c r="S559" s="34" t="s">
        <v>2577</v>
      </c>
      <c r="T559" s="34" t="s">
        <v>2571</v>
      </c>
      <c r="U559" s="34" t="s">
        <v>2571</v>
      </c>
      <c r="V559" s="34" t="s">
        <v>2571</v>
      </c>
      <c r="W559" s="34" t="s">
        <v>2571</v>
      </c>
      <c r="X559" s="34" t="s">
        <v>2571</v>
      </c>
      <c r="Y559" s="34" t="s">
        <v>2571</v>
      </c>
    </row>
    <row r="560" spans="2:25" ht="18.600000000000001" customHeight="1" x14ac:dyDescent="0.45">
      <c r="B560" s="34" t="s">
        <v>8</v>
      </c>
      <c r="C560" s="34" t="s">
        <v>1801</v>
      </c>
      <c r="D560" s="34" t="s">
        <v>1801</v>
      </c>
      <c r="E560" s="34" t="s">
        <v>1588</v>
      </c>
      <c r="F560" s="34" t="s">
        <v>1802</v>
      </c>
      <c r="G560" s="35" t="s">
        <v>11</v>
      </c>
      <c r="H560" s="68">
        <v>0</v>
      </c>
      <c r="I560" s="68">
        <v>7512</v>
      </c>
      <c r="J560" s="86">
        <v>19915</v>
      </c>
      <c r="K560" s="86">
        <f t="shared" si="8"/>
        <v>0</v>
      </c>
      <c r="L560" s="69">
        <v>1.7491970021413275</v>
      </c>
      <c r="M560" s="69">
        <v>1.1200117586536342</v>
      </c>
      <c r="N560" s="69">
        <v>1.3616799269596973</v>
      </c>
      <c r="O560" s="69">
        <v>1.2905476107429368</v>
      </c>
      <c r="P560" s="69">
        <v>1.1306363568384057</v>
      </c>
      <c r="Q560" s="69">
        <v>1.2756018684872439</v>
      </c>
      <c r="R560" s="34" t="s">
        <v>2574</v>
      </c>
      <c r="S560" s="34" t="s">
        <v>2577</v>
      </c>
      <c r="T560" s="34" t="s">
        <v>2571</v>
      </c>
      <c r="U560" s="34" t="s">
        <v>2571</v>
      </c>
      <c r="V560" s="34" t="s">
        <v>2571</v>
      </c>
      <c r="W560" s="34" t="s">
        <v>2571</v>
      </c>
      <c r="X560" s="34" t="s">
        <v>2571</v>
      </c>
      <c r="Y560" s="34" t="s">
        <v>2571</v>
      </c>
    </row>
    <row r="561" spans="2:25" ht="18.600000000000001" customHeight="1" x14ac:dyDescent="0.45">
      <c r="B561" s="34" t="s">
        <v>8</v>
      </c>
      <c r="C561" s="34" t="s">
        <v>1803</v>
      </c>
      <c r="D561" s="34" t="s">
        <v>1804</v>
      </c>
      <c r="E561" s="34" t="s">
        <v>1588</v>
      </c>
      <c r="F561" s="34" t="s">
        <v>1805</v>
      </c>
      <c r="G561" s="35" t="s">
        <v>2546</v>
      </c>
      <c r="H561" s="68">
        <v>459</v>
      </c>
      <c r="I561" s="68">
        <v>2433</v>
      </c>
      <c r="J561" s="86">
        <v>2723</v>
      </c>
      <c r="K561" s="86">
        <f t="shared" si="8"/>
        <v>45.900000000000006</v>
      </c>
      <c r="L561" s="69">
        <v>1.1681268251981645</v>
      </c>
      <c r="M561" s="69">
        <v>1.3333333333333333</v>
      </c>
      <c r="N561" s="69">
        <v>1.158129175946548</v>
      </c>
      <c r="O561" s="69">
        <v>0.9535333978702808</v>
      </c>
      <c r="P561" s="69">
        <v>0.95238095238095244</v>
      </c>
      <c r="Q561" s="69">
        <v>1.1071060762100928</v>
      </c>
      <c r="R561" s="34" t="s">
        <v>2574</v>
      </c>
      <c r="S561" s="34" t="s">
        <v>2579</v>
      </c>
      <c r="T561" s="34" t="s">
        <v>2571</v>
      </c>
      <c r="U561" s="34" t="s">
        <v>2571</v>
      </c>
      <c r="V561" s="34" t="s">
        <v>2571</v>
      </c>
      <c r="W561" s="34" t="s">
        <v>2571</v>
      </c>
      <c r="X561" s="34" t="s">
        <v>2571</v>
      </c>
      <c r="Y561" s="34" t="s">
        <v>2571</v>
      </c>
    </row>
    <row r="562" spans="2:25" ht="18.600000000000001" customHeight="1" x14ac:dyDescent="0.45">
      <c r="B562" s="34" t="s">
        <v>8</v>
      </c>
      <c r="C562" s="34" t="s">
        <v>1806</v>
      </c>
      <c r="D562" s="34" t="s">
        <v>1807</v>
      </c>
      <c r="E562" s="34" t="s">
        <v>1588</v>
      </c>
      <c r="F562" s="34" t="s">
        <v>1808</v>
      </c>
      <c r="G562" s="35" t="s">
        <v>2546</v>
      </c>
      <c r="H562" s="68">
        <v>282</v>
      </c>
      <c r="I562" s="68">
        <v>1307</v>
      </c>
      <c r="J562" s="86">
        <v>1478</v>
      </c>
      <c r="K562" s="86">
        <f t="shared" si="8"/>
        <v>28.200000000000003</v>
      </c>
      <c r="L562" s="69">
        <v>0.98765432098765438</v>
      </c>
      <c r="M562" s="69">
        <v>1.1082474226804122</v>
      </c>
      <c r="N562" s="69">
        <v>1.1317829457364341</v>
      </c>
      <c r="O562" s="69">
        <v>0.9941027801179444</v>
      </c>
      <c r="P562" s="69">
        <v>0.96539162112932608</v>
      </c>
      <c r="Q562" s="69">
        <v>0.95878136200716846</v>
      </c>
      <c r="R562" s="34" t="s">
        <v>2574</v>
      </c>
      <c r="S562" s="34" t="s">
        <v>2579</v>
      </c>
      <c r="T562" s="34" t="s">
        <v>2571</v>
      </c>
      <c r="U562" s="34" t="s">
        <v>2571</v>
      </c>
      <c r="V562" s="34" t="s">
        <v>2571</v>
      </c>
      <c r="W562" s="34" t="s">
        <v>2571</v>
      </c>
      <c r="X562" s="34" t="s">
        <v>2571</v>
      </c>
      <c r="Y562" s="34" t="s">
        <v>2571</v>
      </c>
    </row>
    <row r="563" spans="2:25" ht="18.600000000000001" customHeight="1" x14ac:dyDescent="0.45">
      <c r="B563" s="34" t="s">
        <v>8</v>
      </c>
      <c r="C563" s="34" t="s">
        <v>1809</v>
      </c>
      <c r="D563" s="34" t="s">
        <v>1810</v>
      </c>
      <c r="E563" s="34" t="s">
        <v>1588</v>
      </c>
      <c r="F563" s="34" t="s">
        <v>1811</v>
      </c>
      <c r="G563" s="35" t="s">
        <v>2680</v>
      </c>
      <c r="H563" s="68">
        <v>81</v>
      </c>
      <c r="I563" s="68">
        <v>63</v>
      </c>
      <c r="J563" s="86">
        <v>63</v>
      </c>
      <c r="K563" s="86">
        <f t="shared" si="8"/>
        <v>8.1</v>
      </c>
      <c r="L563" s="69">
        <v>1.1111111111111112</v>
      </c>
      <c r="M563" s="69">
        <v>0.8928571428571429</v>
      </c>
      <c r="N563" s="69">
        <v>0.74626865671641784</v>
      </c>
      <c r="O563" s="69">
        <v>1.2280701754385965</v>
      </c>
      <c r="P563" s="69">
        <v>0.78431372549019618</v>
      </c>
      <c r="Q563" s="69">
        <v>1.1764705882352942</v>
      </c>
      <c r="R563" s="34" t="s">
        <v>2574</v>
      </c>
      <c r="S563" s="34" t="s">
        <v>2577</v>
      </c>
      <c r="T563" s="34" t="s">
        <v>2571</v>
      </c>
      <c r="U563" s="34" t="s">
        <v>2571</v>
      </c>
      <c r="V563" s="34" t="s">
        <v>2571</v>
      </c>
      <c r="W563" s="34" t="s">
        <v>2571</v>
      </c>
      <c r="X563" s="34" t="s">
        <v>2571</v>
      </c>
      <c r="Y563" s="34" t="s">
        <v>2571</v>
      </c>
    </row>
    <row r="564" spans="2:25" ht="18.600000000000001" customHeight="1" x14ac:dyDescent="0.45">
      <c r="B564" s="34" t="s">
        <v>8</v>
      </c>
      <c r="C564" s="34" t="s">
        <v>1813</v>
      </c>
      <c r="D564" s="34" t="s">
        <v>1814</v>
      </c>
      <c r="E564" s="34" t="s">
        <v>1588</v>
      </c>
      <c r="F564" s="34" t="s">
        <v>1815</v>
      </c>
      <c r="G564" s="35" t="s">
        <v>2546</v>
      </c>
      <c r="H564" s="68">
        <v>3952</v>
      </c>
      <c r="I564" s="68">
        <v>4387</v>
      </c>
      <c r="J564" s="86">
        <v>4909</v>
      </c>
      <c r="K564" s="86">
        <f t="shared" si="8"/>
        <v>395.20000000000005</v>
      </c>
      <c r="L564" s="69">
        <v>0.58241553108082877</v>
      </c>
      <c r="M564" s="69">
        <v>0.91146451459767386</v>
      </c>
      <c r="N564" s="69">
        <v>0.96663987138263663</v>
      </c>
      <c r="O564" s="69">
        <v>0.94648282308950693</v>
      </c>
      <c r="P564" s="69">
        <v>1.0863874345549738</v>
      </c>
      <c r="Q564" s="69">
        <v>0.96500530222693537</v>
      </c>
      <c r="R564" s="34" t="s">
        <v>2574</v>
      </c>
      <c r="S564" s="34" t="s">
        <v>2577</v>
      </c>
      <c r="T564" s="34" t="s">
        <v>2571</v>
      </c>
      <c r="U564" s="34" t="s">
        <v>2571</v>
      </c>
      <c r="V564" s="34" t="s">
        <v>2571</v>
      </c>
      <c r="W564" s="34" t="s">
        <v>2571</v>
      </c>
      <c r="X564" s="34" t="s">
        <v>2571</v>
      </c>
      <c r="Y564" s="34" t="s">
        <v>2571</v>
      </c>
    </row>
    <row r="565" spans="2:25" ht="18.600000000000001" customHeight="1" x14ac:dyDescent="0.45">
      <c r="B565" s="34" t="s">
        <v>8</v>
      </c>
      <c r="C565" s="34" t="s">
        <v>1816</v>
      </c>
      <c r="D565" s="34" t="s">
        <v>1817</v>
      </c>
      <c r="E565" s="34" t="s">
        <v>1588</v>
      </c>
      <c r="F565" s="34" t="s">
        <v>1818</v>
      </c>
      <c r="G565" s="35" t="s">
        <v>2538</v>
      </c>
      <c r="H565" s="68">
        <v>804</v>
      </c>
      <c r="I565" s="68">
        <v>649</v>
      </c>
      <c r="J565" s="86">
        <v>503</v>
      </c>
      <c r="K565" s="86">
        <f t="shared" si="8"/>
        <v>80.400000000000006</v>
      </c>
      <c r="L565" s="69">
        <v>0.88541666666666663</v>
      </c>
      <c r="M565" s="69">
        <v>1.0816777041942605</v>
      </c>
      <c r="N565" s="69">
        <v>0.82242990654205606</v>
      </c>
      <c r="O565" s="69">
        <v>1.1304347826086956</v>
      </c>
      <c r="P565" s="69">
        <v>0.78048780487804881</v>
      </c>
      <c r="Q565" s="69">
        <v>1.0864197530864197</v>
      </c>
      <c r="R565" s="34" t="s">
        <v>2574</v>
      </c>
      <c r="S565" s="34" t="s">
        <v>2577</v>
      </c>
      <c r="T565" s="34" t="s">
        <v>2571</v>
      </c>
      <c r="U565" s="34" t="s">
        <v>2571</v>
      </c>
      <c r="V565" s="34" t="s">
        <v>2571</v>
      </c>
      <c r="W565" s="34" t="s">
        <v>2571</v>
      </c>
      <c r="X565" s="34" t="s">
        <v>2571</v>
      </c>
      <c r="Y565" s="34" t="s">
        <v>2571</v>
      </c>
    </row>
    <row r="566" spans="2:25" ht="18.600000000000001" customHeight="1" x14ac:dyDescent="0.45">
      <c r="B566" s="34" t="s">
        <v>8</v>
      </c>
      <c r="C566" s="34" t="s">
        <v>1819</v>
      </c>
      <c r="D566" s="34" t="s">
        <v>1820</v>
      </c>
      <c r="E566" s="34" t="s">
        <v>1588</v>
      </c>
      <c r="F566" s="34" t="s">
        <v>1821</v>
      </c>
      <c r="G566" s="35" t="s">
        <v>2538</v>
      </c>
      <c r="H566" s="68">
        <v>354</v>
      </c>
      <c r="I566" s="68">
        <v>437</v>
      </c>
      <c r="J566" s="86">
        <v>344</v>
      </c>
      <c r="K566" s="86">
        <f t="shared" si="8"/>
        <v>35.4</v>
      </c>
      <c r="L566" s="69">
        <v>0.34172661870503596</v>
      </c>
      <c r="M566" s="69">
        <v>0.45766590389016015</v>
      </c>
      <c r="N566" s="69">
        <v>0.4263565891472868</v>
      </c>
      <c r="O566" s="69">
        <v>0.63063063063063063</v>
      </c>
      <c r="P566" s="69">
        <v>0.70707070707070707</v>
      </c>
      <c r="Q566" s="69">
        <v>0.66496163682864451</v>
      </c>
      <c r="R566" s="34" t="s">
        <v>2574</v>
      </c>
      <c r="S566" s="34" t="s">
        <v>2577</v>
      </c>
      <c r="T566" s="34" t="s">
        <v>2571</v>
      </c>
      <c r="U566" s="34" t="s">
        <v>2571</v>
      </c>
      <c r="V566" s="34" t="s">
        <v>2571</v>
      </c>
      <c r="W566" s="34" t="s">
        <v>2571</v>
      </c>
      <c r="X566" s="34" t="s">
        <v>2571</v>
      </c>
      <c r="Y566" s="34" t="s">
        <v>2571</v>
      </c>
    </row>
    <row r="567" spans="2:25" ht="18.600000000000001" customHeight="1" x14ac:dyDescent="0.45">
      <c r="B567" s="34" t="s">
        <v>8</v>
      </c>
      <c r="C567" s="34" t="s">
        <v>1822</v>
      </c>
      <c r="D567" s="34" t="s">
        <v>1823</v>
      </c>
      <c r="E567" s="34" t="s">
        <v>1588</v>
      </c>
      <c r="F567" s="34" t="s">
        <v>1824</v>
      </c>
      <c r="G567" s="35" t="s">
        <v>2680</v>
      </c>
      <c r="H567" s="68">
        <v>87317</v>
      </c>
      <c r="I567" s="68">
        <v>296981</v>
      </c>
      <c r="J567" s="86">
        <v>219358</v>
      </c>
      <c r="K567" s="86">
        <f t="shared" si="8"/>
        <v>8731.7000000000007</v>
      </c>
      <c r="L567" s="69">
        <v>0.57642224665779274</v>
      </c>
      <c r="M567" s="69">
        <v>0.89287582585782654</v>
      </c>
      <c r="N567" s="69">
        <v>1.0413313326967673</v>
      </c>
      <c r="O567" s="69">
        <v>0.76932301972776873</v>
      </c>
      <c r="P567" s="69">
        <v>0.61292788584048241</v>
      </c>
      <c r="Q567" s="69">
        <v>0.80251685057600031</v>
      </c>
      <c r="R567" s="34" t="s">
        <v>2574</v>
      </c>
      <c r="S567" s="34" t="s">
        <v>2585</v>
      </c>
      <c r="T567" s="34" t="s">
        <v>2571</v>
      </c>
      <c r="U567" s="34" t="s">
        <v>2571</v>
      </c>
      <c r="V567" s="34" t="s">
        <v>2571</v>
      </c>
      <c r="W567" s="34" t="s">
        <v>2571</v>
      </c>
      <c r="X567" s="34" t="s">
        <v>2571</v>
      </c>
      <c r="Y567" s="34" t="s">
        <v>2571</v>
      </c>
    </row>
    <row r="568" spans="2:25" ht="18.600000000000001" customHeight="1" x14ac:dyDescent="0.45">
      <c r="B568" s="34" t="s">
        <v>8</v>
      </c>
      <c r="C568" s="34" t="s">
        <v>1826</v>
      </c>
      <c r="D568" s="34" t="s">
        <v>1827</v>
      </c>
      <c r="E568" s="34" t="s">
        <v>1588</v>
      </c>
      <c r="F568" s="34" t="s">
        <v>1828</v>
      </c>
      <c r="G568" s="35" t="s">
        <v>2680</v>
      </c>
      <c r="H568" s="68">
        <v>8602</v>
      </c>
      <c r="I568" s="68">
        <v>19365</v>
      </c>
      <c r="J568" s="86">
        <v>17179</v>
      </c>
      <c r="K568" s="86">
        <f t="shared" si="8"/>
        <v>860.2</v>
      </c>
      <c r="L568" s="69">
        <v>0.88942281198681838</v>
      </c>
      <c r="M568" s="69">
        <v>0.90033383164544156</v>
      </c>
      <c r="N568" s="69">
        <v>0.85190039318479682</v>
      </c>
      <c r="O568" s="69">
        <v>1.0775220712230928</v>
      </c>
      <c r="P568" s="69">
        <v>0.69016579845043236</v>
      </c>
      <c r="Q568" s="69">
        <v>0.78610647509856568</v>
      </c>
      <c r="R568" s="34" t="s">
        <v>2574</v>
      </c>
      <c r="S568" s="34" t="s">
        <v>2575</v>
      </c>
      <c r="T568" s="34" t="s">
        <v>2578</v>
      </c>
      <c r="U568" s="34" t="s">
        <v>2571</v>
      </c>
      <c r="V568" s="34" t="s">
        <v>2571</v>
      </c>
      <c r="W568" s="34" t="s">
        <v>2571</v>
      </c>
      <c r="X568" s="34" t="s">
        <v>2571</v>
      </c>
      <c r="Y568" s="34" t="s">
        <v>2571</v>
      </c>
    </row>
    <row r="569" spans="2:25" ht="18.600000000000001" customHeight="1" x14ac:dyDescent="0.45">
      <c r="B569" s="34" t="s">
        <v>8</v>
      </c>
      <c r="C569" s="34" t="s">
        <v>1829</v>
      </c>
      <c r="D569" s="34" t="s">
        <v>1830</v>
      </c>
      <c r="E569" s="34" t="s">
        <v>1588</v>
      </c>
      <c r="F569" s="34" t="s">
        <v>1831</v>
      </c>
      <c r="G569" s="35" t="s">
        <v>2546</v>
      </c>
      <c r="H569" s="68">
        <v>26310</v>
      </c>
      <c r="I569" s="68">
        <v>48004</v>
      </c>
      <c r="J569" s="86">
        <v>62060</v>
      </c>
      <c r="K569" s="86">
        <f t="shared" si="8"/>
        <v>2631</v>
      </c>
      <c r="L569" s="69">
        <v>1.248186829126777</v>
      </c>
      <c r="M569" s="69">
        <v>1.2312045852418525</v>
      </c>
      <c r="N569" s="69">
        <v>1.2386161036958512</v>
      </c>
      <c r="O569" s="69">
        <v>1.6303659766018803</v>
      </c>
      <c r="P569" s="69">
        <v>1.1140559312739902</v>
      </c>
      <c r="Q569" s="69">
        <v>1.1791723441064348</v>
      </c>
      <c r="R569" s="34" t="s">
        <v>2574</v>
      </c>
      <c r="S569" s="34" t="s">
        <v>2577</v>
      </c>
      <c r="T569" s="34" t="s">
        <v>2578</v>
      </c>
      <c r="U569" s="34" t="s">
        <v>2578</v>
      </c>
      <c r="V569" s="34" t="s">
        <v>2578</v>
      </c>
      <c r="W569" s="34" t="s">
        <v>2578</v>
      </c>
      <c r="X569" s="34" t="s">
        <v>2578</v>
      </c>
      <c r="Y569" s="34" t="s">
        <v>2578</v>
      </c>
    </row>
    <row r="570" spans="2:25" ht="18.600000000000001" customHeight="1" x14ac:dyDescent="0.45">
      <c r="B570" s="34" t="s">
        <v>8</v>
      </c>
      <c r="C570" s="34" t="s">
        <v>2674</v>
      </c>
      <c r="D570" s="34" t="s">
        <v>1832</v>
      </c>
      <c r="E570" s="34" t="s">
        <v>1588</v>
      </c>
      <c r="F570" s="34" t="s">
        <v>1833</v>
      </c>
      <c r="G570" s="35" t="s">
        <v>2546</v>
      </c>
      <c r="H570" s="68">
        <v>24704</v>
      </c>
      <c r="I570" s="68">
        <v>39859</v>
      </c>
      <c r="J570" s="86">
        <v>48346</v>
      </c>
      <c r="K570" s="86">
        <f t="shared" si="8"/>
        <v>2470.4</v>
      </c>
      <c r="L570" s="69">
        <v>1.0921060542295438</v>
      </c>
      <c r="M570" s="69">
        <v>0.99130434782608701</v>
      </c>
      <c r="N570" s="69">
        <v>1.0014974543276429</v>
      </c>
      <c r="O570" s="69">
        <v>0.99942160792995482</v>
      </c>
      <c r="P570" s="69">
        <v>0.98895889707479911</v>
      </c>
      <c r="Q570" s="69">
        <v>1.0002203128442388</v>
      </c>
      <c r="R570" s="34" t="s">
        <v>2574</v>
      </c>
      <c r="S570" s="34" t="s">
        <v>2577</v>
      </c>
      <c r="T570" s="34" t="s">
        <v>2578</v>
      </c>
      <c r="U570" s="34" t="s">
        <v>2578</v>
      </c>
      <c r="V570" s="34" t="s">
        <v>2578</v>
      </c>
      <c r="W570" s="34" t="s">
        <v>2578</v>
      </c>
      <c r="X570" s="34" t="s">
        <v>2578</v>
      </c>
      <c r="Y570" s="34" t="s">
        <v>2578</v>
      </c>
    </row>
    <row r="571" spans="2:25" ht="18.600000000000001" customHeight="1" x14ac:dyDescent="0.45">
      <c r="B571" s="34" t="s">
        <v>8</v>
      </c>
      <c r="C571" s="34" t="s">
        <v>1834</v>
      </c>
      <c r="D571" s="34" t="s">
        <v>1835</v>
      </c>
      <c r="E571" s="34" t="s">
        <v>1588</v>
      </c>
      <c r="F571" s="34" t="s">
        <v>1836</v>
      </c>
      <c r="G571" s="35" t="s">
        <v>2680</v>
      </c>
      <c r="H571" s="68">
        <v>148</v>
      </c>
      <c r="I571" s="68">
        <v>332</v>
      </c>
      <c r="J571" s="86">
        <v>237</v>
      </c>
      <c r="K571" s="86">
        <f t="shared" si="8"/>
        <v>14.8</v>
      </c>
      <c r="L571" s="69">
        <v>1.25</v>
      </c>
      <c r="M571" s="69">
        <v>0.84507042253521125</v>
      </c>
      <c r="N571" s="69">
        <v>0.68085106382978722</v>
      </c>
      <c r="O571" s="69">
        <v>1.1428571428571428</v>
      </c>
      <c r="P571" s="69">
        <v>0.85427135678391963</v>
      </c>
      <c r="Q571" s="69">
        <v>0.87804878048780488</v>
      </c>
      <c r="R571" s="34" t="s">
        <v>2574</v>
      </c>
      <c r="S571" s="34" t="s">
        <v>2577</v>
      </c>
      <c r="T571" s="34" t="s">
        <v>2571</v>
      </c>
      <c r="U571" s="34" t="s">
        <v>2571</v>
      </c>
      <c r="V571" s="34" t="s">
        <v>2571</v>
      </c>
      <c r="W571" s="34" t="s">
        <v>2571</v>
      </c>
      <c r="X571" s="34" t="s">
        <v>2571</v>
      </c>
      <c r="Y571" s="34" t="s">
        <v>2571</v>
      </c>
    </row>
    <row r="572" spans="2:25" ht="18.600000000000001" customHeight="1" x14ac:dyDescent="0.45">
      <c r="B572" s="34" t="s">
        <v>8</v>
      </c>
      <c r="C572" s="34" t="s">
        <v>1837</v>
      </c>
      <c r="D572" s="34" t="s">
        <v>1838</v>
      </c>
      <c r="E572" s="34" t="s">
        <v>1588</v>
      </c>
      <c r="F572" s="34" t="s">
        <v>1839</v>
      </c>
      <c r="G572" s="35" t="s">
        <v>2546</v>
      </c>
      <c r="H572" s="68">
        <v>163</v>
      </c>
      <c r="I572" s="68">
        <v>412</v>
      </c>
      <c r="J572" s="86">
        <v>482</v>
      </c>
      <c r="K572" s="86">
        <f t="shared" si="8"/>
        <v>16.3</v>
      </c>
      <c r="L572" s="69">
        <v>1.5513126491646778</v>
      </c>
      <c r="M572" s="69">
        <v>0.80428954423592502</v>
      </c>
      <c r="N572" s="69">
        <v>1.021897810218978</v>
      </c>
      <c r="O572" s="69">
        <v>1.0626702997275204</v>
      </c>
      <c r="P572" s="69">
        <v>0.94827586206896564</v>
      </c>
      <c r="Q572" s="69">
        <v>0.78212290502793302</v>
      </c>
      <c r="R572" s="34" t="s">
        <v>2574</v>
      </c>
      <c r="S572" s="34" t="s">
        <v>2577</v>
      </c>
      <c r="T572" s="34" t="s">
        <v>2571</v>
      </c>
      <c r="U572" s="34" t="s">
        <v>2571</v>
      </c>
      <c r="V572" s="34" t="s">
        <v>2571</v>
      </c>
      <c r="W572" s="34" t="s">
        <v>2571</v>
      </c>
      <c r="X572" s="34" t="s">
        <v>2571</v>
      </c>
      <c r="Y572" s="34" t="s">
        <v>2571</v>
      </c>
    </row>
    <row r="573" spans="2:25" ht="18.600000000000001" customHeight="1" x14ac:dyDescent="0.45">
      <c r="B573" s="34" t="s">
        <v>8</v>
      </c>
      <c r="C573" s="34" t="s">
        <v>1840</v>
      </c>
      <c r="D573" s="34" t="s">
        <v>1841</v>
      </c>
      <c r="E573" s="34" t="s">
        <v>1588</v>
      </c>
      <c r="F573" s="34" t="s">
        <v>1842</v>
      </c>
      <c r="G573" s="35" t="s">
        <v>2546</v>
      </c>
      <c r="H573" s="68">
        <v>799</v>
      </c>
      <c r="I573" s="68">
        <v>2162</v>
      </c>
      <c r="J573" s="86">
        <v>2316</v>
      </c>
      <c r="K573" s="86">
        <f t="shared" si="8"/>
        <v>79.900000000000006</v>
      </c>
      <c r="L573" s="69">
        <v>1.0693938544877184</v>
      </c>
      <c r="M573" s="69">
        <v>1.0936042292940811</v>
      </c>
      <c r="N573" s="69">
        <v>1.1325782811459029</v>
      </c>
      <c r="O573" s="69">
        <v>1.1378299120234605</v>
      </c>
      <c r="P573" s="69">
        <v>0.83798882681564246</v>
      </c>
      <c r="Q573" s="69">
        <v>1.1492178098676293</v>
      </c>
      <c r="R573" s="34" t="s">
        <v>2574</v>
      </c>
      <c r="S573" s="34" t="s">
        <v>2577</v>
      </c>
      <c r="T573" s="34" t="s">
        <v>2571</v>
      </c>
      <c r="U573" s="34" t="s">
        <v>2571</v>
      </c>
      <c r="V573" s="34" t="s">
        <v>2571</v>
      </c>
      <c r="W573" s="34" t="s">
        <v>2571</v>
      </c>
      <c r="X573" s="34" t="s">
        <v>2571</v>
      </c>
      <c r="Y573" s="34" t="s">
        <v>2571</v>
      </c>
    </row>
    <row r="574" spans="2:25" ht="18.600000000000001" customHeight="1" x14ac:dyDescent="0.45">
      <c r="B574" s="34" t="s">
        <v>8</v>
      </c>
      <c r="C574" s="34" t="s">
        <v>1843</v>
      </c>
      <c r="D574" s="34" t="s">
        <v>1844</v>
      </c>
      <c r="E574" s="34" t="s">
        <v>1588</v>
      </c>
      <c r="F574" s="34" t="s">
        <v>1845</v>
      </c>
      <c r="G574" s="35" t="s">
        <v>2546</v>
      </c>
      <c r="H574" s="68">
        <v>653</v>
      </c>
      <c r="I574" s="68">
        <v>1633</v>
      </c>
      <c r="J574" s="86">
        <v>1920</v>
      </c>
      <c r="K574" s="86">
        <f t="shared" si="8"/>
        <v>65.3</v>
      </c>
      <c r="L574" s="69">
        <v>1.2752036319935907</v>
      </c>
      <c r="M574" s="69">
        <v>1.3273001508295625</v>
      </c>
      <c r="N574" s="69">
        <v>1.3570938999314599</v>
      </c>
      <c r="O574" s="69">
        <v>1.4797507788161992</v>
      </c>
      <c r="P574" s="69">
        <v>1.1111111111111112</v>
      </c>
      <c r="Q574" s="69">
        <v>1.1164274322169059</v>
      </c>
      <c r="R574" s="34" t="s">
        <v>2574</v>
      </c>
      <c r="S574" s="34" t="s">
        <v>2577</v>
      </c>
      <c r="T574" s="34" t="s">
        <v>2571</v>
      </c>
      <c r="U574" s="34" t="s">
        <v>2571</v>
      </c>
      <c r="V574" s="34" t="s">
        <v>2571</v>
      </c>
      <c r="W574" s="34" t="s">
        <v>2571</v>
      </c>
      <c r="X574" s="34" t="s">
        <v>2571</v>
      </c>
      <c r="Y574" s="34" t="s">
        <v>2571</v>
      </c>
    </row>
    <row r="575" spans="2:25" ht="18.600000000000001" customHeight="1" x14ac:dyDescent="0.45">
      <c r="B575" s="34" t="s">
        <v>8</v>
      </c>
      <c r="C575" s="34" t="s">
        <v>1846</v>
      </c>
      <c r="D575" s="34" t="s">
        <v>1847</v>
      </c>
      <c r="E575" s="34" t="s">
        <v>1588</v>
      </c>
      <c r="F575" s="34" t="s">
        <v>1848</v>
      </c>
      <c r="G575" s="35" t="s">
        <v>2546</v>
      </c>
      <c r="H575" s="68">
        <v>27169</v>
      </c>
      <c r="I575" s="68">
        <v>41770</v>
      </c>
      <c r="J575" s="86">
        <v>73518</v>
      </c>
      <c r="K575" s="86">
        <f t="shared" si="8"/>
        <v>2716.9</v>
      </c>
      <c r="L575" s="69">
        <v>0.96641980892079815</v>
      </c>
      <c r="M575" s="69">
        <v>0.96486917154388008</v>
      </c>
      <c r="N575" s="69">
        <v>1.037441390405214</v>
      </c>
      <c r="O575" s="69">
        <v>1.0401657396692672</v>
      </c>
      <c r="P575" s="69">
        <v>1.1896840131615227</v>
      </c>
      <c r="Q575" s="69">
        <v>1.1248044162374078</v>
      </c>
      <c r="R575" s="34" t="s">
        <v>2574</v>
      </c>
      <c r="S575" s="34" t="s">
        <v>2577</v>
      </c>
      <c r="T575" s="34" t="s">
        <v>2583</v>
      </c>
      <c r="U575" s="34" t="s">
        <v>2583</v>
      </c>
      <c r="V575" s="34" t="s">
        <v>2583</v>
      </c>
      <c r="W575" s="34" t="s">
        <v>2583</v>
      </c>
      <c r="X575" s="34" t="s">
        <v>2583</v>
      </c>
      <c r="Y575" s="34" t="s">
        <v>2583</v>
      </c>
    </row>
    <row r="576" spans="2:25" ht="18.600000000000001" customHeight="1" x14ac:dyDescent="0.45">
      <c r="B576" s="34" t="s">
        <v>16</v>
      </c>
      <c r="C576" s="34" t="s">
        <v>1850</v>
      </c>
      <c r="D576" s="34" t="s">
        <v>1850</v>
      </c>
      <c r="E576" s="34" t="s">
        <v>1588</v>
      </c>
      <c r="F576" s="34" t="s">
        <v>1851</v>
      </c>
      <c r="G576" s="35" t="s">
        <v>2546</v>
      </c>
      <c r="H576" s="68">
        <v>35890</v>
      </c>
      <c r="I576" s="68">
        <v>70015</v>
      </c>
      <c r="J576" s="86">
        <v>71010</v>
      </c>
      <c r="K576" s="86">
        <f t="shared" si="8"/>
        <v>3589</v>
      </c>
      <c r="L576" s="69">
        <v>1.0198321891685735</v>
      </c>
      <c r="M576" s="69">
        <v>1.0050804403048264</v>
      </c>
      <c r="N576" s="69">
        <v>1.0649350649350648</v>
      </c>
      <c r="O576" s="69">
        <v>0.96349663784822281</v>
      </c>
      <c r="P576" s="69">
        <v>1.0373066424021837</v>
      </c>
      <c r="Q576" s="69">
        <v>1.047877145438121</v>
      </c>
      <c r="R576" s="34" t="s">
        <v>2569</v>
      </c>
      <c r="S576" s="34" t="s">
        <v>2576</v>
      </c>
      <c r="T576" s="34" t="s">
        <v>2571</v>
      </c>
      <c r="U576" s="34" t="s">
        <v>2571</v>
      </c>
      <c r="V576" s="34" t="s">
        <v>2571</v>
      </c>
      <c r="W576" s="34" t="s">
        <v>2571</v>
      </c>
      <c r="X576" s="34" t="s">
        <v>2571</v>
      </c>
      <c r="Y576" s="34" t="s">
        <v>2571</v>
      </c>
    </row>
    <row r="577" spans="2:25" ht="18.600000000000001" customHeight="1" x14ac:dyDescent="0.45">
      <c r="B577" s="34" t="s">
        <v>16</v>
      </c>
      <c r="C577" s="34" t="s">
        <v>1853</v>
      </c>
      <c r="D577" s="34" t="s">
        <v>1853</v>
      </c>
      <c r="E577" s="34" t="s">
        <v>1588</v>
      </c>
      <c r="F577" s="34" t="s">
        <v>1854</v>
      </c>
      <c r="G577" s="35" t="s">
        <v>2680</v>
      </c>
      <c r="H577" s="68">
        <v>10890</v>
      </c>
      <c r="I577" s="68">
        <v>19070</v>
      </c>
      <c r="J577" s="86">
        <v>17470</v>
      </c>
      <c r="K577" s="86">
        <f t="shared" si="8"/>
        <v>1089</v>
      </c>
      <c r="L577" s="69">
        <v>1.0055555555555555</v>
      </c>
      <c r="M577" s="69">
        <v>0.62962962962962965</v>
      </c>
      <c r="N577" s="69">
        <v>0.87777777777777777</v>
      </c>
      <c r="O577" s="69">
        <v>0.65734265734265729</v>
      </c>
      <c r="P577" s="69">
        <v>0.94701986754966883</v>
      </c>
      <c r="Q577" s="69">
        <v>0.89473684210526316</v>
      </c>
      <c r="R577" s="34" t="s">
        <v>2569</v>
      </c>
      <c r="S577" s="34" t="s">
        <v>2576</v>
      </c>
      <c r="T577" s="34" t="s">
        <v>2571</v>
      </c>
      <c r="U577" s="34" t="s">
        <v>2571</v>
      </c>
      <c r="V577" s="34" t="s">
        <v>2571</v>
      </c>
      <c r="W577" s="34" t="s">
        <v>2571</v>
      </c>
      <c r="X577" s="34" t="s">
        <v>2571</v>
      </c>
      <c r="Y577" s="34" t="s">
        <v>2571</v>
      </c>
    </row>
    <row r="578" spans="2:25" ht="18.600000000000001" customHeight="1" x14ac:dyDescent="0.45">
      <c r="B578" s="34" t="s">
        <v>16</v>
      </c>
      <c r="C578" s="34" t="s">
        <v>1855</v>
      </c>
      <c r="D578" s="34" t="s">
        <v>1855</v>
      </c>
      <c r="E578" s="34" t="s">
        <v>1588</v>
      </c>
      <c r="F578" s="34" t="s">
        <v>1856</v>
      </c>
      <c r="G578" s="35" t="s">
        <v>2546</v>
      </c>
      <c r="H578" s="68">
        <v>950</v>
      </c>
      <c r="I578" s="68">
        <v>570</v>
      </c>
      <c r="J578" s="86">
        <v>930</v>
      </c>
      <c r="K578" s="86">
        <f t="shared" si="8"/>
        <v>95</v>
      </c>
      <c r="L578" s="69">
        <v>1.5</v>
      </c>
      <c r="M578" s="69">
        <v>1</v>
      </c>
      <c r="N578" s="69">
        <v>1.25</v>
      </c>
      <c r="O578" s="69">
        <v>2</v>
      </c>
      <c r="P578" s="69">
        <v>0.5</v>
      </c>
      <c r="Q578" s="69">
        <v>1</v>
      </c>
      <c r="R578" s="34" t="s">
        <v>2569</v>
      </c>
      <c r="S578" s="34" t="s">
        <v>2576</v>
      </c>
      <c r="T578" s="34" t="s">
        <v>2571</v>
      </c>
      <c r="U578" s="34" t="s">
        <v>2571</v>
      </c>
      <c r="V578" s="34" t="s">
        <v>2571</v>
      </c>
      <c r="W578" s="34" t="s">
        <v>2571</v>
      </c>
      <c r="X578" s="34" t="s">
        <v>2571</v>
      </c>
      <c r="Y578" s="34" t="s">
        <v>2571</v>
      </c>
    </row>
    <row r="579" spans="2:25" ht="18.600000000000001" customHeight="1" x14ac:dyDescent="0.45">
      <c r="B579" s="34" t="s">
        <v>8</v>
      </c>
      <c r="C579" s="34" t="s">
        <v>1858</v>
      </c>
      <c r="D579" s="34" t="s">
        <v>1858</v>
      </c>
      <c r="E579" s="34" t="s">
        <v>1588</v>
      </c>
      <c r="F579" s="34" t="s">
        <v>1859</v>
      </c>
      <c r="G579" s="35" t="s">
        <v>34</v>
      </c>
      <c r="H579" s="68">
        <v>0</v>
      </c>
      <c r="I579" s="68">
        <v>342</v>
      </c>
      <c r="J579" s="86">
        <v>351</v>
      </c>
      <c r="K579" s="86">
        <f t="shared" si="8"/>
        <v>0</v>
      </c>
      <c r="L579" s="69">
        <v>0.77127659574468077</v>
      </c>
      <c r="M579" s="69">
        <v>1.5718157181571817</v>
      </c>
      <c r="N579" s="69">
        <v>1.103448275862069</v>
      </c>
      <c r="O579" s="69">
        <v>0.99041533546325877</v>
      </c>
      <c r="P579" s="69">
        <v>0.15822784810126581</v>
      </c>
      <c r="Q579" s="69">
        <v>0.77134986225895319</v>
      </c>
      <c r="R579" s="34" t="s">
        <v>2574</v>
      </c>
      <c r="S579" s="34" t="s">
        <v>2575</v>
      </c>
      <c r="T579" s="34" t="s">
        <v>2571</v>
      </c>
      <c r="U579" s="34" t="s">
        <v>2571</v>
      </c>
      <c r="V579" s="34" t="s">
        <v>2571</v>
      </c>
      <c r="W579" s="34" t="s">
        <v>2571</v>
      </c>
      <c r="X579" s="34" t="s">
        <v>2571</v>
      </c>
      <c r="Y579" s="34" t="s">
        <v>2571</v>
      </c>
    </row>
    <row r="580" spans="2:25" ht="18.600000000000001" customHeight="1" x14ac:dyDescent="0.45">
      <c r="B580" s="34" t="s">
        <v>8</v>
      </c>
      <c r="C580" s="34" t="s">
        <v>1860</v>
      </c>
      <c r="D580" s="34" t="s">
        <v>1860</v>
      </c>
      <c r="E580" s="34" t="s">
        <v>1588</v>
      </c>
      <c r="F580" s="34" t="s">
        <v>1861</v>
      </c>
      <c r="G580" s="35" t="s">
        <v>11</v>
      </c>
      <c r="H580" s="68">
        <v>0</v>
      </c>
      <c r="I580" s="68">
        <v>2416</v>
      </c>
      <c r="J580" s="86">
        <v>10289</v>
      </c>
      <c r="K580" s="86">
        <f t="shared" si="8"/>
        <v>0</v>
      </c>
      <c r="L580" s="69">
        <v>1.6457023060796647</v>
      </c>
      <c r="M580" s="69">
        <v>1.7577844740995838</v>
      </c>
      <c r="N580" s="69">
        <v>1.9430178527757398</v>
      </c>
      <c r="O580" s="69">
        <v>2.0182926829268291</v>
      </c>
      <c r="P580" s="69">
        <v>1.5082781456953642</v>
      </c>
      <c r="Q580" s="69">
        <v>1.2814826548392209</v>
      </c>
      <c r="R580" s="34" t="s">
        <v>2574</v>
      </c>
      <c r="S580" s="34" t="s">
        <v>2577</v>
      </c>
      <c r="T580" s="34" t="s">
        <v>2571</v>
      </c>
      <c r="U580" s="34" t="s">
        <v>2571</v>
      </c>
      <c r="V580" s="34" t="s">
        <v>2571</v>
      </c>
      <c r="W580" s="34" t="s">
        <v>2578</v>
      </c>
      <c r="X580" s="34" t="s">
        <v>2578</v>
      </c>
      <c r="Y580" s="34" t="s">
        <v>2578</v>
      </c>
    </row>
    <row r="581" spans="2:25" ht="18.600000000000001" customHeight="1" x14ac:dyDescent="0.45">
      <c r="B581" s="34" t="s">
        <v>8</v>
      </c>
      <c r="C581" s="34" t="s">
        <v>528</v>
      </c>
      <c r="D581" s="34" t="s">
        <v>1862</v>
      </c>
      <c r="E581" s="34" t="s">
        <v>1588</v>
      </c>
      <c r="F581" s="34" t="s">
        <v>1863</v>
      </c>
      <c r="G581" s="35" t="s">
        <v>11</v>
      </c>
      <c r="H581" s="68">
        <v>0</v>
      </c>
      <c r="I581" s="68">
        <v>564</v>
      </c>
      <c r="J581" s="86">
        <v>2827</v>
      </c>
      <c r="K581" s="86">
        <f t="shared" ref="K581:K644" si="9">H581*0.1</f>
        <v>0</v>
      </c>
      <c r="L581" s="69">
        <v>2.1570438799076213</v>
      </c>
      <c r="M581" s="69">
        <v>1.1769722814498933</v>
      </c>
      <c r="N581" s="69">
        <v>1.2397921306607276</v>
      </c>
      <c r="O581" s="69">
        <v>1.4248366013071896</v>
      </c>
      <c r="P581" s="69">
        <v>1.801980198019802</v>
      </c>
      <c r="Q581" s="69">
        <v>1.2824858757062148</v>
      </c>
      <c r="R581" s="34" t="s">
        <v>2574</v>
      </c>
      <c r="S581" s="34" t="s">
        <v>2577</v>
      </c>
      <c r="T581" s="34" t="s">
        <v>2578</v>
      </c>
      <c r="U581" s="34" t="s">
        <v>2578</v>
      </c>
      <c r="V581" s="34" t="s">
        <v>2578</v>
      </c>
      <c r="W581" s="34" t="s">
        <v>2578</v>
      </c>
      <c r="X581" s="34" t="s">
        <v>2578</v>
      </c>
      <c r="Y581" s="34" t="s">
        <v>2578</v>
      </c>
    </row>
    <row r="582" spans="2:25" ht="18.600000000000001" customHeight="1" x14ac:dyDescent="0.45">
      <c r="B582" s="34" t="s">
        <v>8</v>
      </c>
      <c r="C582" s="34" t="s">
        <v>1864</v>
      </c>
      <c r="D582" s="34" t="s">
        <v>1865</v>
      </c>
      <c r="E582" s="34" t="s">
        <v>1588</v>
      </c>
      <c r="F582" s="34" t="s">
        <v>1866</v>
      </c>
      <c r="G582" s="35" t="s">
        <v>11</v>
      </c>
      <c r="H582" s="68">
        <v>0</v>
      </c>
      <c r="I582" s="68">
        <v>1283</v>
      </c>
      <c r="J582" s="86">
        <v>2069</v>
      </c>
      <c r="K582" s="86">
        <f t="shared" si="9"/>
        <v>0</v>
      </c>
      <c r="L582" s="69">
        <v>0.93569844789356982</v>
      </c>
      <c r="M582" s="69">
        <v>1.0493827160493827</v>
      </c>
      <c r="N582" s="69">
        <v>0.78125</v>
      </c>
      <c r="O582" s="69">
        <v>1.0846560846560847</v>
      </c>
      <c r="P582" s="69">
        <v>0.81278026905829592</v>
      </c>
      <c r="Q582" s="69">
        <v>0.87520259319286875</v>
      </c>
      <c r="R582" s="34" t="s">
        <v>2574</v>
      </c>
      <c r="S582" s="34" t="s">
        <v>2577</v>
      </c>
      <c r="T582" s="34" t="s">
        <v>2571</v>
      </c>
      <c r="U582" s="34" t="s">
        <v>2571</v>
      </c>
      <c r="V582" s="34" t="s">
        <v>2571</v>
      </c>
      <c r="W582" s="34" t="s">
        <v>2571</v>
      </c>
      <c r="X582" s="34" t="s">
        <v>2571</v>
      </c>
      <c r="Y582" s="34" t="s">
        <v>2571</v>
      </c>
    </row>
    <row r="583" spans="2:25" ht="18.600000000000001" customHeight="1" x14ac:dyDescent="0.45">
      <c r="B583" s="34" t="s">
        <v>8</v>
      </c>
      <c r="C583" s="34" t="s">
        <v>1868</v>
      </c>
      <c r="D583" s="34" t="s">
        <v>1869</v>
      </c>
      <c r="E583" s="34" t="s">
        <v>1588</v>
      </c>
      <c r="F583" s="34" t="s">
        <v>1870</v>
      </c>
      <c r="G583" s="35" t="s">
        <v>11</v>
      </c>
      <c r="H583" s="68">
        <v>0</v>
      </c>
      <c r="I583" s="68">
        <v>2071</v>
      </c>
      <c r="J583" s="86">
        <v>4722</v>
      </c>
      <c r="K583" s="86">
        <f t="shared" si="9"/>
        <v>0</v>
      </c>
      <c r="L583" s="69">
        <v>1.1550908638287278</v>
      </c>
      <c r="M583" s="69">
        <v>1.1199545196134166</v>
      </c>
      <c r="N583" s="69">
        <v>1.2303664921465969</v>
      </c>
      <c r="O583" s="69">
        <v>0.96023278370514065</v>
      </c>
      <c r="P583" s="69">
        <v>0.91762811913066811</v>
      </c>
      <c r="Q583" s="69">
        <v>0.96258134490238612</v>
      </c>
      <c r="R583" s="34" t="s">
        <v>2574</v>
      </c>
      <c r="S583" s="34" t="s">
        <v>2577</v>
      </c>
      <c r="T583" s="34" t="s">
        <v>2571</v>
      </c>
      <c r="U583" s="34" t="s">
        <v>2571</v>
      </c>
      <c r="V583" s="34" t="s">
        <v>2571</v>
      </c>
      <c r="W583" s="34" t="s">
        <v>2571</v>
      </c>
      <c r="X583" s="34" t="s">
        <v>2571</v>
      </c>
      <c r="Y583" s="34" t="s">
        <v>2571</v>
      </c>
    </row>
    <row r="584" spans="2:25" ht="18.600000000000001" customHeight="1" x14ac:dyDescent="0.45">
      <c r="B584" s="34" t="s">
        <v>8</v>
      </c>
      <c r="C584" s="34" t="s">
        <v>1872</v>
      </c>
      <c r="D584" s="34" t="s">
        <v>1873</v>
      </c>
      <c r="E584" s="34" t="s">
        <v>1588</v>
      </c>
      <c r="F584" s="34" t="s">
        <v>1874</v>
      </c>
      <c r="G584" s="35" t="s">
        <v>11</v>
      </c>
      <c r="H584" s="68">
        <v>0</v>
      </c>
      <c r="I584" s="68">
        <v>281</v>
      </c>
      <c r="J584" s="86">
        <v>832</v>
      </c>
      <c r="K584" s="86">
        <f t="shared" si="9"/>
        <v>0</v>
      </c>
      <c r="L584" s="69">
        <v>1.1875843454790824</v>
      </c>
      <c r="M584" s="69">
        <v>0.84720121028744333</v>
      </c>
      <c r="N584" s="69">
        <v>1.2225274725274726</v>
      </c>
      <c r="O584" s="69">
        <v>0.77885952712100137</v>
      </c>
      <c r="P584" s="69">
        <v>0.84210526315789469</v>
      </c>
      <c r="Q584" s="69">
        <v>0.92920353982300885</v>
      </c>
      <c r="R584" s="34" t="s">
        <v>2574</v>
      </c>
      <c r="S584" s="34" t="s">
        <v>2577</v>
      </c>
      <c r="T584" s="34" t="s">
        <v>2571</v>
      </c>
      <c r="U584" s="34" t="s">
        <v>2571</v>
      </c>
      <c r="V584" s="34" t="s">
        <v>2571</v>
      </c>
      <c r="W584" s="34" t="s">
        <v>2571</v>
      </c>
      <c r="X584" s="34" t="s">
        <v>2571</v>
      </c>
      <c r="Y584" s="34" t="s">
        <v>2571</v>
      </c>
    </row>
    <row r="585" spans="2:25" ht="18.600000000000001" customHeight="1" x14ac:dyDescent="0.45">
      <c r="B585" s="34" t="s">
        <v>8</v>
      </c>
      <c r="C585" s="34" t="s">
        <v>1876</v>
      </c>
      <c r="D585" s="34" t="s">
        <v>1877</v>
      </c>
      <c r="E585" s="34" t="s">
        <v>1588</v>
      </c>
      <c r="F585" s="34" t="s">
        <v>1878</v>
      </c>
      <c r="G585" s="35" t="s">
        <v>11</v>
      </c>
      <c r="H585" s="68">
        <v>0</v>
      </c>
      <c r="I585" s="68">
        <v>606</v>
      </c>
      <c r="J585" s="86">
        <v>1550</v>
      </c>
      <c r="K585" s="86">
        <f t="shared" si="9"/>
        <v>0</v>
      </c>
      <c r="L585" s="69">
        <v>1.0847701149425288</v>
      </c>
      <c r="M585" s="69">
        <v>1.0653753026634383</v>
      </c>
      <c r="N585" s="69">
        <v>1.1420204978038069</v>
      </c>
      <c r="O585" s="69">
        <v>0.75555555555555554</v>
      </c>
      <c r="P585" s="69">
        <v>0.91346153846153844</v>
      </c>
      <c r="Q585" s="69">
        <v>0.91764705882352937</v>
      </c>
      <c r="R585" s="34" t="s">
        <v>2574</v>
      </c>
      <c r="S585" s="34" t="s">
        <v>2577</v>
      </c>
      <c r="T585" s="34" t="s">
        <v>2571</v>
      </c>
      <c r="U585" s="34" t="s">
        <v>2571</v>
      </c>
      <c r="V585" s="34" t="s">
        <v>2571</v>
      </c>
      <c r="W585" s="34" t="s">
        <v>2571</v>
      </c>
      <c r="X585" s="34" t="s">
        <v>2571</v>
      </c>
      <c r="Y585" s="34" t="s">
        <v>2571</v>
      </c>
    </row>
    <row r="586" spans="2:25" ht="18.600000000000001" customHeight="1" x14ac:dyDescent="0.45">
      <c r="B586" s="34" t="s">
        <v>8</v>
      </c>
      <c r="C586" s="34" t="s">
        <v>1879</v>
      </c>
      <c r="D586" s="34" t="s">
        <v>1880</v>
      </c>
      <c r="E586" s="34" t="s">
        <v>1588</v>
      </c>
      <c r="F586" s="34" t="s">
        <v>1881</v>
      </c>
      <c r="G586" s="35" t="s">
        <v>11</v>
      </c>
      <c r="H586" s="68">
        <v>0</v>
      </c>
      <c r="I586" s="68">
        <v>67</v>
      </c>
      <c r="J586" s="86">
        <v>220</v>
      </c>
      <c r="K586" s="86">
        <f t="shared" si="9"/>
        <v>0</v>
      </c>
      <c r="L586" s="69">
        <v>0.74468085106382975</v>
      </c>
      <c r="M586" s="69">
        <v>1.1055276381909549</v>
      </c>
      <c r="N586" s="69">
        <v>0.7142857142857143</v>
      </c>
      <c r="O586" s="69">
        <v>0.98522167487684731</v>
      </c>
      <c r="P586" s="69">
        <v>0.59701492537313428</v>
      </c>
      <c r="Q586" s="69">
        <v>0.94527363184079594</v>
      </c>
      <c r="R586" s="34" t="s">
        <v>2574</v>
      </c>
      <c r="S586" s="34" t="s">
        <v>2577</v>
      </c>
      <c r="T586" s="34" t="s">
        <v>2571</v>
      </c>
      <c r="U586" s="34" t="s">
        <v>2571</v>
      </c>
      <c r="V586" s="34" t="s">
        <v>2571</v>
      </c>
      <c r="W586" s="34" t="s">
        <v>2571</v>
      </c>
      <c r="X586" s="34" t="s">
        <v>2571</v>
      </c>
      <c r="Y586" s="34" t="s">
        <v>2571</v>
      </c>
    </row>
    <row r="587" spans="2:25" ht="18.600000000000001" customHeight="1" x14ac:dyDescent="0.45">
      <c r="B587" s="34" t="s">
        <v>16</v>
      </c>
      <c r="C587" s="34" t="s">
        <v>1882</v>
      </c>
      <c r="D587" s="34" t="s">
        <v>1882</v>
      </c>
      <c r="E587" s="34" t="s">
        <v>1588</v>
      </c>
      <c r="F587" s="34" t="s">
        <v>1883</v>
      </c>
      <c r="G587" s="35" t="s">
        <v>11</v>
      </c>
      <c r="H587" s="68">
        <v>0</v>
      </c>
      <c r="I587" s="68">
        <v>16850</v>
      </c>
      <c r="J587" s="86">
        <v>34570</v>
      </c>
      <c r="K587" s="86">
        <f t="shared" si="9"/>
        <v>0</v>
      </c>
      <c r="L587" s="69">
        <v>1</v>
      </c>
      <c r="M587" s="69">
        <v>1</v>
      </c>
      <c r="N587" s="69">
        <v>1</v>
      </c>
      <c r="O587" s="69">
        <v>1</v>
      </c>
      <c r="P587" s="69">
        <v>1</v>
      </c>
      <c r="Q587" s="69">
        <v>1</v>
      </c>
      <c r="R587" s="34" t="s">
        <v>2569</v>
      </c>
      <c r="S587" s="34" t="s">
        <v>2570</v>
      </c>
      <c r="T587" s="34" t="s">
        <v>2571</v>
      </c>
      <c r="U587" s="34" t="s">
        <v>2571</v>
      </c>
      <c r="V587" s="34" t="s">
        <v>2571</v>
      </c>
      <c r="W587" s="34" t="s">
        <v>2571</v>
      </c>
      <c r="X587" s="34" t="s">
        <v>2571</v>
      </c>
      <c r="Y587" s="34" t="s">
        <v>2571</v>
      </c>
    </row>
    <row r="588" spans="2:25" ht="18.600000000000001" customHeight="1" x14ac:dyDescent="0.45">
      <c r="B588" s="34" t="s">
        <v>16</v>
      </c>
      <c r="C588" s="34" t="s">
        <v>1886</v>
      </c>
      <c r="D588" s="34" t="s">
        <v>1886</v>
      </c>
      <c r="E588" s="34" t="s">
        <v>1588</v>
      </c>
      <c r="F588" s="34" t="s">
        <v>1887</v>
      </c>
      <c r="G588" s="35" t="s">
        <v>11</v>
      </c>
      <c r="H588" s="68">
        <v>0</v>
      </c>
      <c r="I588" s="68">
        <v>99300</v>
      </c>
      <c r="J588" s="86">
        <v>260690</v>
      </c>
      <c r="K588" s="86">
        <f t="shared" si="9"/>
        <v>0</v>
      </c>
      <c r="L588" s="69">
        <v>1</v>
      </c>
      <c r="M588" s="69">
        <v>1</v>
      </c>
      <c r="N588" s="69">
        <v>1</v>
      </c>
      <c r="O588" s="69">
        <v>1</v>
      </c>
      <c r="P588" s="69">
        <v>1</v>
      </c>
      <c r="Q588" s="69">
        <v>1</v>
      </c>
      <c r="R588" s="34" t="s">
        <v>2569</v>
      </c>
      <c r="S588" s="34" t="s">
        <v>2570</v>
      </c>
      <c r="T588" s="34" t="s">
        <v>2571</v>
      </c>
      <c r="U588" s="34" t="s">
        <v>2571</v>
      </c>
      <c r="V588" s="34" t="s">
        <v>2571</v>
      </c>
      <c r="W588" s="34" t="s">
        <v>2571</v>
      </c>
      <c r="X588" s="34" t="s">
        <v>2571</v>
      </c>
      <c r="Y588" s="34" t="s">
        <v>2571</v>
      </c>
    </row>
    <row r="589" spans="2:25" ht="18.600000000000001" customHeight="1" x14ac:dyDescent="0.45">
      <c r="B589" s="34" t="s">
        <v>16</v>
      </c>
      <c r="C589" s="34" t="s">
        <v>1889</v>
      </c>
      <c r="D589" s="34" t="s">
        <v>1889</v>
      </c>
      <c r="E589" s="34" t="s">
        <v>1588</v>
      </c>
      <c r="F589" s="34" t="s">
        <v>1890</v>
      </c>
      <c r="G589" s="35" t="s">
        <v>11</v>
      </c>
      <c r="H589" s="68">
        <v>0</v>
      </c>
      <c r="I589" s="68">
        <v>1937900</v>
      </c>
      <c r="J589" s="86">
        <v>2934400</v>
      </c>
      <c r="K589" s="86">
        <f t="shared" si="9"/>
        <v>0</v>
      </c>
      <c r="L589" s="69">
        <v>1.2211618257261412</v>
      </c>
      <c r="M589" s="69">
        <v>1.1101282618310482</v>
      </c>
      <c r="N589" s="69">
        <v>0.9015544041450777</v>
      </c>
      <c r="O589" s="69">
        <v>0.93532560214094562</v>
      </c>
      <c r="P589" s="69">
        <v>1.0965909090909092</v>
      </c>
      <c r="Q589" s="69">
        <v>1.0674053554939982</v>
      </c>
      <c r="R589" s="34" t="s">
        <v>2569</v>
      </c>
      <c r="S589" s="34" t="s">
        <v>2570</v>
      </c>
      <c r="T589" s="34" t="s">
        <v>2583</v>
      </c>
      <c r="U589" s="34" t="s">
        <v>2583</v>
      </c>
      <c r="V589" s="34" t="s">
        <v>2583</v>
      </c>
      <c r="W589" s="34" t="s">
        <v>2583</v>
      </c>
      <c r="X589" s="34" t="s">
        <v>2583</v>
      </c>
      <c r="Y589" s="34" t="s">
        <v>2583</v>
      </c>
    </row>
    <row r="590" spans="2:25" ht="18.600000000000001" customHeight="1" x14ac:dyDescent="0.45">
      <c r="B590" s="34" t="s">
        <v>8</v>
      </c>
      <c r="C590" s="34" t="s">
        <v>1466</v>
      </c>
      <c r="D590" s="34" t="s">
        <v>1892</v>
      </c>
      <c r="E590" s="34" t="s">
        <v>1588</v>
      </c>
      <c r="F590" s="34" t="s">
        <v>1893</v>
      </c>
      <c r="G590" s="35" t="s">
        <v>2550</v>
      </c>
      <c r="H590" s="68">
        <v>0</v>
      </c>
      <c r="I590" s="68">
        <v>382</v>
      </c>
      <c r="J590" s="86">
        <v>812</v>
      </c>
      <c r="K590" s="86">
        <f t="shared" si="9"/>
        <v>0</v>
      </c>
      <c r="L590" s="69">
        <v>1.0629370629370629</v>
      </c>
      <c r="M590" s="69">
        <v>1.0578512396694215</v>
      </c>
      <c r="N590" s="69">
        <v>1.1555555555555554</v>
      </c>
      <c r="O590" s="69">
        <v>1.3225806451612903</v>
      </c>
      <c r="P590" s="69">
        <v>1.0941828254847645</v>
      </c>
      <c r="Q590" s="69">
        <v>0.83040935672514615</v>
      </c>
      <c r="R590" s="34" t="s">
        <v>2574</v>
      </c>
      <c r="S590" s="34" t="s">
        <v>2579</v>
      </c>
      <c r="T590" s="34" t="s">
        <v>2571</v>
      </c>
      <c r="U590" s="34" t="s">
        <v>2571</v>
      </c>
      <c r="V590" s="34" t="s">
        <v>2571</v>
      </c>
      <c r="W590" s="34" t="s">
        <v>2571</v>
      </c>
      <c r="X590" s="34" t="s">
        <v>2571</v>
      </c>
      <c r="Y590" s="34" t="s">
        <v>2571</v>
      </c>
    </row>
    <row r="591" spans="2:25" ht="18.600000000000001" customHeight="1" x14ac:dyDescent="0.45">
      <c r="B591" s="34" t="s">
        <v>8</v>
      </c>
      <c r="C591" s="34" t="s">
        <v>1894</v>
      </c>
      <c r="D591" s="34" t="s">
        <v>1895</v>
      </c>
      <c r="E591" s="34" t="s">
        <v>1588</v>
      </c>
      <c r="F591" s="34" t="s">
        <v>1896</v>
      </c>
      <c r="G591" s="35" t="s">
        <v>2550</v>
      </c>
      <c r="H591" s="68">
        <v>2032</v>
      </c>
      <c r="I591" s="68">
        <v>3727</v>
      </c>
      <c r="J591" s="86">
        <v>3451</v>
      </c>
      <c r="K591" s="86">
        <f t="shared" si="9"/>
        <v>203.20000000000002</v>
      </c>
      <c r="L591" s="69">
        <v>1.1539961013645224</v>
      </c>
      <c r="M591" s="69">
        <v>1.3613766730401529</v>
      </c>
      <c r="N591" s="69">
        <v>1.6649029982363315</v>
      </c>
      <c r="O591" s="69">
        <v>1.4315789473684211</v>
      </c>
      <c r="P591" s="69">
        <v>0.75645756457564572</v>
      </c>
      <c r="Q591" s="69">
        <v>0.98708751793400284</v>
      </c>
      <c r="R591" s="34" t="s">
        <v>2574</v>
      </c>
      <c r="S591" s="34" t="s">
        <v>2585</v>
      </c>
      <c r="T591" s="34" t="s">
        <v>2571</v>
      </c>
      <c r="U591" s="34" t="s">
        <v>2571</v>
      </c>
      <c r="V591" s="34" t="s">
        <v>2571</v>
      </c>
      <c r="W591" s="34" t="s">
        <v>2571</v>
      </c>
      <c r="X591" s="34" t="s">
        <v>2571</v>
      </c>
      <c r="Y591" s="34" t="s">
        <v>2571</v>
      </c>
    </row>
    <row r="592" spans="2:25" ht="18.600000000000001" customHeight="1" x14ac:dyDescent="0.45">
      <c r="B592" s="34" t="s">
        <v>8</v>
      </c>
      <c r="C592" s="34" t="s">
        <v>1897</v>
      </c>
      <c r="D592" s="34" t="s">
        <v>1898</v>
      </c>
      <c r="E592" s="34" t="s">
        <v>1588</v>
      </c>
      <c r="F592" s="34" t="s">
        <v>1899</v>
      </c>
      <c r="G592" s="35" t="s">
        <v>2550</v>
      </c>
      <c r="H592" s="68">
        <v>1668</v>
      </c>
      <c r="I592" s="68">
        <v>2386</v>
      </c>
      <c r="J592" s="86">
        <v>2210</v>
      </c>
      <c r="K592" s="86">
        <f t="shared" si="9"/>
        <v>166.8</v>
      </c>
      <c r="L592" s="69">
        <v>1.1287758346581878</v>
      </c>
      <c r="M592" s="69">
        <v>0.9927234927234927</v>
      </c>
      <c r="N592" s="69">
        <v>1.2332053742802302</v>
      </c>
      <c r="O592" s="69">
        <v>1.2091690544412608</v>
      </c>
      <c r="P592" s="69">
        <v>0.587644399799096</v>
      </c>
      <c r="Q592" s="69">
        <v>0.78094494338149156</v>
      </c>
      <c r="R592" s="34" t="s">
        <v>2574</v>
      </c>
      <c r="S592" s="34" t="s">
        <v>2575</v>
      </c>
      <c r="T592" s="34" t="s">
        <v>2571</v>
      </c>
      <c r="U592" s="34" t="s">
        <v>2571</v>
      </c>
      <c r="V592" s="34" t="s">
        <v>2571</v>
      </c>
      <c r="W592" s="34" t="s">
        <v>2571</v>
      </c>
      <c r="X592" s="34" t="s">
        <v>2571</v>
      </c>
      <c r="Y592" s="34" t="s">
        <v>2571</v>
      </c>
    </row>
    <row r="593" spans="2:25" ht="18.600000000000001" customHeight="1" x14ac:dyDescent="0.45">
      <c r="B593" s="34" t="s">
        <v>8</v>
      </c>
      <c r="C593" s="34" t="s">
        <v>1901</v>
      </c>
      <c r="D593" s="34" t="s">
        <v>1901</v>
      </c>
      <c r="E593" s="34" t="s">
        <v>1588</v>
      </c>
      <c r="F593" s="34" t="s">
        <v>2621</v>
      </c>
      <c r="G593" s="35" t="s">
        <v>2541</v>
      </c>
      <c r="H593" s="68">
        <v>12186</v>
      </c>
      <c r="I593" s="68">
        <v>13071</v>
      </c>
      <c r="J593" s="86">
        <v>12861</v>
      </c>
      <c r="K593" s="86">
        <f t="shared" si="9"/>
        <v>1218.6000000000001</v>
      </c>
      <c r="L593" s="69">
        <v>1.0828260468548239</v>
      </c>
      <c r="M593" s="69">
        <v>1.0547604231487242</v>
      </c>
      <c r="N593" s="69">
        <v>1.0167786185981917</v>
      </c>
      <c r="O593" s="69">
        <v>0.86165629487793205</v>
      </c>
      <c r="P593" s="69">
        <v>1.1463945890175398</v>
      </c>
      <c r="Q593" s="69">
        <v>1.1502649213027893</v>
      </c>
      <c r="R593" s="34" t="s">
        <v>2574</v>
      </c>
      <c r="S593" s="34" t="s">
        <v>2575</v>
      </c>
      <c r="T593" s="34" t="s">
        <v>2600</v>
      </c>
      <c r="U593" s="34" t="s">
        <v>2600</v>
      </c>
      <c r="V593" s="34" t="s">
        <v>2600</v>
      </c>
      <c r="W593" s="34" t="s">
        <v>2600</v>
      </c>
      <c r="X593" s="34" t="s">
        <v>2600</v>
      </c>
      <c r="Y593" s="34" t="s">
        <v>2600</v>
      </c>
    </row>
    <row r="594" spans="2:25" ht="18.600000000000001" customHeight="1" x14ac:dyDescent="0.45">
      <c r="B594" s="34" t="s">
        <v>8</v>
      </c>
      <c r="C594" s="34" t="s">
        <v>1906</v>
      </c>
      <c r="D594" s="34" t="s">
        <v>1906</v>
      </c>
      <c r="E594" s="34" t="s">
        <v>1588</v>
      </c>
      <c r="F594" s="34" t="s">
        <v>1907</v>
      </c>
      <c r="G594" s="35" t="s">
        <v>2546</v>
      </c>
      <c r="H594" s="68">
        <v>1028</v>
      </c>
      <c r="I594" s="68">
        <v>7180</v>
      </c>
      <c r="J594" s="86">
        <v>8066</v>
      </c>
      <c r="K594" s="86">
        <f t="shared" si="9"/>
        <v>102.80000000000001</v>
      </c>
      <c r="L594" s="69">
        <v>0.88414634146341464</v>
      </c>
      <c r="M594" s="69">
        <v>0.80033902409492674</v>
      </c>
      <c r="N594" s="69">
        <v>0.88157019294743855</v>
      </c>
      <c r="O594" s="69">
        <v>0.60948862980491747</v>
      </c>
      <c r="P594" s="69">
        <v>0.85177560473494596</v>
      </c>
      <c r="Q594" s="69">
        <v>0.91063829787234041</v>
      </c>
      <c r="R594" s="34" t="s">
        <v>2574</v>
      </c>
      <c r="S594" s="34" t="s">
        <v>2577</v>
      </c>
      <c r="T594" s="34" t="s">
        <v>2578</v>
      </c>
      <c r="U594" s="34" t="s">
        <v>2578</v>
      </c>
      <c r="V594" s="34" t="s">
        <v>2578</v>
      </c>
      <c r="W594" s="34" t="s">
        <v>2578</v>
      </c>
      <c r="X594" s="34" t="s">
        <v>2578</v>
      </c>
      <c r="Y594" s="34" t="s">
        <v>2578</v>
      </c>
    </row>
    <row r="595" spans="2:25" ht="18.600000000000001" customHeight="1" x14ac:dyDescent="0.45">
      <c r="B595" s="34" t="s">
        <v>8</v>
      </c>
      <c r="C595" s="34" t="s">
        <v>1909</v>
      </c>
      <c r="D595" s="34" t="s">
        <v>1909</v>
      </c>
      <c r="E595" s="34" t="s">
        <v>1588</v>
      </c>
      <c r="F595" s="34" t="s">
        <v>1910</v>
      </c>
      <c r="G595" s="35" t="s">
        <v>2546</v>
      </c>
      <c r="H595" s="68">
        <v>1174</v>
      </c>
      <c r="I595" s="68">
        <v>9141</v>
      </c>
      <c r="J595" s="86">
        <v>9833</v>
      </c>
      <c r="K595" s="86">
        <f t="shared" si="9"/>
        <v>117.4</v>
      </c>
      <c r="L595" s="69">
        <v>0.90825603820369172</v>
      </c>
      <c r="M595" s="69">
        <v>0.79361953525009843</v>
      </c>
      <c r="N595" s="69">
        <v>0.8910533910533911</v>
      </c>
      <c r="O595" s="69">
        <v>0.6280510702215546</v>
      </c>
      <c r="P595" s="69">
        <v>0.86123901213897025</v>
      </c>
      <c r="Q595" s="69">
        <v>0.95166685892259784</v>
      </c>
      <c r="R595" s="34" t="s">
        <v>2574</v>
      </c>
      <c r="S595" s="34" t="s">
        <v>2577</v>
      </c>
      <c r="T595" s="34" t="s">
        <v>2578</v>
      </c>
      <c r="U595" s="34" t="s">
        <v>2578</v>
      </c>
      <c r="V595" s="34" t="s">
        <v>2578</v>
      </c>
      <c r="W595" s="34" t="s">
        <v>2578</v>
      </c>
      <c r="X595" s="34" t="s">
        <v>2578</v>
      </c>
      <c r="Y595" s="34" t="s">
        <v>2578</v>
      </c>
    </row>
    <row r="596" spans="2:25" ht="18.600000000000001" customHeight="1" x14ac:dyDescent="0.45">
      <c r="B596" s="34" t="s">
        <v>8</v>
      </c>
      <c r="C596" s="34" t="s">
        <v>1912</v>
      </c>
      <c r="D596" s="34" t="s">
        <v>1913</v>
      </c>
      <c r="E596" s="34" t="s">
        <v>1588</v>
      </c>
      <c r="F596" s="34" t="s">
        <v>1914</v>
      </c>
      <c r="G596" s="35" t="s">
        <v>11</v>
      </c>
      <c r="H596" s="68">
        <v>0</v>
      </c>
      <c r="I596" s="68">
        <v>2623</v>
      </c>
      <c r="J596" s="86">
        <v>6292</v>
      </c>
      <c r="K596" s="86">
        <f t="shared" si="9"/>
        <v>0</v>
      </c>
      <c r="L596" s="69">
        <v>0.97427385892116181</v>
      </c>
      <c r="M596" s="69">
        <v>1.0620689655172413</v>
      </c>
      <c r="N596" s="69">
        <v>1.1721014492753623</v>
      </c>
      <c r="O596" s="69">
        <v>1.094903988183161</v>
      </c>
      <c r="P596" s="69">
        <v>0.91865641440712265</v>
      </c>
      <c r="Q596" s="69">
        <v>0.91880781089414187</v>
      </c>
      <c r="R596" s="34" t="s">
        <v>2574</v>
      </c>
      <c r="S596" s="34" t="s">
        <v>2577</v>
      </c>
      <c r="T596" s="34" t="s">
        <v>2571</v>
      </c>
      <c r="U596" s="34" t="s">
        <v>2571</v>
      </c>
      <c r="V596" s="34" t="s">
        <v>2571</v>
      </c>
      <c r="W596" s="34" t="s">
        <v>2571</v>
      </c>
      <c r="X596" s="34" t="s">
        <v>2571</v>
      </c>
      <c r="Y596" s="34" t="s">
        <v>2571</v>
      </c>
    </row>
    <row r="597" spans="2:25" ht="18.600000000000001" customHeight="1" x14ac:dyDescent="0.45">
      <c r="B597" s="34" t="s">
        <v>8</v>
      </c>
      <c r="C597" s="34" t="s">
        <v>1915</v>
      </c>
      <c r="D597" s="34" t="s">
        <v>1916</v>
      </c>
      <c r="E597" s="34" t="s">
        <v>1588</v>
      </c>
      <c r="F597" s="34" t="s">
        <v>1917</v>
      </c>
      <c r="G597" s="35" t="s">
        <v>11</v>
      </c>
      <c r="H597" s="68">
        <v>0</v>
      </c>
      <c r="I597" s="68">
        <v>84</v>
      </c>
      <c r="J597" s="86">
        <v>274</v>
      </c>
      <c r="K597" s="86">
        <f t="shared" si="9"/>
        <v>0</v>
      </c>
      <c r="L597" s="69">
        <v>1.2396694214876034</v>
      </c>
      <c r="M597" s="69">
        <v>1.1764705882352942</v>
      </c>
      <c r="N597" s="69">
        <v>1.1711711711711712</v>
      </c>
      <c r="O597" s="69">
        <v>1.1009174311926606</v>
      </c>
      <c r="P597" s="69">
        <v>0.75376884422110557</v>
      </c>
      <c r="Q597" s="69">
        <v>1.0714285714285714</v>
      </c>
      <c r="R597" s="34" t="s">
        <v>2574</v>
      </c>
      <c r="S597" s="34" t="s">
        <v>2577</v>
      </c>
      <c r="T597" s="34" t="s">
        <v>2571</v>
      </c>
      <c r="U597" s="34" t="s">
        <v>2571</v>
      </c>
      <c r="V597" s="34" t="s">
        <v>2571</v>
      </c>
      <c r="W597" s="34" t="s">
        <v>2571</v>
      </c>
      <c r="X597" s="34" t="s">
        <v>2571</v>
      </c>
      <c r="Y597" s="34" t="s">
        <v>2571</v>
      </c>
    </row>
    <row r="598" spans="2:25" ht="18.600000000000001" customHeight="1" x14ac:dyDescent="0.45">
      <c r="B598" s="34" t="s">
        <v>16</v>
      </c>
      <c r="C598" s="34" t="s">
        <v>1918</v>
      </c>
      <c r="D598" s="34" t="s">
        <v>1918</v>
      </c>
      <c r="E598" s="34" t="s">
        <v>1588</v>
      </c>
      <c r="F598" s="34" t="s">
        <v>1919</v>
      </c>
      <c r="G598" s="35" t="s">
        <v>2546</v>
      </c>
      <c r="H598" s="68">
        <v>83600</v>
      </c>
      <c r="I598" s="68">
        <v>286100</v>
      </c>
      <c r="J598" s="86">
        <v>549700</v>
      </c>
      <c r="K598" s="86">
        <f t="shared" si="9"/>
        <v>8360</v>
      </c>
      <c r="L598" s="69">
        <v>0.9358974358974359</v>
      </c>
      <c r="M598" s="69">
        <v>0.9817351598173516</v>
      </c>
      <c r="N598" s="69">
        <v>1.095956873315364</v>
      </c>
      <c r="O598" s="69">
        <v>0.75495231107850325</v>
      </c>
      <c r="P598" s="69">
        <v>0.96171927468099394</v>
      </c>
      <c r="Q598" s="69">
        <v>0.91976893453145059</v>
      </c>
      <c r="R598" s="34" t="s">
        <v>2569</v>
      </c>
      <c r="S598" s="34" t="s">
        <v>2570</v>
      </c>
      <c r="T598" s="34" t="s">
        <v>2578</v>
      </c>
      <c r="U598" s="34" t="s">
        <v>2578</v>
      </c>
      <c r="V598" s="34" t="s">
        <v>2578</v>
      </c>
      <c r="W598" s="34" t="s">
        <v>2578</v>
      </c>
      <c r="X598" s="34" t="s">
        <v>2578</v>
      </c>
      <c r="Y598" s="34" t="s">
        <v>2578</v>
      </c>
    </row>
    <row r="599" spans="2:25" ht="18.600000000000001" customHeight="1" x14ac:dyDescent="0.45">
      <c r="B599" s="34" t="s">
        <v>16</v>
      </c>
      <c r="C599" s="34" t="s">
        <v>1920</v>
      </c>
      <c r="D599" s="34" t="s">
        <v>1920</v>
      </c>
      <c r="E599" s="34" t="s">
        <v>1588</v>
      </c>
      <c r="F599" s="34" t="s">
        <v>1921</v>
      </c>
      <c r="G599" s="35" t="s">
        <v>2546</v>
      </c>
      <c r="H599" s="68">
        <v>20870</v>
      </c>
      <c r="I599" s="68">
        <v>73620</v>
      </c>
      <c r="J599" s="86">
        <v>246200</v>
      </c>
      <c r="K599" s="86">
        <f t="shared" si="9"/>
        <v>2087</v>
      </c>
      <c r="L599" s="69">
        <v>0.83018867924528306</v>
      </c>
      <c r="M599" s="69">
        <v>0.94909862142099677</v>
      </c>
      <c r="N599" s="69">
        <v>0.88146887849142208</v>
      </c>
      <c r="O599" s="69">
        <v>0.53494208494208495</v>
      </c>
      <c r="P599" s="69">
        <v>0.70946661956905688</v>
      </c>
      <c r="Q599" s="69">
        <v>0.68664528110754686</v>
      </c>
      <c r="R599" s="34" t="s">
        <v>2569</v>
      </c>
      <c r="S599" s="34" t="s">
        <v>2570</v>
      </c>
      <c r="T599" s="34" t="s">
        <v>2578</v>
      </c>
      <c r="U599" s="34" t="s">
        <v>2578</v>
      </c>
      <c r="V599" s="34" t="s">
        <v>2578</v>
      </c>
      <c r="W599" s="34" t="s">
        <v>2578</v>
      </c>
      <c r="X599" s="34" t="s">
        <v>2578</v>
      </c>
      <c r="Y599" s="34" t="s">
        <v>2578</v>
      </c>
    </row>
    <row r="600" spans="2:25" ht="18.600000000000001" customHeight="1" x14ac:dyDescent="0.45">
      <c r="B600" s="34" t="s">
        <v>22</v>
      </c>
      <c r="C600" s="34" t="s">
        <v>621</v>
      </c>
      <c r="D600" s="34" t="s">
        <v>1923</v>
      </c>
      <c r="E600" s="34" t="s">
        <v>1588</v>
      </c>
      <c r="F600" s="34" t="s">
        <v>1924</v>
      </c>
      <c r="G600" s="35" t="s">
        <v>2680</v>
      </c>
      <c r="H600" s="68">
        <v>56</v>
      </c>
      <c r="I600" s="68">
        <v>82</v>
      </c>
      <c r="J600" s="86">
        <v>76</v>
      </c>
      <c r="K600" s="86">
        <f t="shared" si="9"/>
        <v>5.6000000000000005</v>
      </c>
      <c r="L600" s="69">
        <v>1.0526315789473684</v>
      </c>
      <c r="M600" s="69">
        <v>1.1320754716981132</v>
      </c>
      <c r="N600" s="69">
        <v>1.6793893129770994</v>
      </c>
      <c r="O600" s="69">
        <v>0.98360655737704927</v>
      </c>
      <c r="P600" s="69">
        <v>0.8</v>
      </c>
      <c r="Q600" s="69">
        <v>1.2371134020618557</v>
      </c>
      <c r="R600" s="34" t="s">
        <v>2574</v>
      </c>
      <c r="S600" s="34" t="s">
        <v>2576</v>
      </c>
      <c r="T600" s="34" t="s">
        <v>2571</v>
      </c>
      <c r="U600" s="34" t="s">
        <v>2571</v>
      </c>
      <c r="V600" s="34" t="s">
        <v>2571</v>
      </c>
      <c r="W600" s="34" t="s">
        <v>2571</v>
      </c>
      <c r="X600" s="34" t="s">
        <v>2571</v>
      </c>
      <c r="Y600" s="34" t="s">
        <v>2571</v>
      </c>
    </row>
    <row r="601" spans="2:25" ht="18.600000000000001" customHeight="1" x14ac:dyDescent="0.45">
      <c r="B601" s="34" t="s">
        <v>22</v>
      </c>
      <c r="C601" s="34" t="s">
        <v>625</v>
      </c>
      <c r="D601" s="34" t="s">
        <v>1926</v>
      </c>
      <c r="E601" s="34" t="s">
        <v>1588</v>
      </c>
      <c r="F601" s="34" t="s">
        <v>1927</v>
      </c>
      <c r="G601" s="35" t="s">
        <v>2546</v>
      </c>
      <c r="H601" s="68">
        <v>606</v>
      </c>
      <c r="I601" s="68">
        <v>972</v>
      </c>
      <c r="J601" s="86">
        <v>1018</v>
      </c>
      <c r="K601" s="86">
        <f t="shared" si="9"/>
        <v>60.6</v>
      </c>
      <c r="L601" s="69">
        <v>1.3091759205143192</v>
      </c>
      <c r="M601" s="69">
        <v>1.1402359108781128</v>
      </c>
      <c r="N601" s="69">
        <v>1.1079383209594518</v>
      </c>
      <c r="O601" s="69">
        <v>0.96236890808143127</v>
      </c>
      <c r="P601" s="69">
        <v>1.0612244897959184</v>
      </c>
      <c r="Q601" s="69">
        <v>1.0645375914836992</v>
      </c>
      <c r="R601" s="34" t="s">
        <v>2574</v>
      </c>
      <c r="S601" s="34" t="s">
        <v>2576</v>
      </c>
      <c r="T601" s="34" t="s">
        <v>2571</v>
      </c>
      <c r="U601" s="34" t="s">
        <v>2583</v>
      </c>
      <c r="V601" s="34" t="s">
        <v>2583</v>
      </c>
      <c r="W601" s="34" t="s">
        <v>2583</v>
      </c>
      <c r="X601" s="34" t="s">
        <v>2583</v>
      </c>
      <c r="Y601" s="34" t="s">
        <v>2583</v>
      </c>
    </row>
    <row r="602" spans="2:25" ht="18.600000000000001" customHeight="1" x14ac:dyDescent="0.45">
      <c r="B602" s="34" t="s">
        <v>22</v>
      </c>
      <c r="C602" s="34" t="s">
        <v>629</v>
      </c>
      <c r="D602" s="34" t="s">
        <v>1928</v>
      </c>
      <c r="E602" s="34" t="s">
        <v>1588</v>
      </c>
      <c r="F602" s="34" t="s">
        <v>1929</v>
      </c>
      <c r="G602" s="35" t="s">
        <v>2546</v>
      </c>
      <c r="H602" s="68">
        <v>936</v>
      </c>
      <c r="I602" s="68">
        <v>1482</v>
      </c>
      <c r="J602" s="86">
        <v>1487</v>
      </c>
      <c r="K602" s="86">
        <f t="shared" si="9"/>
        <v>93.600000000000009</v>
      </c>
      <c r="L602" s="69">
        <v>1.3367991088005942</v>
      </c>
      <c r="M602" s="69">
        <v>1.210592686002522</v>
      </c>
      <c r="N602" s="69">
        <v>0.86513994910941472</v>
      </c>
      <c r="O602" s="69">
        <v>0.81649484536082473</v>
      </c>
      <c r="P602" s="69">
        <v>0.85817524841915083</v>
      </c>
      <c r="Q602" s="69">
        <v>0.843585237258348</v>
      </c>
      <c r="R602" s="34" t="s">
        <v>2574</v>
      </c>
      <c r="S602" s="34" t="s">
        <v>2576</v>
      </c>
      <c r="T602" s="34" t="s">
        <v>2571</v>
      </c>
      <c r="U602" s="34" t="s">
        <v>2583</v>
      </c>
      <c r="V602" s="34" t="s">
        <v>2583</v>
      </c>
      <c r="W602" s="34" t="s">
        <v>2583</v>
      </c>
      <c r="X602" s="34" t="s">
        <v>2583</v>
      </c>
      <c r="Y602" s="34" t="s">
        <v>2583</v>
      </c>
    </row>
    <row r="603" spans="2:25" ht="18.600000000000001" customHeight="1" x14ac:dyDescent="0.45">
      <c r="B603" s="34" t="s">
        <v>8</v>
      </c>
      <c r="C603" s="34" t="s">
        <v>1930</v>
      </c>
      <c r="D603" s="34" t="s">
        <v>1931</v>
      </c>
      <c r="E603" s="34" t="s">
        <v>1588</v>
      </c>
      <c r="F603" s="34" t="s">
        <v>1932</v>
      </c>
      <c r="G603" s="35" t="s">
        <v>11</v>
      </c>
      <c r="H603" s="68">
        <v>0</v>
      </c>
      <c r="I603" s="68">
        <v>4036</v>
      </c>
      <c r="J603" s="86">
        <v>9076</v>
      </c>
      <c r="K603" s="86">
        <f t="shared" si="9"/>
        <v>0</v>
      </c>
      <c r="L603" s="69">
        <v>1.0849112778373229</v>
      </c>
      <c r="M603" s="69">
        <v>0.91932949188056567</v>
      </c>
      <c r="N603" s="69">
        <v>1.2273212379935967</v>
      </c>
      <c r="O603" s="69">
        <v>1.0117244104861018</v>
      </c>
      <c r="P603" s="69">
        <v>0.84719036697247707</v>
      </c>
      <c r="Q603" s="69">
        <v>1.1083437110834371</v>
      </c>
      <c r="R603" s="34" t="s">
        <v>2574</v>
      </c>
      <c r="S603" s="34" t="s">
        <v>2577</v>
      </c>
      <c r="T603" s="34" t="s">
        <v>2571</v>
      </c>
      <c r="U603" s="34" t="s">
        <v>2571</v>
      </c>
      <c r="V603" s="34" t="s">
        <v>2571</v>
      </c>
      <c r="W603" s="34" t="s">
        <v>2571</v>
      </c>
      <c r="X603" s="34" t="s">
        <v>2571</v>
      </c>
      <c r="Y603" s="34" t="s">
        <v>2571</v>
      </c>
    </row>
    <row r="604" spans="2:25" ht="18.600000000000001" customHeight="1" x14ac:dyDescent="0.45">
      <c r="B604" s="34" t="s">
        <v>8</v>
      </c>
      <c r="C604" s="34" t="s">
        <v>1933</v>
      </c>
      <c r="D604" s="34" t="s">
        <v>1934</v>
      </c>
      <c r="E604" s="34" t="s">
        <v>1588</v>
      </c>
      <c r="F604" s="34" t="s">
        <v>1935</v>
      </c>
      <c r="G604" s="35" t="s">
        <v>2546</v>
      </c>
      <c r="H604" s="68">
        <v>3138</v>
      </c>
      <c r="I604" s="68">
        <v>8170</v>
      </c>
      <c r="J604" s="86">
        <v>8650</v>
      </c>
      <c r="K604" s="86">
        <f t="shared" si="9"/>
        <v>313.8</v>
      </c>
      <c r="L604" s="69">
        <v>1.0465402610194532</v>
      </c>
      <c r="M604" s="69">
        <v>0.97526300824566392</v>
      </c>
      <c r="N604" s="69">
        <v>1.0763486545641818</v>
      </c>
      <c r="O604" s="69">
        <v>1.0323328983616065</v>
      </c>
      <c r="P604" s="69">
        <v>0.92483761212496129</v>
      </c>
      <c r="Q604" s="69">
        <v>1.0214395099540583</v>
      </c>
      <c r="R604" s="34" t="s">
        <v>2574</v>
      </c>
      <c r="S604" s="34" t="s">
        <v>2577</v>
      </c>
      <c r="T604" s="34" t="s">
        <v>2571</v>
      </c>
      <c r="U604" s="34" t="s">
        <v>2571</v>
      </c>
      <c r="V604" s="34" t="s">
        <v>2571</v>
      </c>
      <c r="W604" s="34" t="s">
        <v>2571</v>
      </c>
      <c r="X604" s="34" t="s">
        <v>2571</v>
      </c>
      <c r="Y604" s="34" t="s">
        <v>2571</v>
      </c>
    </row>
    <row r="605" spans="2:25" ht="18.600000000000001" customHeight="1" x14ac:dyDescent="0.45">
      <c r="B605" s="34" t="s">
        <v>16</v>
      </c>
      <c r="C605" s="34" t="s">
        <v>1936</v>
      </c>
      <c r="D605" s="34" t="s">
        <v>1936</v>
      </c>
      <c r="E605" s="34" t="s">
        <v>1588</v>
      </c>
      <c r="F605" s="34" t="s">
        <v>1937</v>
      </c>
      <c r="G605" s="35" t="s">
        <v>2680</v>
      </c>
      <c r="H605" s="68">
        <v>41552</v>
      </c>
      <c r="I605" s="68">
        <v>63203</v>
      </c>
      <c r="J605" s="86">
        <v>61988</v>
      </c>
      <c r="K605" s="86">
        <f t="shared" si="9"/>
        <v>4155.2</v>
      </c>
      <c r="L605" s="69">
        <v>0.94955979457079975</v>
      </c>
      <c r="M605" s="69">
        <v>0.79311027519303112</v>
      </c>
      <c r="N605" s="69">
        <v>1.1073214285714286</v>
      </c>
      <c r="O605" s="69">
        <v>0.92464189329458168</v>
      </c>
      <c r="P605" s="69">
        <v>0.89000217817468963</v>
      </c>
      <c r="Q605" s="69">
        <v>0.99250440917107585</v>
      </c>
      <c r="R605" s="34" t="s">
        <v>2569</v>
      </c>
      <c r="S605" s="34" t="s">
        <v>2570</v>
      </c>
      <c r="T605" s="34" t="s">
        <v>2571</v>
      </c>
      <c r="U605" s="34" t="s">
        <v>2571</v>
      </c>
      <c r="V605" s="34" t="s">
        <v>2571</v>
      </c>
      <c r="W605" s="34" t="s">
        <v>2571</v>
      </c>
      <c r="X605" s="34" t="s">
        <v>2571</v>
      </c>
      <c r="Y605" s="34" t="s">
        <v>2571</v>
      </c>
    </row>
    <row r="606" spans="2:25" ht="18.600000000000001" customHeight="1" x14ac:dyDescent="0.45">
      <c r="B606" s="34" t="s">
        <v>16</v>
      </c>
      <c r="C606" s="34" t="s">
        <v>1938</v>
      </c>
      <c r="D606" s="34" t="s">
        <v>1938</v>
      </c>
      <c r="E606" s="34" t="s">
        <v>1588</v>
      </c>
      <c r="F606" s="34" t="s">
        <v>1939</v>
      </c>
      <c r="G606" s="35" t="s">
        <v>2680</v>
      </c>
      <c r="H606" s="68">
        <v>24283</v>
      </c>
      <c r="I606" s="68">
        <v>38120</v>
      </c>
      <c r="J606" s="86">
        <v>37015</v>
      </c>
      <c r="K606" s="86">
        <f t="shared" si="9"/>
        <v>2428.3000000000002</v>
      </c>
      <c r="L606" s="69">
        <v>0.77849522740033694</v>
      </c>
      <c r="M606" s="69">
        <v>0.79030303030303028</v>
      </c>
      <c r="N606" s="69">
        <v>1.1492618917441224</v>
      </c>
      <c r="O606" s="69">
        <v>0.95201779472513504</v>
      </c>
      <c r="P606" s="69">
        <v>0.77825941980660218</v>
      </c>
      <c r="Q606" s="69">
        <v>0.94397570030374622</v>
      </c>
      <c r="R606" s="34" t="s">
        <v>2569</v>
      </c>
      <c r="S606" s="34" t="s">
        <v>2570</v>
      </c>
      <c r="T606" s="34" t="s">
        <v>2571</v>
      </c>
      <c r="U606" s="34" t="s">
        <v>2571</v>
      </c>
      <c r="V606" s="34" t="s">
        <v>2571</v>
      </c>
      <c r="W606" s="34" t="s">
        <v>2571</v>
      </c>
      <c r="X606" s="34" t="s">
        <v>2571</v>
      </c>
      <c r="Y606" s="34" t="s">
        <v>2571</v>
      </c>
    </row>
    <row r="607" spans="2:25" ht="18.600000000000001" customHeight="1" x14ac:dyDescent="0.45">
      <c r="B607" s="34" t="s">
        <v>8</v>
      </c>
      <c r="C607" s="34" t="s">
        <v>1940</v>
      </c>
      <c r="D607" s="34" t="s">
        <v>1941</v>
      </c>
      <c r="E607" s="34" t="s">
        <v>1588</v>
      </c>
      <c r="F607" s="34" t="s">
        <v>1942</v>
      </c>
      <c r="G607" s="35" t="s">
        <v>2546</v>
      </c>
      <c r="H607" s="68">
        <v>9544</v>
      </c>
      <c r="I607" s="68">
        <v>62618</v>
      </c>
      <c r="J607" s="86">
        <v>80246</v>
      </c>
      <c r="K607" s="86">
        <f t="shared" si="9"/>
        <v>954.40000000000009</v>
      </c>
      <c r="L607" s="69">
        <v>1.2476823920656877</v>
      </c>
      <c r="M607" s="69">
        <v>1.2364755263465945</v>
      </c>
      <c r="N607" s="69">
        <v>1.2841027163425858</v>
      </c>
      <c r="O607" s="69">
        <v>1.1342113302331898</v>
      </c>
      <c r="P607" s="69">
        <v>1.0267865217312666</v>
      </c>
      <c r="Q607" s="69">
        <v>1.2574380093182334</v>
      </c>
      <c r="R607" s="34" t="s">
        <v>2574</v>
      </c>
      <c r="S607" s="34" t="s">
        <v>2577</v>
      </c>
      <c r="T607" s="34" t="s">
        <v>2571</v>
      </c>
      <c r="U607" s="34" t="s">
        <v>2571</v>
      </c>
      <c r="V607" s="34" t="s">
        <v>2571</v>
      </c>
      <c r="W607" s="34" t="s">
        <v>2571</v>
      </c>
      <c r="X607" s="34" t="s">
        <v>2571</v>
      </c>
      <c r="Y607" s="34" t="s">
        <v>2571</v>
      </c>
    </row>
    <row r="608" spans="2:25" ht="18.600000000000001" customHeight="1" x14ac:dyDescent="0.45">
      <c r="B608" s="34" t="s">
        <v>8</v>
      </c>
      <c r="C608" s="34" t="s">
        <v>1943</v>
      </c>
      <c r="D608" s="34" t="s">
        <v>1944</v>
      </c>
      <c r="E608" s="34" t="s">
        <v>1588</v>
      </c>
      <c r="F608" s="34" t="s">
        <v>1945</v>
      </c>
      <c r="G608" s="35" t="s">
        <v>11</v>
      </c>
      <c r="H608" s="68">
        <v>0</v>
      </c>
      <c r="I608" s="68">
        <v>1600</v>
      </c>
      <c r="J608" s="86">
        <v>7221</v>
      </c>
      <c r="K608" s="86">
        <f t="shared" si="9"/>
        <v>0</v>
      </c>
      <c r="L608" s="69">
        <v>0.78986366330764679</v>
      </c>
      <c r="M608" s="69">
        <v>0.8362661303837774</v>
      </c>
      <c r="N608" s="69">
        <v>0.97078651685393258</v>
      </c>
      <c r="O608" s="69">
        <v>1.4120888582744962</v>
      </c>
      <c r="P608" s="69">
        <v>1.2769062385990513</v>
      </c>
      <c r="Q608" s="69">
        <v>1.4040974920522782</v>
      </c>
      <c r="R608" s="34" t="s">
        <v>2574</v>
      </c>
      <c r="S608" s="34" t="s">
        <v>2577</v>
      </c>
      <c r="T608" s="34" t="s">
        <v>2578</v>
      </c>
      <c r="U608" s="34" t="s">
        <v>2578</v>
      </c>
      <c r="V608" s="34" t="s">
        <v>2578</v>
      </c>
      <c r="W608" s="34" t="s">
        <v>2578</v>
      </c>
      <c r="X608" s="34" t="s">
        <v>2578</v>
      </c>
      <c r="Y608" s="34" t="s">
        <v>2578</v>
      </c>
    </row>
    <row r="609" spans="2:25" ht="18.600000000000001" customHeight="1" x14ac:dyDescent="0.45">
      <c r="B609" s="34" t="s">
        <v>8</v>
      </c>
      <c r="C609" s="34" t="s">
        <v>1947</v>
      </c>
      <c r="D609" s="34" t="s">
        <v>1948</v>
      </c>
      <c r="E609" s="34" t="s">
        <v>1588</v>
      </c>
      <c r="F609" s="34" t="s">
        <v>1949</v>
      </c>
      <c r="G609" s="35" t="s">
        <v>11</v>
      </c>
      <c r="H609" s="68">
        <v>0</v>
      </c>
      <c r="I609" s="68">
        <v>478</v>
      </c>
      <c r="J609" s="86">
        <v>1460</v>
      </c>
      <c r="K609" s="86">
        <f t="shared" si="9"/>
        <v>0</v>
      </c>
      <c r="L609" s="69">
        <v>0.86754966887417218</v>
      </c>
      <c r="M609" s="69">
        <v>0.78710644677661168</v>
      </c>
      <c r="N609" s="69">
        <v>1.2391158740790353</v>
      </c>
      <c r="O609" s="69">
        <v>0.71593533487297922</v>
      </c>
      <c r="P609" s="69">
        <v>0.50570962479608483</v>
      </c>
      <c r="Q609" s="69">
        <v>0.60773480662983426</v>
      </c>
      <c r="R609" s="34" t="s">
        <v>2574</v>
      </c>
      <c r="S609" s="34" t="s">
        <v>2577</v>
      </c>
      <c r="T609" s="34" t="s">
        <v>2578</v>
      </c>
      <c r="U609" s="34" t="s">
        <v>2578</v>
      </c>
      <c r="V609" s="34" t="s">
        <v>2571</v>
      </c>
      <c r="W609" s="34" t="s">
        <v>2571</v>
      </c>
      <c r="X609" s="34" t="s">
        <v>2571</v>
      </c>
      <c r="Y609" s="34" t="s">
        <v>2571</v>
      </c>
    </row>
    <row r="610" spans="2:25" ht="18.600000000000001" customHeight="1" x14ac:dyDescent="0.45">
      <c r="B610" s="34" t="s">
        <v>8</v>
      </c>
      <c r="C610" s="34" t="s">
        <v>1951</v>
      </c>
      <c r="D610" s="34" t="s">
        <v>1952</v>
      </c>
      <c r="E610" s="34" t="s">
        <v>1588</v>
      </c>
      <c r="F610" s="34" t="s">
        <v>1953</v>
      </c>
      <c r="G610" s="35" t="s">
        <v>11</v>
      </c>
      <c r="H610" s="68">
        <v>0</v>
      </c>
      <c r="I610" s="68">
        <v>1300</v>
      </c>
      <c r="J610" s="86">
        <v>3830</v>
      </c>
      <c r="K610" s="86">
        <f t="shared" si="9"/>
        <v>0</v>
      </c>
      <c r="L610" s="69">
        <v>0.80685272174633882</v>
      </c>
      <c r="M610" s="69">
        <v>0.87839949984370125</v>
      </c>
      <c r="N610" s="69">
        <v>0.95278010617490927</v>
      </c>
      <c r="O610" s="69">
        <v>1.3386837881219904</v>
      </c>
      <c r="P610" s="69">
        <v>1.3405920381082002</v>
      </c>
      <c r="Q610" s="69">
        <v>1.1853803095159698</v>
      </c>
      <c r="R610" s="34" t="s">
        <v>2574</v>
      </c>
      <c r="S610" s="34" t="s">
        <v>2577</v>
      </c>
      <c r="T610" s="34" t="s">
        <v>2578</v>
      </c>
      <c r="U610" s="34" t="s">
        <v>2578</v>
      </c>
      <c r="V610" s="34" t="s">
        <v>2578</v>
      </c>
      <c r="W610" s="34" t="s">
        <v>2578</v>
      </c>
      <c r="X610" s="34" t="s">
        <v>2578</v>
      </c>
      <c r="Y610" s="34" t="s">
        <v>2578</v>
      </c>
    </row>
    <row r="611" spans="2:25" ht="18.600000000000001" customHeight="1" x14ac:dyDescent="0.45">
      <c r="B611" s="34" t="s">
        <v>8</v>
      </c>
      <c r="C611" s="34" t="s">
        <v>658</v>
      </c>
      <c r="D611" s="34" t="s">
        <v>1954</v>
      </c>
      <c r="E611" s="34" t="s">
        <v>1588</v>
      </c>
      <c r="F611" s="34" t="s">
        <v>1955</v>
      </c>
      <c r="G611" s="35" t="s">
        <v>11</v>
      </c>
      <c r="H611" s="68">
        <v>0</v>
      </c>
      <c r="I611" s="68">
        <v>1929</v>
      </c>
      <c r="J611" s="86">
        <v>4547</v>
      </c>
      <c r="K611" s="86">
        <f t="shared" si="9"/>
        <v>0</v>
      </c>
      <c r="L611" s="69">
        <v>0.91501746216530855</v>
      </c>
      <c r="M611" s="69">
        <v>1.0674613925765375</v>
      </c>
      <c r="N611" s="69">
        <v>0.9777227722772277</v>
      </c>
      <c r="O611" s="69">
        <v>0.91713596138374909</v>
      </c>
      <c r="P611" s="69">
        <v>0.84246970571263702</v>
      </c>
      <c r="Q611" s="69">
        <v>0.89736238532110091</v>
      </c>
      <c r="R611" s="34" t="s">
        <v>2574</v>
      </c>
      <c r="S611" s="34" t="s">
        <v>2577</v>
      </c>
      <c r="T611" s="34" t="s">
        <v>2571</v>
      </c>
      <c r="U611" s="34" t="s">
        <v>2571</v>
      </c>
      <c r="V611" s="34" t="s">
        <v>2571</v>
      </c>
      <c r="W611" s="34" t="s">
        <v>2571</v>
      </c>
      <c r="X611" s="34" t="s">
        <v>2571</v>
      </c>
      <c r="Y611" s="34" t="s">
        <v>2571</v>
      </c>
    </row>
    <row r="612" spans="2:25" ht="18.600000000000001" customHeight="1" x14ac:dyDescent="0.45">
      <c r="B612" s="34" t="s">
        <v>8</v>
      </c>
      <c r="C612" s="34" t="s">
        <v>661</v>
      </c>
      <c r="D612" s="34" t="s">
        <v>1956</v>
      </c>
      <c r="E612" s="34" t="s">
        <v>1588</v>
      </c>
      <c r="F612" s="34" t="s">
        <v>1957</v>
      </c>
      <c r="G612" s="35" t="s">
        <v>11</v>
      </c>
      <c r="H612" s="68">
        <v>0</v>
      </c>
      <c r="I612" s="68">
        <v>796</v>
      </c>
      <c r="J612" s="86">
        <v>1673</v>
      </c>
      <c r="K612" s="86">
        <f t="shared" si="9"/>
        <v>0</v>
      </c>
      <c r="L612" s="69">
        <v>0.95867768595041325</v>
      </c>
      <c r="M612" s="69">
        <v>0.5259781911481719</v>
      </c>
      <c r="N612" s="69">
        <v>0.73227885178676044</v>
      </c>
      <c r="O612" s="69">
        <v>0.80583756345177671</v>
      </c>
      <c r="P612" s="69">
        <v>0.55972696245733788</v>
      </c>
      <c r="Q612" s="69">
        <v>0.72591587516960654</v>
      </c>
      <c r="R612" s="34" t="s">
        <v>2574</v>
      </c>
      <c r="S612" s="34" t="s">
        <v>2577</v>
      </c>
      <c r="T612" s="34" t="s">
        <v>2571</v>
      </c>
      <c r="U612" s="34" t="s">
        <v>2571</v>
      </c>
      <c r="V612" s="34" t="s">
        <v>2571</v>
      </c>
      <c r="W612" s="34" t="s">
        <v>2571</v>
      </c>
      <c r="X612" s="34" t="s">
        <v>2571</v>
      </c>
      <c r="Y612" s="34" t="s">
        <v>2571</v>
      </c>
    </row>
    <row r="613" spans="2:25" ht="18.600000000000001" customHeight="1" x14ac:dyDescent="0.45">
      <c r="B613" s="34" t="s">
        <v>8</v>
      </c>
      <c r="C613" s="34" t="s">
        <v>1958</v>
      </c>
      <c r="D613" s="34" t="s">
        <v>1959</v>
      </c>
      <c r="E613" s="34" t="s">
        <v>1588</v>
      </c>
      <c r="F613" s="34" t="s">
        <v>1960</v>
      </c>
      <c r="G613" s="35" t="s">
        <v>2546</v>
      </c>
      <c r="H613" s="68">
        <v>23930</v>
      </c>
      <c r="I613" s="68">
        <v>63474</v>
      </c>
      <c r="J613" s="86">
        <v>77426</v>
      </c>
      <c r="K613" s="86">
        <f t="shared" si="9"/>
        <v>2393</v>
      </c>
      <c r="L613" s="69">
        <v>1.0321063726285067</v>
      </c>
      <c r="M613" s="69">
        <v>0.95503774204135217</v>
      </c>
      <c r="N613" s="69">
        <v>1.0509688576603076</v>
      </c>
      <c r="O613" s="69">
        <v>0.96423502253833071</v>
      </c>
      <c r="P613" s="69">
        <v>0.83775486368338514</v>
      </c>
      <c r="Q613" s="69">
        <v>0.96751619308010284</v>
      </c>
      <c r="R613" s="34" t="s">
        <v>2574</v>
      </c>
      <c r="S613" s="34" t="s">
        <v>2585</v>
      </c>
      <c r="T613" s="34" t="s">
        <v>2571</v>
      </c>
      <c r="U613" s="34" t="s">
        <v>2571</v>
      </c>
      <c r="V613" s="34" t="s">
        <v>2571</v>
      </c>
      <c r="W613" s="34" t="s">
        <v>2571</v>
      </c>
      <c r="X613" s="34" t="s">
        <v>2571</v>
      </c>
      <c r="Y613" s="34" t="s">
        <v>2571</v>
      </c>
    </row>
    <row r="614" spans="2:25" ht="18.600000000000001" customHeight="1" x14ac:dyDescent="0.45">
      <c r="B614" s="34" t="s">
        <v>8</v>
      </c>
      <c r="C614" s="34" t="s">
        <v>1963</v>
      </c>
      <c r="D614" s="34" t="s">
        <v>1964</v>
      </c>
      <c r="E614" s="34" t="s">
        <v>1588</v>
      </c>
      <c r="F614" s="34" t="s">
        <v>1965</v>
      </c>
      <c r="G614" s="35" t="s">
        <v>2550</v>
      </c>
      <c r="H614" s="68">
        <v>1689</v>
      </c>
      <c r="I614" s="68">
        <v>9617</v>
      </c>
      <c r="J614" s="86">
        <v>10316</v>
      </c>
      <c r="K614" s="86">
        <f t="shared" si="9"/>
        <v>168.9</v>
      </c>
      <c r="L614" s="69">
        <v>1.1149289099526067</v>
      </c>
      <c r="M614" s="69">
        <v>1.0033311125916056</v>
      </c>
      <c r="N614" s="69">
        <v>1.1567658754066756</v>
      </c>
      <c r="O614" s="69">
        <v>1.3969837850096383</v>
      </c>
      <c r="P614" s="69">
        <v>0.80522896039603964</v>
      </c>
      <c r="Q614" s="69">
        <v>0.66345073680037003</v>
      </c>
      <c r="R614" s="34" t="s">
        <v>2574</v>
      </c>
      <c r="S614" s="34" t="s">
        <v>2577</v>
      </c>
      <c r="T614" s="34" t="s">
        <v>2571</v>
      </c>
      <c r="U614" s="34" t="s">
        <v>2571</v>
      </c>
      <c r="V614" s="34" t="s">
        <v>2571</v>
      </c>
      <c r="W614" s="34" t="s">
        <v>2571</v>
      </c>
      <c r="X614" s="34" t="s">
        <v>2571</v>
      </c>
      <c r="Y614" s="34" t="s">
        <v>2571</v>
      </c>
    </row>
    <row r="615" spans="2:25" ht="18.600000000000001" customHeight="1" x14ac:dyDescent="0.45">
      <c r="B615" s="34" t="s">
        <v>8</v>
      </c>
      <c r="C615" s="34" t="s">
        <v>1966</v>
      </c>
      <c r="D615" s="34" t="s">
        <v>1967</v>
      </c>
      <c r="E615" s="34" t="s">
        <v>1588</v>
      </c>
      <c r="F615" s="34" t="s">
        <v>1968</v>
      </c>
      <c r="G615" s="35" t="s">
        <v>2550</v>
      </c>
      <c r="H615" s="68">
        <v>300</v>
      </c>
      <c r="I615" s="68">
        <v>1588</v>
      </c>
      <c r="J615" s="86">
        <v>1613</v>
      </c>
      <c r="K615" s="86">
        <f t="shared" si="9"/>
        <v>30</v>
      </c>
      <c r="L615" s="69">
        <v>1.3744855967078189</v>
      </c>
      <c r="M615" s="69">
        <v>1.212962962962963</v>
      </c>
      <c r="N615" s="69">
        <v>1.2719665271966527</v>
      </c>
      <c r="O615" s="69">
        <v>1.4420803782505909</v>
      </c>
      <c r="P615" s="69">
        <v>0.90274046211714132</v>
      </c>
      <c r="Q615" s="69">
        <v>0.72510325837540157</v>
      </c>
      <c r="R615" s="34" t="s">
        <v>2574</v>
      </c>
      <c r="S615" s="34" t="s">
        <v>2577</v>
      </c>
      <c r="T615" s="34" t="s">
        <v>2571</v>
      </c>
      <c r="U615" s="34" t="s">
        <v>2571</v>
      </c>
      <c r="V615" s="34" t="s">
        <v>2571</v>
      </c>
      <c r="W615" s="34" t="s">
        <v>2571</v>
      </c>
      <c r="X615" s="34" t="s">
        <v>2571</v>
      </c>
      <c r="Y615" s="34" t="s">
        <v>2571</v>
      </c>
    </row>
    <row r="616" spans="2:25" ht="18.600000000000001" customHeight="1" x14ac:dyDescent="0.45">
      <c r="B616" s="34" t="s">
        <v>8</v>
      </c>
      <c r="C616" s="34" t="s">
        <v>1969</v>
      </c>
      <c r="D616" s="34" t="s">
        <v>1970</v>
      </c>
      <c r="E616" s="34" t="s">
        <v>1588</v>
      </c>
      <c r="F616" s="34" t="s">
        <v>1971</v>
      </c>
      <c r="G616" s="35" t="s">
        <v>11</v>
      </c>
      <c r="H616" s="68">
        <v>0</v>
      </c>
      <c r="I616" s="68">
        <v>1620</v>
      </c>
      <c r="J616" s="86">
        <v>4978</v>
      </c>
      <c r="K616" s="86">
        <f t="shared" si="9"/>
        <v>0</v>
      </c>
      <c r="L616" s="69">
        <v>1.0461338531513971</v>
      </c>
      <c r="M616" s="69">
        <v>1.2165572942958103</v>
      </c>
      <c r="N616" s="69">
        <v>1.110316893018823</v>
      </c>
      <c r="O616" s="69">
        <v>0.99951243295953196</v>
      </c>
      <c r="P616" s="69">
        <v>0.89324034334763946</v>
      </c>
      <c r="Q616" s="69">
        <v>0.95868214960842557</v>
      </c>
      <c r="R616" s="34" t="s">
        <v>2574</v>
      </c>
      <c r="S616" s="34" t="s">
        <v>2577</v>
      </c>
      <c r="T616" s="34" t="s">
        <v>2571</v>
      </c>
      <c r="U616" s="34" t="s">
        <v>2571</v>
      </c>
      <c r="V616" s="34" t="s">
        <v>2571</v>
      </c>
      <c r="W616" s="34" t="s">
        <v>2571</v>
      </c>
      <c r="X616" s="34" t="s">
        <v>2571</v>
      </c>
      <c r="Y616" s="34" t="s">
        <v>2571</v>
      </c>
    </row>
    <row r="617" spans="2:25" ht="18.600000000000001" customHeight="1" x14ac:dyDescent="0.45">
      <c r="B617" s="34" t="s">
        <v>8</v>
      </c>
      <c r="C617" s="34" t="s">
        <v>1972</v>
      </c>
      <c r="D617" s="34" t="s">
        <v>1973</v>
      </c>
      <c r="E617" s="34" t="s">
        <v>1588</v>
      </c>
      <c r="F617" s="34" t="s">
        <v>1974</v>
      </c>
      <c r="G617" s="35" t="s">
        <v>11</v>
      </c>
      <c r="H617" s="68">
        <v>0</v>
      </c>
      <c r="I617" s="68">
        <v>1331</v>
      </c>
      <c r="J617" s="86">
        <v>3323</v>
      </c>
      <c r="K617" s="86">
        <f t="shared" si="9"/>
        <v>0</v>
      </c>
      <c r="L617" s="69">
        <v>1.1307300509337861</v>
      </c>
      <c r="M617" s="69">
        <v>1.254948535233571</v>
      </c>
      <c r="N617" s="69">
        <v>1.1285500747384154</v>
      </c>
      <c r="O617" s="69">
        <v>1.1238532110091741</v>
      </c>
      <c r="P617" s="69">
        <v>0.9381573411863694</v>
      </c>
      <c r="Q617" s="69">
        <v>0.93564775613886542</v>
      </c>
      <c r="R617" s="34" t="s">
        <v>2574</v>
      </c>
      <c r="S617" s="34" t="s">
        <v>2577</v>
      </c>
      <c r="T617" s="34" t="s">
        <v>2571</v>
      </c>
      <c r="U617" s="34" t="s">
        <v>2571</v>
      </c>
      <c r="V617" s="34" t="s">
        <v>2571</v>
      </c>
      <c r="W617" s="34" t="s">
        <v>2571</v>
      </c>
      <c r="X617" s="34" t="s">
        <v>2571</v>
      </c>
      <c r="Y617" s="34" t="s">
        <v>2571</v>
      </c>
    </row>
    <row r="618" spans="2:25" ht="18.600000000000001" customHeight="1" x14ac:dyDescent="0.45">
      <c r="B618" s="34" t="s">
        <v>8</v>
      </c>
      <c r="C618" s="34" t="s">
        <v>1975</v>
      </c>
      <c r="D618" s="34" t="s">
        <v>1976</v>
      </c>
      <c r="E618" s="34" t="s">
        <v>1588</v>
      </c>
      <c r="F618" s="34" t="s">
        <v>1977</v>
      </c>
      <c r="G618" s="35" t="s">
        <v>2546</v>
      </c>
      <c r="H618" s="68">
        <v>69391</v>
      </c>
      <c r="I618" s="68">
        <v>141365</v>
      </c>
      <c r="J618" s="86">
        <v>143461</v>
      </c>
      <c r="K618" s="86">
        <f t="shared" si="9"/>
        <v>6939.1</v>
      </c>
      <c r="L618" s="69">
        <v>1.1212761343282382</v>
      </c>
      <c r="M618" s="69">
        <v>1.0506817230539056</v>
      </c>
      <c r="N618" s="69">
        <v>1.1179214493814975</v>
      </c>
      <c r="O618" s="69">
        <v>0.92929729729729726</v>
      </c>
      <c r="P618" s="69">
        <v>0.91449007547967742</v>
      </c>
      <c r="Q618" s="69">
        <v>1.0506823323359848</v>
      </c>
      <c r="R618" s="34" t="s">
        <v>2574</v>
      </c>
      <c r="S618" s="34" t="s">
        <v>2577</v>
      </c>
      <c r="T618" s="34" t="s">
        <v>2571</v>
      </c>
      <c r="U618" s="34" t="s">
        <v>2571</v>
      </c>
      <c r="V618" s="34" t="s">
        <v>2571</v>
      </c>
      <c r="W618" s="34" t="s">
        <v>2571</v>
      </c>
      <c r="X618" s="34" t="s">
        <v>2571</v>
      </c>
      <c r="Y618" s="34" t="s">
        <v>2571</v>
      </c>
    </row>
    <row r="619" spans="2:25" ht="18.600000000000001" customHeight="1" x14ac:dyDescent="0.45">
      <c r="B619" s="34" t="s">
        <v>8</v>
      </c>
      <c r="C619" s="34" t="s">
        <v>1979</v>
      </c>
      <c r="D619" s="34" t="s">
        <v>1979</v>
      </c>
      <c r="E619" s="34" t="s">
        <v>1588</v>
      </c>
      <c r="F619" s="34" t="s">
        <v>1980</v>
      </c>
      <c r="G619" s="35" t="s">
        <v>2546</v>
      </c>
      <c r="H619" s="68">
        <v>544</v>
      </c>
      <c r="I619" s="68">
        <v>3808</v>
      </c>
      <c r="J619" s="86">
        <v>3886</v>
      </c>
      <c r="K619" s="86">
        <f t="shared" si="9"/>
        <v>54.400000000000006</v>
      </c>
      <c r="L619" s="69">
        <v>1.2431941923774954</v>
      </c>
      <c r="M619" s="69">
        <v>1.2728503723764388</v>
      </c>
      <c r="N619" s="69">
        <v>1.1431226765799256</v>
      </c>
      <c r="O619" s="69">
        <v>1.2551724137931035</v>
      </c>
      <c r="P619" s="69">
        <v>1.0685920577617329</v>
      </c>
      <c r="Q619" s="69">
        <v>1.105668299510147</v>
      </c>
      <c r="R619" s="34" t="s">
        <v>2574</v>
      </c>
      <c r="S619" s="34" t="s">
        <v>2577</v>
      </c>
      <c r="T619" s="34" t="s">
        <v>2571</v>
      </c>
      <c r="U619" s="34" t="s">
        <v>2571</v>
      </c>
      <c r="V619" s="34" t="s">
        <v>2571</v>
      </c>
      <c r="W619" s="34" t="s">
        <v>2571</v>
      </c>
      <c r="X619" s="34" t="s">
        <v>2571</v>
      </c>
      <c r="Y619" s="34" t="s">
        <v>2571</v>
      </c>
    </row>
    <row r="620" spans="2:25" ht="18.600000000000001" customHeight="1" x14ac:dyDescent="0.45">
      <c r="B620" s="34" t="s">
        <v>8</v>
      </c>
      <c r="C620" s="34" t="s">
        <v>1982</v>
      </c>
      <c r="D620" s="34" t="s">
        <v>1983</v>
      </c>
      <c r="E620" s="34" t="s">
        <v>1588</v>
      </c>
      <c r="F620" s="34" t="s">
        <v>1984</v>
      </c>
      <c r="G620" s="35" t="s">
        <v>2546</v>
      </c>
      <c r="H620" s="68">
        <v>591</v>
      </c>
      <c r="I620" s="68">
        <v>7386</v>
      </c>
      <c r="J620" s="86">
        <v>7865</v>
      </c>
      <c r="K620" s="86">
        <f t="shared" si="9"/>
        <v>59.1</v>
      </c>
      <c r="L620" s="69">
        <v>1.113726149449441</v>
      </c>
      <c r="M620" s="69">
        <v>1.0588087221925049</v>
      </c>
      <c r="N620" s="69">
        <v>1.1142701243502484</v>
      </c>
      <c r="O620" s="69">
        <v>1.1525163273146368</v>
      </c>
      <c r="P620" s="69">
        <v>0.90295726897385109</v>
      </c>
      <c r="Q620" s="69">
        <v>1.028565857463196</v>
      </c>
      <c r="R620" s="34" t="s">
        <v>2574</v>
      </c>
      <c r="S620" s="34" t="s">
        <v>2577</v>
      </c>
      <c r="T620" s="34" t="s">
        <v>2571</v>
      </c>
      <c r="U620" s="34" t="s">
        <v>2571</v>
      </c>
      <c r="V620" s="34" t="s">
        <v>2571</v>
      </c>
      <c r="W620" s="34" t="s">
        <v>2571</v>
      </c>
      <c r="X620" s="34" t="s">
        <v>2571</v>
      </c>
      <c r="Y620" s="34" t="s">
        <v>2571</v>
      </c>
    </row>
    <row r="621" spans="2:25" ht="18.600000000000001" customHeight="1" x14ac:dyDescent="0.45">
      <c r="B621" s="34" t="s">
        <v>16</v>
      </c>
      <c r="C621" s="34" t="s">
        <v>1985</v>
      </c>
      <c r="D621" s="34" t="s">
        <v>1985</v>
      </c>
      <c r="E621" s="34" t="s">
        <v>1588</v>
      </c>
      <c r="F621" s="34" t="s">
        <v>1986</v>
      </c>
      <c r="G621" s="35" t="s">
        <v>2546</v>
      </c>
      <c r="H621" s="68">
        <v>311</v>
      </c>
      <c r="I621" s="68">
        <v>350</v>
      </c>
      <c r="J621" s="86">
        <v>679</v>
      </c>
      <c r="K621" s="86">
        <f t="shared" si="9"/>
        <v>31.1</v>
      </c>
      <c r="L621" s="69">
        <v>0.4823529411764706</v>
      </c>
      <c r="M621" s="69">
        <v>0.78205128205128205</v>
      </c>
      <c r="N621" s="69">
        <v>0.70454545454545459</v>
      </c>
      <c r="O621" s="69">
        <v>0.75641025641025639</v>
      </c>
      <c r="P621" s="69">
        <v>0.58024691358024694</v>
      </c>
      <c r="Q621" s="69">
        <v>0.6071428571428571</v>
      </c>
      <c r="R621" s="34" t="s">
        <v>2569</v>
      </c>
      <c r="S621" s="34" t="s">
        <v>2570</v>
      </c>
      <c r="T621" s="34" t="s">
        <v>2571</v>
      </c>
      <c r="U621" s="34" t="s">
        <v>2571</v>
      </c>
      <c r="V621" s="34" t="s">
        <v>2571</v>
      </c>
      <c r="W621" s="34" t="s">
        <v>2571</v>
      </c>
      <c r="X621" s="34" t="s">
        <v>2571</v>
      </c>
      <c r="Y621" s="34" t="s">
        <v>2571</v>
      </c>
    </row>
    <row r="622" spans="2:25" ht="18.600000000000001" customHeight="1" x14ac:dyDescent="0.45">
      <c r="B622" s="34" t="s">
        <v>16</v>
      </c>
      <c r="C622" s="34" t="s">
        <v>2675</v>
      </c>
      <c r="D622" s="34" t="s">
        <v>1989</v>
      </c>
      <c r="E622" s="34" t="s">
        <v>1588</v>
      </c>
      <c r="F622" s="34" t="s">
        <v>2622</v>
      </c>
      <c r="G622" s="35" t="s">
        <v>2546</v>
      </c>
      <c r="H622" s="68">
        <v>50500</v>
      </c>
      <c r="I622" s="68">
        <v>54000</v>
      </c>
      <c r="J622" s="86">
        <v>136500</v>
      </c>
      <c r="K622" s="86">
        <f t="shared" si="9"/>
        <v>5050</v>
      </c>
      <c r="L622" s="69">
        <v>4.333333333333333</v>
      </c>
      <c r="M622" s="69">
        <v>2.3265306122448979</v>
      </c>
      <c r="N622" s="69">
        <v>1.9322033898305084</v>
      </c>
      <c r="O622" s="69">
        <v>7.9555555555555557</v>
      </c>
      <c r="P622" s="69">
        <v>2.25</v>
      </c>
      <c r="Q622" s="69">
        <v>1.9607843137254901</v>
      </c>
      <c r="R622" s="34" t="s">
        <v>2569</v>
      </c>
      <c r="S622" s="34" t="s">
        <v>2570</v>
      </c>
      <c r="T622" s="34" t="s">
        <v>2578</v>
      </c>
      <c r="U622" s="34" t="s">
        <v>2578</v>
      </c>
      <c r="V622" s="34" t="s">
        <v>2578</v>
      </c>
      <c r="W622" s="34" t="s">
        <v>2578</v>
      </c>
      <c r="X622" s="34" t="s">
        <v>2578</v>
      </c>
      <c r="Y622" s="34" t="s">
        <v>2578</v>
      </c>
    </row>
    <row r="623" spans="2:25" ht="18.600000000000001" customHeight="1" x14ac:dyDescent="0.45">
      <c r="B623" s="34" t="s">
        <v>16</v>
      </c>
      <c r="C623" s="34" t="s">
        <v>1994</v>
      </c>
      <c r="D623" s="34" t="s">
        <v>1995</v>
      </c>
      <c r="E623" s="34" t="s">
        <v>1588</v>
      </c>
      <c r="F623" s="34" t="s">
        <v>2623</v>
      </c>
      <c r="G623" s="35" t="s">
        <v>2546</v>
      </c>
      <c r="H623" s="68">
        <v>191600</v>
      </c>
      <c r="I623" s="68">
        <v>189000</v>
      </c>
      <c r="J623" s="86">
        <v>221200</v>
      </c>
      <c r="K623" s="86">
        <f t="shared" si="9"/>
        <v>19160</v>
      </c>
      <c r="L623" s="69">
        <v>1.9134199134199135</v>
      </c>
      <c r="M623" s="69">
        <v>0.9707602339181286</v>
      </c>
      <c r="N623" s="69">
        <v>0.85221674876847286</v>
      </c>
      <c r="O623" s="69">
        <v>6.4516129032258064E-3</v>
      </c>
      <c r="P623" s="69">
        <v>1.0658682634730539</v>
      </c>
      <c r="Q623" s="69">
        <v>1.1807909604519775</v>
      </c>
      <c r="R623" s="34" t="s">
        <v>2569</v>
      </c>
      <c r="S623" s="34" t="s">
        <v>2570</v>
      </c>
      <c r="T623" s="34" t="s">
        <v>2578</v>
      </c>
      <c r="U623" s="34" t="s">
        <v>2572</v>
      </c>
      <c r="V623" s="34" t="s">
        <v>2572</v>
      </c>
      <c r="W623" s="34" t="s">
        <v>2572</v>
      </c>
      <c r="X623" s="34" t="s">
        <v>2578</v>
      </c>
      <c r="Y623" s="34" t="s">
        <v>2578</v>
      </c>
    </row>
    <row r="624" spans="2:25" ht="18.600000000000001" customHeight="1" x14ac:dyDescent="0.45">
      <c r="B624" s="34" t="s">
        <v>8</v>
      </c>
      <c r="C624" s="34" t="s">
        <v>2000</v>
      </c>
      <c r="D624" s="34" t="s">
        <v>2000</v>
      </c>
      <c r="E624" s="34" t="s">
        <v>1588</v>
      </c>
      <c r="F624" s="34" t="s">
        <v>2001</v>
      </c>
      <c r="G624" s="35" t="s">
        <v>11</v>
      </c>
      <c r="H624" s="68">
        <v>0</v>
      </c>
      <c r="I624" s="68">
        <v>27</v>
      </c>
      <c r="J624" s="86">
        <v>101</v>
      </c>
      <c r="K624" s="86">
        <f t="shared" si="9"/>
        <v>0</v>
      </c>
      <c r="L624" s="69">
        <v>0.95238095238095233</v>
      </c>
      <c r="M624" s="69">
        <v>0.76923076923076927</v>
      </c>
      <c r="N624" s="69">
        <v>0.90543259557344069</v>
      </c>
      <c r="O624" s="69">
        <v>0.99206349206349209</v>
      </c>
      <c r="P624" s="69">
        <v>0.63025210084033612</v>
      </c>
      <c r="Q624" s="69">
        <v>0.63965884861407241</v>
      </c>
      <c r="R624" s="34" t="s">
        <v>2574</v>
      </c>
      <c r="S624" s="34" t="s">
        <v>2579</v>
      </c>
      <c r="T624" s="34" t="s">
        <v>2571</v>
      </c>
      <c r="U624" s="34" t="s">
        <v>2571</v>
      </c>
      <c r="V624" s="34" t="s">
        <v>2571</v>
      </c>
      <c r="W624" s="34" t="s">
        <v>2571</v>
      </c>
      <c r="X624" s="34" t="s">
        <v>2571</v>
      </c>
      <c r="Y624" s="34" t="s">
        <v>2571</v>
      </c>
    </row>
    <row r="625" spans="2:25" ht="18.600000000000001" customHeight="1" x14ac:dyDescent="0.45">
      <c r="B625" s="34" t="s">
        <v>8</v>
      </c>
      <c r="C625" s="34" t="s">
        <v>2002</v>
      </c>
      <c r="D625" s="34" t="s">
        <v>2002</v>
      </c>
      <c r="E625" s="34" t="s">
        <v>1588</v>
      </c>
      <c r="F625" s="34" t="s">
        <v>2003</v>
      </c>
      <c r="G625" s="35" t="s">
        <v>11</v>
      </c>
      <c r="H625" s="68">
        <v>0</v>
      </c>
      <c r="I625" s="68">
        <v>592</v>
      </c>
      <c r="J625" s="86">
        <v>904</v>
      </c>
      <c r="K625" s="86">
        <f t="shared" si="9"/>
        <v>0</v>
      </c>
      <c r="L625" s="69">
        <v>0.71428571428571419</v>
      </c>
      <c r="M625" s="69">
        <v>0.76905150314611981</v>
      </c>
      <c r="N625" s="69">
        <v>0.93307593307593317</v>
      </c>
      <c r="O625" s="69">
        <v>0.83350917915171974</v>
      </c>
      <c r="P625" s="69">
        <v>0.69767441860465118</v>
      </c>
      <c r="Q625" s="69">
        <v>0.79491255961844198</v>
      </c>
      <c r="R625" s="34" t="s">
        <v>2574</v>
      </c>
      <c r="S625" s="34" t="s">
        <v>2579</v>
      </c>
      <c r="T625" s="34" t="s">
        <v>2571</v>
      </c>
      <c r="U625" s="34" t="s">
        <v>2571</v>
      </c>
      <c r="V625" s="34" t="s">
        <v>2571</v>
      </c>
      <c r="W625" s="34" t="s">
        <v>2571</v>
      </c>
      <c r="X625" s="34" t="s">
        <v>2571</v>
      </c>
      <c r="Y625" s="34" t="s">
        <v>2571</v>
      </c>
    </row>
    <row r="626" spans="2:25" ht="18.600000000000001" customHeight="1" x14ac:dyDescent="0.45">
      <c r="B626" s="34" t="s">
        <v>8</v>
      </c>
      <c r="C626" s="34" t="s">
        <v>1513</v>
      </c>
      <c r="D626" s="34" t="s">
        <v>2004</v>
      </c>
      <c r="E626" s="34" t="s">
        <v>1588</v>
      </c>
      <c r="F626" s="34" t="s">
        <v>2005</v>
      </c>
      <c r="G626" s="35" t="s">
        <v>2546</v>
      </c>
      <c r="H626" s="68">
        <v>1961</v>
      </c>
      <c r="I626" s="68">
        <v>9522</v>
      </c>
      <c r="J626" s="86">
        <v>13851</v>
      </c>
      <c r="K626" s="86">
        <f t="shared" si="9"/>
        <v>196.10000000000002</v>
      </c>
      <c r="L626" s="69">
        <v>0.95452161534427205</v>
      </c>
      <c r="M626" s="69">
        <v>1.3739070210371398</v>
      </c>
      <c r="N626" s="69">
        <v>0.87181467181467176</v>
      </c>
      <c r="O626" s="69">
        <v>0.77093880451194596</v>
      </c>
      <c r="P626" s="69">
        <v>0.85347949495938136</v>
      </c>
      <c r="Q626" s="69">
        <v>1.0549834855255489</v>
      </c>
      <c r="R626" s="34" t="s">
        <v>2574</v>
      </c>
      <c r="S626" s="34" t="s">
        <v>2577</v>
      </c>
      <c r="T626" s="34" t="s">
        <v>2578</v>
      </c>
      <c r="U626" s="34" t="s">
        <v>2571</v>
      </c>
      <c r="V626" s="34" t="s">
        <v>2571</v>
      </c>
      <c r="W626" s="34" t="s">
        <v>2571</v>
      </c>
      <c r="X626" s="34" t="s">
        <v>2571</v>
      </c>
      <c r="Y626" s="34" t="s">
        <v>2571</v>
      </c>
    </row>
    <row r="627" spans="2:25" ht="18.600000000000001" customHeight="1" x14ac:dyDescent="0.45">
      <c r="B627" s="34" t="s">
        <v>8</v>
      </c>
      <c r="C627" s="34" t="s">
        <v>1514</v>
      </c>
      <c r="D627" s="34" t="s">
        <v>2006</v>
      </c>
      <c r="E627" s="34" t="s">
        <v>1588</v>
      </c>
      <c r="F627" s="34" t="s">
        <v>2007</v>
      </c>
      <c r="G627" s="35" t="s">
        <v>2546</v>
      </c>
      <c r="H627" s="68">
        <v>145</v>
      </c>
      <c r="I627" s="68">
        <v>979</v>
      </c>
      <c r="J627" s="86">
        <v>1262</v>
      </c>
      <c r="K627" s="86">
        <f t="shared" si="9"/>
        <v>14.5</v>
      </c>
      <c r="L627" s="69">
        <v>0.92369477911646591</v>
      </c>
      <c r="M627" s="69">
        <v>1.1420612813370474</v>
      </c>
      <c r="N627" s="69">
        <v>0.72319201995012472</v>
      </c>
      <c r="O627" s="69">
        <v>0.9099616858237547</v>
      </c>
      <c r="P627" s="69">
        <v>0.82722513089005234</v>
      </c>
      <c r="Q627" s="69">
        <v>0.86458333333333337</v>
      </c>
      <c r="R627" s="34" t="s">
        <v>2574</v>
      </c>
      <c r="S627" s="34" t="s">
        <v>2577</v>
      </c>
      <c r="T627" s="34" t="s">
        <v>2578</v>
      </c>
      <c r="U627" s="34" t="s">
        <v>2571</v>
      </c>
      <c r="V627" s="34" t="s">
        <v>2571</v>
      </c>
      <c r="W627" s="34" t="s">
        <v>2571</v>
      </c>
      <c r="X627" s="34" t="s">
        <v>2571</v>
      </c>
      <c r="Y627" s="34" t="s">
        <v>2571</v>
      </c>
    </row>
    <row r="628" spans="2:25" ht="18.600000000000001" customHeight="1" x14ac:dyDescent="0.45">
      <c r="B628" s="34" t="s">
        <v>8</v>
      </c>
      <c r="C628" s="34" t="s">
        <v>778</v>
      </c>
      <c r="D628" s="34" t="s">
        <v>2008</v>
      </c>
      <c r="E628" s="34" t="s">
        <v>1588</v>
      </c>
      <c r="F628" s="34" t="s">
        <v>2009</v>
      </c>
      <c r="G628" s="35" t="s">
        <v>11</v>
      </c>
      <c r="H628" s="68">
        <v>0</v>
      </c>
      <c r="I628" s="68">
        <v>3711</v>
      </c>
      <c r="J628" s="86">
        <v>11304</v>
      </c>
      <c r="K628" s="86">
        <f t="shared" si="9"/>
        <v>0</v>
      </c>
      <c r="L628" s="69">
        <v>1.3</v>
      </c>
      <c r="M628" s="69">
        <v>1.08125</v>
      </c>
      <c r="N628" s="69">
        <v>1.2822916666666666</v>
      </c>
      <c r="O628" s="69">
        <v>0.98750000000000004</v>
      </c>
      <c r="P628" s="69">
        <v>0.7739583333333333</v>
      </c>
      <c r="Q628" s="69">
        <v>0.87083333333333335</v>
      </c>
      <c r="R628" s="34" t="s">
        <v>2574</v>
      </c>
      <c r="S628" s="34" t="s">
        <v>2577</v>
      </c>
      <c r="T628" s="34" t="s">
        <v>2571</v>
      </c>
      <c r="U628" s="34" t="s">
        <v>2571</v>
      </c>
      <c r="V628" s="34" t="s">
        <v>2571</v>
      </c>
      <c r="W628" s="34" t="s">
        <v>2571</v>
      </c>
      <c r="X628" s="34" t="s">
        <v>2571</v>
      </c>
      <c r="Y628" s="34" t="s">
        <v>2571</v>
      </c>
    </row>
    <row r="629" spans="2:25" ht="18.600000000000001" customHeight="1" x14ac:dyDescent="0.45">
      <c r="B629" s="34" t="s">
        <v>8</v>
      </c>
      <c r="C629" s="34" t="s">
        <v>2010</v>
      </c>
      <c r="D629" s="34" t="s">
        <v>2011</v>
      </c>
      <c r="E629" s="34" t="s">
        <v>1588</v>
      </c>
      <c r="F629" s="34" t="s">
        <v>2012</v>
      </c>
      <c r="G629" s="35" t="s">
        <v>2538</v>
      </c>
      <c r="H629" s="68">
        <v>370</v>
      </c>
      <c r="I629" s="68">
        <v>217</v>
      </c>
      <c r="J629" s="86">
        <v>0</v>
      </c>
      <c r="K629" s="86">
        <f t="shared" si="9"/>
        <v>37</v>
      </c>
      <c r="L629" s="69">
        <v>0</v>
      </c>
      <c r="M629" s="69">
        <v>0</v>
      </c>
      <c r="N629" s="69">
        <v>0</v>
      </c>
      <c r="O629" s="69">
        <v>0</v>
      </c>
      <c r="P629" s="69">
        <v>0</v>
      </c>
      <c r="Q629" s="69">
        <v>0</v>
      </c>
      <c r="R629" s="34" t="s">
        <v>2574</v>
      </c>
      <c r="S629" s="34" t="s">
        <v>2579</v>
      </c>
      <c r="T629" s="34" t="s">
        <v>2572</v>
      </c>
      <c r="U629" s="34" t="s">
        <v>2572</v>
      </c>
      <c r="V629" s="34" t="s">
        <v>2572</v>
      </c>
      <c r="W629" s="34" t="s">
        <v>2572</v>
      </c>
      <c r="X629" s="34" t="s">
        <v>2572</v>
      </c>
      <c r="Y629" s="34" t="s">
        <v>2572</v>
      </c>
    </row>
    <row r="630" spans="2:25" ht="18.600000000000001" customHeight="1" x14ac:dyDescent="0.45">
      <c r="B630" s="34" t="s">
        <v>8</v>
      </c>
      <c r="C630" s="34" t="s">
        <v>2014</v>
      </c>
      <c r="D630" s="34" t="s">
        <v>2015</v>
      </c>
      <c r="E630" s="34" t="s">
        <v>1588</v>
      </c>
      <c r="F630" s="34" t="s">
        <v>2016</v>
      </c>
      <c r="G630" s="35" t="s">
        <v>2538</v>
      </c>
      <c r="H630" s="68">
        <v>88</v>
      </c>
      <c r="I630" s="68">
        <v>38</v>
      </c>
      <c r="J630" s="86">
        <v>0</v>
      </c>
      <c r="K630" s="86">
        <f t="shared" si="9"/>
        <v>8.8000000000000007</v>
      </c>
      <c r="L630" s="69">
        <v>0</v>
      </c>
      <c r="M630" s="69">
        <v>0</v>
      </c>
      <c r="N630" s="69">
        <v>0</v>
      </c>
      <c r="O630" s="69">
        <v>0</v>
      </c>
      <c r="P630" s="69">
        <v>0</v>
      </c>
      <c r="Q630" s="69">
        <v>0</v>
      </c>
      <c r="R630" s="34" t="s">
        <v>2574</v>
      </c>
      <c r="S630" s="34" t="s">
        <v>2579</v>
      </c>
      <c r="T630" s="34" t="s">
        <v>2572</v>
      </c>
      <c r="U630" s="34" t="s">
        <v>2572</v>
      </c>
      <c r="V630" s="34" t="s">
        <v>2572</v>
      </c>
      <c r="W630" s="34" t="s">
        <v>2572</v>
      </c>
      <c r="X630" s="34" t="s">
        <v>2572</v>
      </c>
      <c r="Y630" s="34" t="s">
        <v>2572</v>
      </c>
    </row>
    <row r="631" spans="2:25" ht="18.600000000000001" customHeight="1" x14ac:dyDescent="0.45">
      <c r="B631" s="34" t="s">
        <v>8</v>
      </c>
      <c r="C631" s="34" t="s">
        <v>2018</v>
      </c>
      <c r="D631" s="34" t="s">
        <v>2018</v>
      </c>
      <c r="E631" s="34" t="s">
        <v>1588</v>
      </c>
      <c r="F631" s="34" t="s">
        <v>2624</v>
      </c>
      <c r="G631" s="35" t="s">
        <v>2546</v>
      </c>
      <c r="H631" s="68">
        <v>1251</v>
      </c>
      <c r="I631" s="68">
        <v>1493</v>
      </c>
      <c r="J631" s="86">
        <v>1560</v>
      </c>
      <c r="K631" s="86">
        <f t="shared" si="9"/>
        <v>125.10000000000001</v>
      </c>
      <c r="L631" s="69">
        <v>0.99123398516520556</v>
      </c>
      <c r="M631" s="69">
        <v>1.0166520595968449</v>
      </c>
      <c r="N631" s="69">
        <v>1.068289384719405</v>
      </c>
      <c r="O631" s="69">
        <v>1.1070448307410796</v>
      </c>
      <c r="P631" s="69">
        <v>0.98106712564543885</v>
      </c>
      <c r="Q631" s="69">
        <v>0.96618357487922701</v>
      </c>
      <c r="R631" s="34" t="s">
        <v>2574</v>
      </c>
      <c r="S631" s="34" t="s">
        <v>2577</v>
      </c>
      <c r="T631" s="34" t="s">
        <v>2571</v>
      </c>
      <c r="U631" s="34" t="s">
        <v>2571</v>
      </c>
      <c r="V631" s="34" t="s">
        <v>2571</v>
      </c>
      <c r="W631" s="34" t="s">
        <v>2571</v>
      </c>
      <c r="X631" s="34" t="s">
        <v>2571</v>
      </c>
      <c r="Y631" s="34" t="s">
        <v>2571</v>
      </c>
    </row>
    <row r="632" spans="2:25" ht="18.600000000000001" customHeight="1" x14ac:dyDescent="0.45">
      <c r="B632" s="34" t="s">
        <v>8</v>
      </c>
      <c r="C632" s="34" t="s">
        <v>2022</v>
      </c>
      <c r="D632" s="34" t="s">
        <v>2022</v>
      </c>
      <c r="E632" s="34" t="s">
        <v>1588</v>
      </c>
      <c r="F632" s="34" t="s">
        <v>2625</v>
      </c>
      <c r="G632" s="35" t="s">
        <v>2546</v>
      </c>
      <c r="H632" s="68">
        <v>339</v>
      </c>
      <c r="I632" s="68">
        <v>388</v>
      </c>
      <c r="J632" s="86">
        <v>445</v>
      </c>
      <c r="K632" s="86">
        <f t="shared" si="9"/>
        <v>33.9</v>
      </c>
      <c r="L632" s="69">
        <v>1.0147991543340382</v>
      </c>
      <c r="M632" s="69">
        <v>1.1666666666666667</v>
      </c>
      <c r="N632" s="69">
        <v>1.0804597701149425</v>
      </c>
      <c r="O632" s="69">
        <v>1.2014134275618373</v>
      </c>
      <c r="P632" s="69">
        <v>0.89783281733746134</v>
      </c>
      <c r="Q632" s="69">
        <v>1.0294117647058822</v>
      </c>
      <c r="R632" s="34" t="s">
        <v>2574</v>
      </c>
      <c r="S632" s="34" t="s">
        <v>2577</v>
      </c>
      <c r="T632" s="34" t="s">
        <v>2571</v>
      </c>
      <c r="U632" s="34" t="s">
        <v>2571</v>
      </c>
      <c r="V632" s="34" t="s">
        <v>2571</v>
      </c>
      <c r="W632" s="34" t="s">
        <v>2571</v>
      </c>
      <c r="X632" s="34" t="s">
        <v>2583</v>
      </c>
      <c r="Y632" s="34" t="s">
        <v>2583</v>
      </c>
    </row>
    <row r="633" spans="2:25" ht="18.600000000000001" customHeight="1" x14ac:dyDescent="0.45">
      <c r="B633" s="34" t="s">
        <v>8</v>
      </c>
      <c r="C633" s="34" t="s">
        <v>2025</v>
      </c>
      <c r="D633" s="34" t="s">
        <v>2025</v>
      </c>
      <c r="E633" s="34" t="s">
        <v>1588</v>
      </c>
      <c r="F633" s="34" t="s">
        <v>2626</v>
      </c>
      <c r="G633" s="35" t="s">
        <v>2546</v>
      </c>
      <c r="H633" s="68">
        <v>43</v>
      </c>
      <c r="I633" s="68">
        <v>256</v>
      </c>
      <c r="J633" s="86">
        <v>327</v>
      </c>
      <c r="K633" s="86">
        <f t="shared" si="9"/>
        <v>4.3</v>
      </c>
      <c r="L633" s="69">
        <v>1.0416666666666667</v>
      </c>
      <c r="M633" s="69">
        <v>1.1553784860557768</v>
      </c>
      <c r="N633" s="69">
        <v>1.0666666666666667</v>
      </c>
      <c r="O633" s="69">
        <v>1.1061946902654867</v>
      </c>
      <c r="P633" s="69">
        <v>1.0441767068273093</v>
      </c>
      <c r="Q633" s="69">
        <v>0.94650205761316875</v>
      </c>
      <c r="R633" s="34" t="s">
        <v>2574</v>
      </c>
      <c r="S633" s="34" t="s">
        <v>2577</v>
      </c>
      <c r="T633" s="34" t="s">
        <v>2571</v>
      </c>
      <c r="U633" s="34" t="s">
        <v>2571</v>
      </c>
      <c r="V633" s="34" t="s">
        <v>2571</v>
      </c>
      <c r="W633" s="34" t="s">
        <v>2571</v>
      </c>
      <c r="X633" s="34" t="s">
        <v>2571</v>
      </c>
      <c r="Y633" s="34" t="s">
        <v>2571</v>
      </c>
    </row>
    <row r="634" spans="2:25" ht="18.600000000000001" customHeight="1" x14ac:dyDescent="0.45">
      <c r="B634" s="34" t="s">
        <v>8</v>
      </c>
      <c r="C634" s="34" t="s">
        <v>2028</v>
      </c>
      <c r="D634" s="34" t="s">
        <v>2028</v>
      </c>
      <c r="E634" s="34" t="s">
        <v>1588</v>
      </c>
      <c r="F634" s="34" t="s">
        <v>2627</v>
      </c>
      <c r="G634" s="35" t="s">
        <v>2546</v>
      </c>
      <c r="H634" s="68">
        <v>19</v>
      </c>
      <c r="I634" s="68">
        <v>92</v>
      </c>
      <c r="J634" s="86">
        <v>111</v>
      </c>
      <c r="K634" s="86">
        <f t="shared" si="9"/>
        <v>1.9000000000000001</v>
      </c>
      <c r="L634" s="69">
        <v>1.0526315789473684</v>
      </c>
      <c r="M634" s="69">
        <v>0.8</v>
      </c>
      <c r="N634" s="69">
        <v>0.90090090090090091</v>
      </c>
      <c r="O634" s="69">
        <v>0.91836734693877542</v>
      </c>
      <c r="P634" s="69">
        <v>0.76923076923076927</v>
      </c>
      <c r="Q634" s="69">
        <v>0.75268817204301075</v>
      </c>
      <c r="R634" s="34" t="s">
        <v>2574</v>
      </c>
      <c r="S634" s="34" t="s">
        <v>2577</v>
      </c>
      <c r="T634" s="34" t="s">
        <v>2571</v>
      </c>
      <c r="U634" s="34" t="s">
        <v>2571</v>
      </c>
      <c r="V634" s="34" t="s">
        <v>2571</v>
      </c>
      <c r="W634" s="34" t="s">
        <v>2571</v>
      </c>
      <c r="X634" s="34" t="s">
        <v>2571</v>
      </c>
      <c r="Y634" s="34" t="s">
        <v>2571</v>
      </c>
    </row>
    <row r="635" spans="2:25" ht="18.600000000000001" customHeight="1" x14ac:dyDescent="0.45">
      <c r="B635" s="34" t="s">
        <v>8</v>
      </c>
      <c r="C635" s="34" t="s">
        <v>2031</v>
      </c>
      <c r="D635" s="34" t="s">
        <v>2032</v>
      </c>
      <c r="E635" s="34" t="s">
        <v>1588</v>
      </c>
      <c r="F635" s="34" t="s">
        <v>2033</v>
      </c>
      <c r="G635" s="35" t="s">
        <v>11</v>
      </c>
      <c r="H635" s="68">
        <v>0</v>
      </c>
      <c r="I635" s="68">
        <v>459</v>
      </c>
      <c r="J635" s="86">
        <v>1150</v>
      </c>
      <c r="K635" s="86">
        <f t="shared" si="9"/>
        <v>0</v>
      </c>
      <c r="L635" s="69">
        <v>0.8587943848059455</v>
      </c>
      <c r="M635" s="69">
        <v>1.2167689161554192</v>
      </c>
      <c r="N635" s="69">
        <v>1.3213213213213213</v>
      </c>
      <c r="O635" s="69">
        <v>1.1123227917121046</v>
      </c>
      <c r="P635" s="69">
        <v>0.99750623441396502</v>
      </c>
      <c r="Q635" s="69">
        <v>0.93560145808019446</v>
      </c>
      <c r="R635" s="34" t="s">
        <v>2574</v>
      </c>
      <c r="S635" s="34" t="s">
        <v>2577</v>
      </c>
      <c r="T635" s="34" t="s">
        <v>2571</v>
      </c>
      <c r="U635" s="34" t="s">
        <v>2571</v>
      </c>
      <c r="V635" s="34" t="s">
        <v>2571</v>
      </c>
      <c r="W635" s="34" t="s">
        <v>2571</v>
      </c>
      <c r="X635" s="34" t="s">
        <v>2571</v>
      </c>
      <c r="Y635" s="34" t="s">
        <v>2571</v>
      </c>
    </row>
    <row r="636" spans="2:25" ht="18.600000000000001" customHeight="1" x14ac:dyDescent="0.45">
      <c r="B636" s="34" t="s">
        <v>8</v>
      </c>
      <c r="C636" s="34" t="s">
        <v>2035</v>
      </c>
      <c r="D636" s="34" t="s">
        <v>2035</v>
      </c>
      <c r="E636" s="34" t="s">
        <v>1588</v>
      </c>
      <c r="F636" s="34" t="s">
        <v>2628</v>
      </c>
      <c r="G636" s="35" t="s">
        <v>11</v>
      </c>
      <c r="H636" s="68">
        <v>0</v>
      </c>
      <c r="I636" s="68">
        <v>4456</v>
      </c>
      <c r="J636" s="86">
        <v>13296</v>
      </c>
      <c r="K636" s="86">
        <f t="shared" si="9"/>
        <v>0</v>
      </c>
      <c r="L636" s="69">
        <v>1.5690759377859105</v>
      </c>
      <c r="M636" s="69">
        <v>1.796116504854369</v>
      </c>
      <c r="N636" s="69">
        <v>2.0523920523920522</v>
      </c>
      <c r="O636" s="69">
        <v>1.9485580670303977</v>
      </c>
      <c r="P636" s="69">
        <v>1.9081073486019389</v>
      </c>
      <c r="Q636" s="69">
        <v>2.0201238390092877</v>
      </c>
      <c r="R636" s="34" t="s">
        <v>2574</v>
      </c>
      <c r="S636" s="34" t="s">
        <v>2577</v>
      </c>
      <c r="T636" s="34" t="s">
        <v>2571</v>
      </c>
      <c r="U636" s="34" t="s">
        <v>2571</v>
      </c>
      <c r="V636" s="34" t="s">
        <v>2571</v>
      </c>
      <c r="W636" s="34" t="s">
        <v>2571</v>
      </c>
      <c r="X636" s="34" t="s">
        <v>2571</v>
      </c>
      <c r="Y636" s="34" t="s">
        <v>2571</v>
      </c>
    </row>
    <row r="637" spans="2:25" ht="18.600000000000001" customHeight="1" x14ac:dyDescent="0.45">
      <c r="B637" s="34" t="s">
        <v>16</v>
      </c>
      <c r="C637" s="34" t="s">
        <v>2039</v>
      </c>
      <c r="D637" s="34" t="s">
        <v>2039</v>
      </c>
      <c r="E637" s="34" t="s">
        <v>1588</v>
      </c>
      <c r="F637" s="34" t="s">
        <v>2040</v>
      </c>
      <c r="G637" s="35" t="s">
        <v>2538</v>
      </c>
      <c r="H637" s="68">
        <v>167720</v>
      </c>
      <c r="I637" s="68">
        <v>139700</v>
      </c>
      <c r="J637" s="86">
        <v>137310</v>
      </c>
      <c r="K637" s="86">
        <f t="shared" si="9"/>
        <v>16772</v>
      </c>
      <c r="L637" s="69">
        <v>1.0949612403100775</v>
      </c>
      <c r="M637" s="69">
        <v>1.1058201058201058</v>
      </c>
      <c r="N637" s="69">
        <v>1.7028112449799198</v>
      </c>
      <c r="O637" s="69">
        <v>1.6567567567567567</v>
      </c>
      <c r="P637" s="69">
        <v>1.2058189655172413</v>
      </c>
      <c r="Q637" s="69">
        <v>0.89526686807653577</v>
      </c>
      <c r="R637" s="34" t="s">
        <v>2569</v>
      </c>
      <c r="S637" s="34" t="s">
        <v>2570</v>
      </c>
      <c r="T637" s="34" t="s">
        <v>2571</v>
      </c>
      <c r="U637" s="34" t="s">
        <v>2571</v>
      </c>
      <c r="V637" s="34" t="s">
        <v>2571</v>
      </c>
      <c r="W637" s="34" t="s">
        <v>2578</v>
      </c>
      <c r="X637" s="34" t="s">
        <v>2578</v>
      </c>
      <c r="Y637" s="34" t="s">
        <v>2578</v>
      </c>
    </row>
    <row r="638" spans="2:25" ht="18.600000000000001" customHeight="1" x14ac:dyDescent="0.45">
      <c r="B638" s="34" t="s">
        <v>16</v>
      </c>
      <c r="C638" s="34" t="s">
        <v>2042</v>
      </c>
      <c r="D638" s="34" t="s">
        <v>2042</v>
      </c>
      <c r="E638" s="34" t="s">
        <v>1588</v>
      </c>
      <c r="F638" s="34" t="s">
        <v>2043</v>
      </c>
      <c r="G638" s="35" t="s">
        <v>2546</v>
      </c>
      <c r="H638" s="68">
        <v>5550</v>
      </c>
      <c r="I638" s="68">
        <v>7730</v>
      </c>
      <c r="J638" s="86">
        <v>13460</v>
      </c>
      <c r="K638" s="86">
        <f t="shared" si="9"/>
        <v>555</v>
      </c>
      <c r="L638" s="69">
        <v>0.53061224489795922</v>
      </c>
      <c r="M638" s="69">
        <v>2.0666666666666669</v>
      </c>
      <c r="N638" s="69">
        <v>1.5774647887323943</v>
      </c>
      <c r="O638" s="69">
        <v>1.352112676056338</v>
      </c>
      <c r="P638" s="69">
        <v>1.6931818181818181</v>
      </c>
      <c r="Q638" s="69">
        <v>0.4631578947368421</v>
      </c>
      <c r="R638" s="34" t="s">
        <v>2569</v>
      </c>
      <c r="S638" s="34" t="s">
        <v>2570</v>
      </c>
      <c r="T638" s="34" t="s">
        <v>2571</v>
      </c>
      <c r="U638" s="34" t="s">
        <v>2571</v>
      </c>
      <c r="V638" s="34" t="s">
        <v>2571</v>
      </c>
      <c r="W638" s="34" t="s">
        <v>2578</v>
      </c>
      <c r="X638" s="34" t="s">
        <v>2578</v>
      </c>
      <c r="Y638" s="34" t="s">
        <v>2578</v>
      </c>
    </row>
    <row r="639" spans="2:25" ht="18.600000000000001" customHeight="1" x14ac:dyDescent="0.45">
      <c r="B639" s="34" t="s">
        <v>16</v>
      </c>
      <c r="C639" s="34" t="s">
        <v>2045</v>
      </c>
      <c r="D639" s="34" t="s">
        <v>2045</v>
      </c>
      <c r="E639" s="34" t="s">
        <v>1588</v>
      </c>
      <c r="F639" s="34" t="s">
        <v>2046</v>
      </c>
      <c r="G639" s="35" t="s">
        <v>2538</v>
      </c>
      <c r="H639" s="68">
        <v>36040</v>
      </c>
      <c r="I639" s="68">
        <v>34120</v>
      </c>
      <c r="J639" s="86">
        <v>33380</v>
      </c>
      <c r="K639" s="86">
        <f t="shared" si="9"/>
        <v>3604</v>
      </c>
      <c r="L639" s="69">
        <v>0.89436619718309862</v>
      </c>
      <c r="M639" s="69">
        <v>0.97472924187725629</v>
      </c>
      <c r="N639" s="69">
        <v>1.509933774834437</v>
      </c>
      <c r="O639" s="69">
        <v>1.2900432900432901</v>
      </c>
      <c r="P639" s="69">
        <v>0.79928315412186379</v>
      </c>
      <c r="Q639" s="69">
        <v>0.77695167286245348</v>
      </c>
      <c r="R639" s="34" t="s">
        <v>2569</v>
      </c>
      <c r="S639" s="34" t="s">
        <v>2576</v>
      </c>
      <c r="T639" s="34" t="s">
        <v>2571</v>
      </c>
      <c r="U639" s="34" t="s">
        <v>2571</v>
      </c>
      <c r="V639" s="34" t="s">
        <v>2578</v>
      </c>
      <c r="W639" s="34" t="s">
        <v>2578</v>
      </c>
      <c r="X639" s="34" t="s">
        <v>2578</v>
      </c>
      <c r="Y639" s="34" t="s">
        <v>2578</v>
      </c>
    </row>
    <row r="640" spans="2:25" ht="18.600000000000001" customHeight="1" x14ac:dyDescent="0.45">
      <c r="B640" s="34" t="s">
        <v>16</v>
      </c>
      <c r="C640" s="34" t="s">
        <v>2048</v>
      </c>
      <c r="D640" s="34" t="s">
        <v>2048</v>
      </c>
      <c r="E640" s="34" t="s">
        <v>1588</v>
      </c>
      <c r="F640" s="34" t="s">
        <v>2049</v>
      </c>
      <c r="G640" s="35" t="s">
        <v>2538</v>
      </c>
      <c r="H640" s="68">
        <v>22190</v>
      </c>
      <c r="I640" s="68">
        <v>28190</v>
      </c>
      <c r="J640" s="86">
        <v>20940</v>
      </c>
      <c r="K640" s="86">
        <f t="shared" si="9"/>
        <v>2219</v>
      </c>
      <c r="L640" s="69">
        <v>1.0106382978723405</v>
      </c>
      <c r="M640" s="69">
        <v>0.87790697674418605</v>
      </c>
      <c r="N640" s="69">
        <v>0.85661764705882348</v>
      </c>
      <c r="O640" s="69">
        <v>1.1925925925925926</v>
      </c>
      <c r="P640" s="69">
        <v>1.0887573964497042</v>
      </c>
      <c r="Q640" s="69">
        <v>0.82872928176795579</v>
      </c>
      <c r="R640" s="34" t="s">
        <v>2569</v>
      </c>
      <c r="S640" s="34" t="s">
        <v>2570</v>
      </c>
      <c r="T640" s="34" t="s">
        <v>2571</v>
      </c>
      <c r="U640" s="34" t="s">
        <v>2571</v>
      </c>
      <c r="V640" s="34" t="s">
        <v>2571</v>
      </c>
      <c r="W640" s="34" t="s">
        <v>2578</v>
      </c>
      <c r="X640" s="34" t="s">
        <v>2578</v>
      </c>
      <c r="Y640" s="34" t="s">
        <v>2578</v>
      </c>
    </row>
    <row r="641" spans="2:25" ht="18.600000000000001" customHeight="1" x14ac:dyDescent="0.45">
      <c r="B641" s="34" t="s">
        <v>16</v>
      </c>
      <c r="C641" s="34" t="s">
        <v>2051</v>
      </c>
      <c r="D641" s="34" t="s">
        <v>2051</v>
      </c>
      <c r="E641" s="34" t="s">
        <v>1588</v>
      </c>
      <c r="F641" s="34" t="s">
        <v>2052</v>
      </c>
      <c r="G641" s="35" t="s">
        <v>2538</v>
      </c>
      <c r="H641" s="68">
        <v>105710</v>
      </c>
      <c r="I641" s="68">
        <v>88340</v>
      </c>
      <c r="J641" s="86">
        <v>67370</v>
      </c>
      <c r="K641" s="86">
        <f t="shared" si="9"/>
        <v>10571</v>
      </c>
      <c r="L641" s="69">
        <v>0.93034825870646765</v>
      </c>
      <c r="M641" s="69">
        <v>1.4584040747028864</v>
      </c>
      <c r="N641" s="69">
        <v>0.82934443288241411</v>
      </c>
      <c r="O641" s="69">
        <v>1.2281059063136457</v>
      </c>
      <c r="P641" s="69">
        <v>1.1283783783783783</v>
      </c>
      <c r="Q641" s="69">
        <v>0.97192982456140353</v>
      </c>
      <c r="R641" s="34" t="s">
        <v>2569</v>
      </c>
      <c r="S641" s="34" t="s">
        <v>2576</v>
      </c>
      <c r="T641" s="34" t="s">
        <v>2571</v>
      </c>
      <c r="U641" s="34" t="s">
        <v>2578</v>
      </c>
      <c r="V641" s="34" t="s">
        <v>2578</v>
      </c>
      <c r="W641" s="34" t="s">
        <v>2578</v>
      </c>
      <c r="X641" s="34" t="s">
        <v>2578</v>
      </c>
      <c r="Y641" s="34" t="s">
        <v>2578</v>
      </c>
    </row>
    <row r="642" spans="2:25" ht="18.600000000000001" customHeight="1" x14ac:dyDescent="0.45">
      <c r="B642" s="34" t="s">
        <v>8</v>
      </c>
      <c r="C642" s="34" t="s">
        <v>2054</v>
      </c>
      <c r="D642" s="34" t="s">
        <v>2054</v>
      </c>
      <c r="E642" s="34" t="s">
        <v>1588</v>
      </c>
      <c r="F642" s="34" t="s">
        <v>2055</v>
      </c>
      <c r="G642" s="35" t="s">
        <v>2538</v>
      </c>
      <c r="H642" s="68">
        <v>30487</v>
      </c>
      <c r="I642" s="68">
        <v>55261</v>
      </c>
      <c r="J642" s="86">
        <v>40521</v>
      </c>
      <c r="K642" s="86">
        <f t="shared" si="9"/>
        <v>3048.7000000000003</v>
      </c>
      <c r="L642" s="69">
        <v>0.94509847067884256</v>
      </c>
      <c r="M642" s="69">
        <v>0.9260022909507446</v>
      </c>
      <c r="N642" s="69">
        <v>0.81302043906131716</v>
      </c>
      <c r="O642" s="69">
        <v>0.88892082195717781</v>
      </c>
      <c r="P642" s="69">
        <v>0.71322865908680744</v>
      </c>
      <c r="Q642" s="69">
        <v>1.2975486052409129</v>
      </c>
      <c r="R642" s="34" t="s">
        <v>2574</v>
      </c>
      <c r="S642" s="34" t="s">
        <v>2585</v>
      </c>
      <c r="T642" s="34" t="s">
        <v>2600</v>
      </c>
      <c r="U642" s="34" t="s">
        <v>2600</v>
      </c>
      <c r="V642" s="34" t="s">
        <v>2600</v>
      </c>
      <c r="W642" s="34" t="s">
        <v>2600</v>
      </c>
      <c r="X642" s="34" t="s">
        <v>2571</v>
      </c>
      <c r="Y642" s="34" t="s">
        <v>2571</v>
      </c>
    </row>
    <row r="643" spans="2:25" ht="18.600000000000001" customHeight="1" x14ac:dyDescent="0.45">
      <c r="B643" s="34" t="s">
        <v>16</v>
      </c>
      <c r="C643" s="34" t="s">
        <v>2056</v>
      </c>
      <c r="D643" s="34" t="s">
        <v>2056</v>
      </c>
      <c r="E643" s="34" t="s">
        <v>1588</v>
      </c>
      <c r="F643" s="34" t="s">
        <v>2057</v>
      </c>
      <c r="G643" s="35" t="s">
        <v>2680</v>
      </c>
      <c r="H643" s="68">
        <v>149150</v>
      </c>
      <c r="I643" s="68">
        <v>331250</v>
      </c>
      <c r="J643" s="86">
        <v>281350</v>
      </c>
      <c r="K643" s="86">
        <f t="shared" si="9"/>
        <v>14915</v>
      </c>
      <c r="L643" s="69">
        <v>0.98117154811715479</v>
      </c>
      <c r="M643" s="69">
        <v>1.2697368421052631</v>
      </c>
      <c r="N643" s="69">
        <v>0.71496815286624205</v>
      </c>
      <c r="O643" s="69">
        <v>0.92613636363636365</v>
      </c>
      <c r="P643" s="69">
        <v>0.84172661870503596</v>
      </c>
      <c r="Q643" s="69">
        <v>0.95035460992907805</v>
      </c>
      <c r="R643" s="34" t="s">
        <v>2569</v>
      </c>
      <c r="S643" s="34" t="s">
        <v>2570</v>
      </c>
      <c r="T643" s="34" t="s">
        <v>2578</v>
      </c>
      <c r="U643" s="34" t="s">
        <v>2571</v>
      </c>
      <c r="V643" s="34" t="s">
        <v>2571</v>
      </c>
      <c r="W643" s="34" t="s">
        <v>2571</v>
      </c>
      <c r="X643" s="34" t="s">
        <v>2571</v>
      </c>
      <c r="Y643" s="34" t="s">
        <v>2571</v>
      </c>
    </row>
    <row r="644" spans="2:25" ht="18.600000000000001" customHeight="1" x14ac:dyDescent="0.45">
      <c r="B644" s="34" t="s">
        <v>8</v>
      </c>
      <c r="C644" s="34" t="s">
        <v>2059</v>
      </c>
      <c r="D644" s="34" t="s">
        <v>2060</v>
      </c>
      <c r="E644" s="34" t="s">
        <v>1588</v>
      </c>
      <c r="F644" s="34" t="s">
        <v>2061</v>
      </c>
      <c r="G644" s="35" t="s">
        <v>18</v>
      </c>
      <c r="H644" s="68">
        <v>0</v>
      </c>
      <c r="I644" s="68">
        <v>10154</v>
      </c>
      <c r="J644" s="86">
        <v>24531</v>
      </c>
      <c r="K644" s="86">
        <f t="shared" si="9"/>
        <v>0</v>
      </c>
      <c r="L644" s="69">
        <v>0.81860731684019483</v>
      </c>
      <c r="M644" s="69">
        <v>1.0495142100067543</v>
      </c>
      <c r="N644" s="69">
        <v>1.2623956459572898</v>
      </c>
      <c r="O644" s="69">
        <v>1.1400235161801544</v>
      </c>
      <c r="P644" s="69">
        <v>1.111600264142637</v>
      </c>
      <c r="Q644" s="69">
        <v>1.131621187800963</v>
      </c>
      <c r="R644" s="34" t="s">
        <v>2574</v>
      </c>
      <c r="S644" s="34" t="s">
        <v>2577</v>
      </c>
      <c r="T644" s="34" t="s">
        <v>2571</v>
      </c>
      <c r="U644" s="34" t="s">
        <v>2571</v>
      </c>
      <c r="V644" s="34" t="s">
        <v>2571</v>
      </c>
      <c r="W644" s="34" t="s">
        <v>2571</v>
      </c>
      <c r="X644" s="34" t="s">
        <v>2571</v>
      </c>
      <c r="Y644" s="34" t="s">
        <v>2571</v>
      </c>
    </row>
    <row r="645" spans="2:25" ht="18.600000000000001" customHeight="1" x14ac:dyDescent="0.45">
      <c r="B645" s="34" t="s">
        <v>8</v>
      </c>
      <c r="C645" s="34" t="s">
        <v>2062</v>
      </c>
      <c r="D645" s="34" t="s">
        <v>2063</v>
      </c>
      <c r="E645" s="34" t="s">
        <v>1588</v>
      </c>
      <c r="F645" s="34" t="s">
        <v>2064</v>
      </c>
      <c r="G645" s="35" t="s">
        <v>11</v>
      </c>
      <c r="H645" s="68">
        <v>0</v>
      </c>
      <c r="I645" s="68">
        <v>12871</v>
      </c>
      <c r="J645" s="86">
        <v>21197</v>
      </c>
      <c r="K645" s="86">
        <f t="shared" ref="K645:K708" si="10">H645*0.1</f>
        <v>0</v>
      </c>
      <c r="L645" s="69">
        <v>0.87686873665188103</v>
      </c>
      <c r="M645" s="69">
        <v>0.83744530304440934</v>
      </c>
      <c r="N645" s="69">
        <v>0.28208012459980963</v>
      </c>
      <c r="O645" s="69">
        <v>0.57694974804678478</v>
      </c>
      <c r="P645" s="69">
        <v>0.53593852026721578</v>
      </c>
      <c r="Q645" s="69">
        <v>0.67509698221572867</v>
      </c>
      <c r="R645" s="34" t="s">
        <v>2574</v>
      </c>
      <c r="S645" s="34" t="s">
        <v>2577</v>
      </c>
      <c r="T645" s="34" t="s">
        <v>2578</v>
      </c>
      <c r="U645" s="34" t="s">
        <v>2571</v>
      </c>
      <c r="V645" s="34" t="s">
        <v>2571</v>
      </c>
      <c r="W645" s="34" t="s">
        <v>2571</v>
      </c>
      <c r="X645" s="34" t="s">
        <v>2571</v>
      </c>
      <c r="Y645" s="34" t="s">
        <v>2571</v>
      </c>
    </row>
    <row r="646" spans="2:25" ht="18.600000000000001" customHeight="1" x14ac:dyDescent="0.45">
      <c r="B646" s="34" t="s">
        <v>8</v>
      </c>
      <c r="C646" s="34" t="s">
        <v>887</v>
      </c>
      <c r="D646" s="34" t="s">
        <v>2065</v>
      </c>
      <c r="E646" s="34" t="s">
        <v>1588</v>
      </c>
      <c r="F646" s="34" t="s">
        <v>2066</v>
      </c>
      <c r="G646" s="35" t="s">
        <v>2680</v>
      </c>
      <c r="H646" s="68">
        <v>1363</v>
      </c>
      <c r="I646" s="68">
        <v>12707</v>
      </c>
      <c r="J646" s="86">
        <v>12561</v>
      </c>
      <c r="K646" s="86">
        <f t="shared" si="10"/>
        <v>136.30000000000001</v>
      </c>
      <c r="L646" s="69">
        <v>0.93069802351763831</v>
      </c>
      <c r="M646" s="69">
        <v>0.53128187691261475</v>
      </c>
      <c r="N646" s="69">
        <v>0.88503513230677233</v>
      </c>
      <c r="O646" s="69">
        <v>1.071983428275505</v>
      </c>
      <c r="P646" s="69">
        <v>0.90189731139286045</v>
      </c>
      <c r="Q646" s="69">
        <v>0.96883214419827257</v>
      </c>
      <c r="R646" s="34" t="s">
        <v>2574</v>
      </c>
      <c r="S646" s="34" t="s">
        <v>2577</v>
      </c>
      <c r="T646" s="34" t="s">
        <v>2571</v>
      </c>
      <c r="U646" s="34" t="s">
        <v>2571</v>
      </c>
      <c r="V646" s="34" t="s">
        <v>2571</v>
      </c>
      <c r="W646" s="34" t="s">
        <v>2571</v>
      </c>
      <c r="X646" s="34" t="s">
        <v>2571</v>
      </c>
      <c r="Y646" s="34" t="s">
        <v>2571</v>
      </c>
    </row>
    <row r="647" spans="2:25" ht="18.600000000000001" customHeight="1" x14ac:dyDescent="0.45">
      <c r="B647" s="34" t="s">
        <v>8</v>
      </c>
      <c r="C647" s="34" t="s">
        <v>890</v>
      </c>
      <c r="D647" s="34" t="s">
        <v>2067</v>
      </c>
      <c r="E647" s="34" t="s">
        <v>1588</v>
      </c>
      <c r="F647" s="34" t="s">
        <v>2068</v>
      </c>
      <c r="G647" s="35" t="s">
        <v>2680</v>
      </c>
      <c r="H647" s="68">
        <v>13</v>
      </c>
      <c r="I647" s="68">
        <v>523</v>
      </c>
      <c r="J647" s="86">
        <v>479</v>
      </c>
      <c r="K647" s="86">
        <f t="shared" si="10"/>
        <v>1.3</v>
      </c>
      <c r="L647" s="69">
        <v>1.441860465116279</v>
      </c>
      <c r="M647" s="69">
        <v>0.73979591836734693</v>
      </c>
      <c r="N647" s="69">
        <v>0.72512647554806076</v>
      </c>
      <c r="O647" s="69">
        <v>0.801781737193764</v>
      </c>
      <c r="P647" s="69">
        <v>0.98984771573604069</v>
      </c>
      <c r="Q647" s="69">
        <v>0.77283372365339575</v>
      </c>
      <c r="R647" s="34" t="s">
        <v>2574</v>
      </c>
      <c r="S647" s="34" t="s">
        <v>2577</v>
      </c>
      <c r="T647" s="34" t="s">
        <v>2571</v>
      </c>
      <c r="U647" s="34" t="s">
        <v>2571</v>
      </c>
      <c r="V647" s="34" t="s">
        <v>2571</v>
      </c>
      <c r="W647" s="34" t="s">
        <v>2571</v>
      </c>
      <c r="X647" s="34" t="s">
        <v>2571</v>
      </c>
      <c r="Y647" s="34" t="s">
        <v>2571</v>
      </c>
    </row>
    <row r="648" spans="2:25" ht="18.600000000000001" customHeight="1" x14ac:dyDescent="0.45">
      <c r="B648" s="34" t="s">
        <v>8</v>
      </c>
      <c r="C648" s="34" t="s">
        <v>893</v>
      </c>
      <c r="D648" s="34" t="s">
        <v>2069</v>
      </c>
      <c r="E648" s="34" t="s">
        <v>1588</v>
      </c>
      <c r="F648" s="34" t="s">
        <v>2070</v>
      </c>
      <c r="G648" s="35" t="s">
        <v>11</v>
      </c>
      <c r="H648" s="68">
        <v>0</v>
      </c>
      <c r="I648" s="68">
        <v>563</v>
      </c>
      <c r="J648" s="86">
        <v>1577</v>
      </c>
      <c r="K648" s="86">
        <f t="shared" si="10"/>
        <v>0</v>
      </c>
      <c r="L648" s="69">
        <v>1.1000000000000001</v>
      </c>
      <c r="M648" s="69">
        <v>0.8</v>
      </c>
      <c r="N648" s="69">
        <v>0.94</v>
      </c>
      <c r="O648" s="69">
        <v>1</v>
      </c>
      <c r="P648" s="69">
        <v>1</v>
      </c>
      <c r="Q648" s="69">
        <v>1</v>
      </c>
      <c r="R648" s="34" t="s">
        <v>2574</v>
      </c>
      <c r="S648" s="34" t="s">
        <v>2577</v>
      </c>
      <c r="T648" s="34" t="s">
        <v>2571</v>
      </c>
      <c r="U648" s="34" t="s">
        <v>2571</v>
      </c>
      <c r="V648" s="34" t="s">
        <v>2571</v>
      </c>
      <c r="W648" s="34" t="s">
        <v>2571</v>
      </c>
      <c r="X648" s="34" t="s">
        <v>2571</v>
      </c>
      <c r="Y648" s="34" t="s">
        <v>2571</v>
      </c>
    </row>
    <row r="649" spans="2:25" ht="18.600000000000001" customHeight="1" x14ac:dyDescent="0.45">
      <c r="B649" s="34" t="s">
        <v>8</v>
      </c>
      <c r="C649" s="34" t="s">
        <v>896</v>
      </c>
      <c r="D649" s="34" t="s">
        <v>2071</v>
      </c>
      <c r="E649" s="34" t="s">
        <v>1588</v>
      </c>
      <c r="F649" s="34" t="s">
        <v>2072</v>
      </c>
      <c r="G649" s="35" t="s">
        <v>11</v>
      </c>
      <c r="H649" s="68">
        <v>0</v>
      </c>
      <c r="I649" s="68">
        <v>1354</v>
      </c>
      <c r="J649" s="86">
        <v>4060</v>
      </c>
      <c r="K649" s="86">
        <f t="shared" si="10"/>
        <v>0</v>
      </c>
      <c r="L649" s="69">
        <v>1.1105590062111801</v>
      </c>
      <c r="M649" s="69">
        <v>0.93167701863354035</v>
      </c>
      <c r="N649" s="69">
        <v>0.82484472049689439</v>
      </c>
      <c r="O649" s="69">
        <v>1</v>
      </c>
      <c r="P649" s="69">
        <v>1</v>
      </c>
      <c r="Q649" s="69">
        <v>1</v>
      </c>
      <c r="R649" s="34" t="s">
        <v>2574</v>
      </c>
      <c r="S649" s="34" t="s">
        <v>2577</v>
      </c>
      <c r="T649" s="34" t="s">
        <v>2571</v>
      </c>
      <c r="U649" s="34" t="s">
        <v>2571</v>
      </c>
      <c r="V649" s="34" t="s">
        <v>2571</v>
      </c>
      <c r="W649" s="34" t="s">
        <v>2571</v>
      </c>
      <c r="X649" s="34" t="s">
        <v>2571</v>
      </c>
      <c r="Y649" s="34" t="s">
        <v>2571</v>
      </c>
    </row>
    <row r="650" spans="2:25" ht="18.600000000000001" customHeight="1" x14ac:dyDescent="0.45">
      <c r="B650" s="34" t="s">
        <v>16</v>
      </c>
      <c r="C650" s="34" t="s">
        <v>2073</v>
      </c>
      <c r="D650" s="34" t="s">
        <v>2073</v>
      </c>
      <c r="E650" s="34" t="s">
        <v>1588</v>
      </c>
      <c r="F650" s="34" t="s">
        <v>2074</v>
      </c>
      <c r="G650" s="35" t="s">
        <v>2546</v>
      </c>
      <c r="H650" s="68">
        <v>9700</v>
      </c>
      <c r="I650" s="68">
        <v>35650</v>
      </c>
      <c r="J650" s="86">
        <v>101890</v>
      </c>
      <c r="K650" s="86">
        <f t="shared" si="10"/>
        <v>970</v>
      </c>
      <c r="L650" s="69">
        <v>0.99597989949748744</v>
      </c>
      <c r="M650" s="69">
        <v>1.1587473002159827</v>
      </c>
      <c r="N650" s="69">
        <v>0.85744680851063826</v>
      </c>
      <c r="O650" s="69">
        <v>0.90896739130434778</v>
      </c>
      <c r="P650" s="69">
        <v>0.8504566210045662</v>
      </c>
      <c r="Q650" s="69">
        <v>0.50907029478458055</v>
      </c>
      <c r="R650" s="34" t="s">
        <v>2569</v>
      </c>
      <c r="S650" s="34" t="s">
        <v>2570</v>
      </c>
      <c r="T650" s="34" t="s">
        <v>2578</v>
      </c>
      <c r="U650" s="34" t="s">
        <v>2578</v>
      </c>
      <c r="V650" s="34" t="s">
        <v>2578</v>
      </c>
      <c r="W650" s="34" t="s">
        <v>2578</v>
      </c>
      <c r="X650" s="34" t="s">
        <v>2578</v>
      </c>
      <c r="Y650" s="34" t="s">
        <v>2578</v>
      </c>
    </row>
    <row r="651" spans="2:25" ht="18.600000000000001" customHeight="1" x14ac:dyDescent="0.45">
      <c r="B651" s="34" t="s">
        <v>16</v>
      </c>
      <c r="C651" s="34" t="s">
        <v>2075</v>
      </c>
      <c r="D651" s="34" t="s">
        <v>2075</v>
      </c>
      <c r="E651" s="34" t="s">
        <v>1588</v>
      </c>
      <c r="F651" s="34" t="s">
        <v>2076</v>
      </c>
      <c r="G651" s="35" t="s">
        <v>2546</v>
      </c>
      <c r="H651" s="68">
        <v>8600</v>
      </c>
      <c r="I651" s="68">
        <v>37180</v>
      </c>
      <c r="J651" s="86">
        <v>178890</v>
      </c>
      <c r="K651" s="86">
        <f t="shared" si="10"/>
        <v>860</v>
      </c>
      <c r="L651" s="69">
        <v>0.7525150905432596</v>
      </c>
      <c r="M651" s="69">
        <v>0.74108108108108106</v>
      </c>
      <c r="N651" s="69">
        <v>0.60404829545454541</v>
      </c>
      <c r="O651" s="69">
        <v>0.75578231292517006</v>
      </c>
      <c r="P651" s="69">
        <v>0.39622641509433965</v>
      </c>
      <c r="Q651" s="69">
        <v>0.34733257661748013</v>
      </c>
      <c r="R651" s="34" t="s">
        <v>2569</v>
      </c>
      <c r="S651" s="34" t="s">
        <v>2570</v>
      </c>
      <c r="T651" s="34" t="s">
        <v>2578</v>
      </c>
      <c r="U651" s="34" t="s">
        <v>2578</v>
      </c>
      <c r="V651" s="34" t="s">
        <v>2578</v>
      </c>
      <c r="W651" s="34" t="s">
        <v>2578</v>
      </c>
      <c r="X651" s="34" t="s">
        <v>2578</v>
      </c>
      <c r="Y651" s="34" t="s">
        <v>2578</v>
      </c>
    </row>
    <row r="652" spans="2:25" ht="18.600000000000001" customHeight="1" x14ac:dyDescent="0.45">
      <c r="B652" s="34" t="s">
        <v>16</v>
      </c>
      <c r="C652" s="34" t="s">
        <v>2077</v>
      </c>
      <c r="D652" s="34" t="s">
        <v>2077</v>
      </c>
      <c r="E652" s="34" t="s">
        <v>1588</v>
      </c>
      <c r="F652" s="34" t="s">
        <v>2078</v>
      </c>
      <c r="G652" s="35" t="s">
        <v>2546</v>
      </c>
      <c r="H652" s="68">
        <v>24860</v>
      </c>
      <c r="I652" s="68">
        <v>212960</v>
      </c>
      <c r="J652" s="86">
        <v>612750</v>
      </c>
      <c r="K652" s="86">
        <f t="shared" si="10"/>
        <v>2486</v>
      </c>
      <c r="L652" s="69">
        <v>1.0144156512785309</v>
      </c>
      <c r="M652" s="69">
        <v>0.74428044280442807</v>
      </c>
      <c r="N652" s="69">
        <v>0.7567567567567568</v>
      </c>
      <c r="O652" s="69">
        <v>0.84076137418755803</v>
      </c>
      <c r="P652" s="69">
        <v>0.78774873195474049</v>
      </c>
      <c r="Q652" s="69">
        <v>0.57931435212085991</v>
      </c>
      <c r="R652" s="34" t="s">
        <v>2569</v>
      </c>
      <c r="S652" s="34" t="s">
        <v>2570</v>
      </c>
      <c r="T652" s="34" t="s">
        <v>2578</v>
      </c>
      <c r="U652" s="34" t="s">
        <v>2578</v>
      </c>
      <c r="V652" s="34" t="s">
        <v>2578</v>
      </c>
      <c r="W652" s="34" t="s">
        <v>2578</v>
      </c>
      <c r="X652" s="34" t="s">
        <v>2578</v>
      </c>
      <c r="Y652" s="34" t="s">
        <v>2578</v>
      </c>
    </row>
    <row r="653" spans="2:25" ht="18.600000000000001" customHeight="1" x14ac:dyDescent="0.45">
      <c r="B653" s="34" t="s">
        <v>8</v>
      </c>
      <c r="C653" s="34" t="s">
        <v>900</v>
      </c>
      <c r="D653" s="34" t="s">
        <v>2079</v>
      </c>
      <c r="E653" s="34" t="s">
        <v>1588</v>
      </c>
      <c r="F653" s="34" t="s">
        <v>2080</v>
      </c>
      <c r="G653" s="35" t="s">
        <v>2546</v>
      </c>
      <c r="H653" s="68">
        <v>438</v>
      </c>
      <c r="I653" s="68">
        <v>1096</v>
      </c>
      <c r="J653" s="86">
        <v>1413</v>
      </c>
      <c r="K653" s="86">
        <f t="shared" si="10"/>
        <v>43.800000000000004</v>
      </c>
      <c r="L653" s="69">
        <v>1.0487804878048781</v>
      </c>
      <c r="M653" s="69">
        <v>1.2190476190476192</v>
      </c>
      <c r="N653" s="69">
        <v>1.3231552162849871</v>
      </c>
      <c r="O653" s="69">
        <v>1.1162361623616235</v>
      </c>
      <c r="P653" s="69">
        <v>1.035175879396985</v>
      </c>
      <c r="Q653" s="69">
        <v>1.1317073170731706</v>
      </c>
      <c r="R653" s="34" t="s">
        <v>2574</v>
      </c>
      <c r="S653" s="34" t="s">
        <v>2577</v>
      </c>
      <c r="T653" s="34" t="s">
        <v>2571</v>
      </c>
      <c r="U653" s="34" t="s">
        <v>2571</v>
      </c>
      <c r="V653" s="34" t="s">
        <v>2571</v>
      </c>
      <c r="W653" s="34" t="s">
        <v>2571</v>
      </c>
      <c r="X653" s="34" t="s">
        <v>2571</v>
      </c>
      <c r="Y653" s="34" t="s">
        <v>2571</v>
      </c>
    </row>
    <row r="654" spans="2:25" ht="18.600000000000001" customHeight="1" x14ac:dyDescent="0.45">
      <c r="B654" s="34" t="s">
        <v>8</v>
      </c>
      <c r="C654" s="34" t="s">
        <v>2082</v>
      </c>
      <c r="D654" s="34" t="s">
        <v>2082</v>
      </c>
      <c r="E654" s="34" t="s">
        <v>1588</v>
      </c>
      <c r="F654" s="34" t="s">
        <v>2083</v>
      </c>
      <c r="G654" s="35" t="s">
        <v>2546</v>
      </c>
      <c r="H654" s="68">
        <v>431</v>
      </c>
      <c r="I654" s="68">
        <v>671</v>
      </c>
      <c r="J654" s="86">
        <v>1017</v>
      </c>
      <c r="K654" s="86">
        <f t="shared" si="10"/>
        <v>43.1</v>
      </c>
      <c r="L654" s="69">
        <v>1.3379469434832756</v>
      </c>
      <c r="M654" s="69">
        <v>1.0810810810810811</v>
      </c>
      <c r="N654" s="69">
        <v>1.2289156626506024</v>
      </c>
      <c r="O654" s="69">
        <v>1.243455497382199</v>
      </c>
      <c r="P654" s="69">
        <v>1.1697574893009988</v>
      </c>
      <c r="Q654" s="69">
        <v>0.96952908587257614</v>
      </c>
      <c r="R654" s="34" t="s">
        <v>2574</v>
      </c>
      <c r="S654" s="34" t="s">
        <v>2577</v>
      </c>
      <c r="T654" s="34" t="s">
        <v>2571</v>
      </c>
      <c r="U654" s="34" t="s">
        <v>2571</v>
      </c>
      <c r="V654" s="34" t="s">
        <v>2571</v>
      </c>
      <c r="W654" s="34" t="s">
        <v>2571</v>
      </c>
      <c r="X654" s="34" t="s">
        <v>2571</v>
      </c>
      <c r="Y654" s="34" t="s">
        <v>2571</v>
      </c>
    </row>
    <row r="655" spans="2:25" ht="18.600000000000001" customHeight="1" x14ac:dyDescent="0.45">
      <c r="B655" s="34" t="s">
        <v>8</v>
      </c>
      <c r="C655" s="34" t="s">
        <v>2084</v>
      </c>
      <c r="D655" s="34" t="s">
        <v>2084</v>
      </c>
      <c r="E655" s="34" t="s">
        <v>1588</v>
      </c>
      <c r="F655" s="34" t="s">
        <v>2085</v>
      </c>
      <c r="G655" s="35" t="s">
        <v>2546</v>
      </c>
      <c r="H655" s="68">
        <v>320</v>
      </c>
      <c r="I655" s="68">
        <v>461</v>
      </c>
      <c r="J655" s="86">
        <v>918</v>
      </c>
      <c r="K655" s="86">
        <f t="shared" si="10"/>
        <v>32</v>
      </c>
      <c r="L655" s="69">
        <v>1.1151515151515152</v>
      </c>
      <c r="M655" s="69">
        <v>1.0653409090909089</v>
      </c>
      <c r="N655" s="69">
        <v>1.0759493670886076</v>
      </c>
      <c r="O655" s="69">
        <v>1.1554332874828059</v>
      </c>
      <c r="P655" s="69">
        <v>1.154422788605697</v>
      </c>
      <c r="Q655" s="69">
        <v>0.98981077147016006</v>
      </c>
      <c r="R655" s="34" t="s">
        <v>2574</v>
      </c>
      <c r="S655" s="34" t="s">
        <v>2577</v>
      </c>
      <c r="T655" s="34" t="s">
        <v>2571</v>
      </c>
      <c r="U655" s="34" t="s">
        <v>2571</v>
      </c>
      <c r="V655" s="34" t="s">
        <v>2571</v>
      </c>
      <c r="W655" s="34" t="s">
        <v>2571</v>
      </c>
      <c r="X655" s="34" t="s">
        <v>2571</v>
      </c>
      <c r="Y655" s="34" t="s">
        <v>2571</v>
      </c>
    </row>
    <row r="656" spans="2:25" ht="18.600000000000001" customHeight="1" x14ac:dyDescent="0.45">
      <c r="B656" s="34" t="s">
        <v>8</v>
      </c>
      <c r="C656" s="34" t="s">
        <v>2086</v>
      </c>
      <c r="D656" s="34" t="s">
        <v>2087</v>
      </c>
      <c r="E656" s="34" t="s">
        <v>1588</v>
      </c>
      <c r="F656" s="34" t="s">
        <v>2088</v>
      </c>
      <c r="G656" s="35" t="s">
        <v>2546</v>
      </c>
      <c r="H656" s="68">
        <v>2519</v>
      </c>
      <c r="I656" s="68">
        <v>12823</v>
      </c>
      <c r="J656" s="86">
        <v>15868</v>
      </c>
      <c r="K656" s="86">
        <f t="shared" si="10"/>
        <v>251.9</v>
      </c>
      <c r="L656" s="69">
        <v>1.2117244890537493</v>
      </c>
      <c r="M656" s="69">
        <v>1.2283971535072855</v>
      </c>
      <c r="N656" s="69">
        <v>1.2370341913177103</v>
      </c>
      <c r="O656" s="69">
        <v>1.1770507973039619</v>
      </c>
      <c r="P656" s="69">
        <v>1.0628407973540717</v>
      </c>
      <c r="Q656" s="69">
        <v>1.2792195840235598</v>
      </c>
      <c r="R656" s="34" t="s">
        <v>2574</v>
      </c>
      <c r="S656" s="34" t="s">
        <v>2577</v>
      </c>
      <c r="T656" s="34" t="s">
        <v>2571</v>
      </c>
      <c r="U656" s="34" t="s">
        <v>2571</v>
      </c>
      <c r="V656" s="34" t="s">
        <v>2571</v>
      </c>
      <c r="W656" s="34" t="s">
        <v>2571</v>
      </c>
      <c r="X656" s="34" t="s">
        <v>2571</v>
      </c>
      <c r="Y656" s="34" t="s">
        <v>2571</v>
      </c>
    </row>
    <row r="657" spans="2:25" ht="18.600000000000001" customHeight="1" x14ac:dyDescent="0.45">
      <c r="B657" s="34" t="s">
        <v>8</v>
      </c>
      <c r="C657" s="34" t="s">
        <v>2089</v>
      </c>
      <c r="D657" s="34" t="s">
        <v>2090</v>
      </c>
      <c r="E657" s="34" t="s">
        <v>1588</v>
      </c>
      <c r="F657" s="34" t="s">
        <v>2091</v>
      </c>
      <c r="G657" s="35" t="s">
        <v>11</v>
      </c>
      <c r="H657" s="68">
        <v>0</v>
      </c>
      <c r="I657" s="68">
        <v>346</v>
      </c>
      <c r="J657" s="86">
        <v>1042</v>
      </c>
      <c r="K657" s="86">
        <f t="shared" si="10"/>
        <v>0</v>
      </c>
      <c r="L657" s="69">
        <v>1.3372093023255813</v>
      </c>
      <c r="M657" s="69">
        <v>1.1318242343541944</v>
      </c>
      <c r="N657" s="69">
        <v>1.4070351758793971</v>
      </c>
      <c r="O657" s="69">
        <v>1.0674846625766872</v>
      </c>
      <c r="P657" s="69">
        <v>1.0620689655172413</v>
      </c>
      <c r="Q657" s="69">
        <v>1.2995896032831737</v>
      </c>
      <c r="R657" s="34" t="s">
        <v>2574</v>
      </c>
      <c r="S657" s="34" t="s">
        <v>2577</v>
      </c>
      <c r="T657" s="34" t="s">
        <v>2571</v>
      </c>
      <c r="U657" s="34" t="s">
        <v>2571</v>
      </c>
      <c r="V657" s="34" t="s">
        <v>2571</v>
      </c>
      <c r="W657" s="34" t="s">
        <v>2571</v>
      </c>
      <c r="X657" s="34" t="s">
        <v>2571</v>
      </c>
      <c r="Y657" s="34" t="s">
        <v>2571</v>
      </c>
    </row>
    <row r="658" spans="2:25" ht="18.600000000000001" customHeight="1" x14ac:dyDescent="0.45">
      <c r="B658" s="34" t="s">
        <v>8</v>
      </c>
      <c r="C658" s="34" t="s">
        <v>2093</v>
      </c>
      <c r="D658" s="34" t="s">
        <v>2094</v>
      </c>
      <c r="E658" s="34" t="s">
        <v>1588</v>
      </c>
      <c r="F658" s="34" t="s">
        <v>2095</v>
      </c>
      <c r="G658" s="35" t="s">
        <v>11</v>
      </c>
      <c r="H658" s="68">
        <v>0</v>
      </c>
      <c r="I658" s="68">
        <v>469</v>
      </c>
      <c r="J658" s="86">
        <v>1679</v>
      </c>
      <c r="K658" s="86">
        <f t="shared" si="10"/>
        <v>0</v>
      </c>
      <c r="L658" s="69">
        <v>1.1954331766286097</v>
      </c>
      <c r="M658" s="69">
        <v>1.1085450346420322</v>
      </c>
      <c r="N658" s="69">
        <v>1.2255257432922406</v>
      </c>
      <c r="O658" s="69">
        <v>1.11268603827073</v>
      </c>
      <c r="P658" s="69">
        <v>1.0191082802547771</v>
      </c>
      <c r="Q658" s="69">
        <v>1.0347551342812007</v>
      </c>
      <c r="R658" s="34" t="s">
        <v>2574</v>
      </c>
      <c r="S658" s="34" t="s">
        <v>2577</v>
      </c>
      <c r="T658" s="34" t="s">
        <v>2571</v>
      </c>
      <c r="U658" s="34" t="s">
        <v>2571</v>
      </c>
      <c r="V658" s="34" t="s">
        <v>2571</v>
      </c>
      <c r="W658" s="34" t="s">
        <v>2571</v>
      </c>
      <c r="X658" s="34" t="s">
        <v>2571</v>
      </c>
      <c r="Y658" s="34" t="s">
        <v>2571</v>
      </c>
    </row>
    <row r="659" spans="2:25" ht="18.600000000000001" customHeight="1" x14ac:dyDescent="0.45">
      <c r="B659" s="34" t="s">
        <v>8</v>
      </c>
      <c r="C659" s="34" t="s">
        <v>2096</v>
      </c>
      <c r="D659" s="34" t="s">
        <v>2097</v>
      </c>
      <c r="E659" s="34" t="s">
        <v>1588</v>
      </c>
      <c r="F659" s="34" t="s">
        <v>2629</v>
      </c>
      <c r="G659" s="35" t="s">
        <v>2680</v>
      </c>
      <c r="H659" s="68">
        <v>7287</v>
      </c>
      <c r="I659" s="68">
        <v>6468</v>
      </c>
      <c r="J659" s="86">
        <v>6566</v>
      </c>
      <c r="K659" s="86">
        <f t="shared" si="10"/>
        <v>728.7</v>
      </c>
      <c r="L659" s="69">
        <v>1.3854284635711591</v>
      </c>
      <c r="M659" s="69">
        <v>1.0724145253769379</v>
      </c>
      <c r="N659" s="69">
        <v>1.2891308574761813</v>
      </c>
      <c r="O659" s="69">
        <v>1.0679992161473644</v>
      </c>
      <c r="P659" s="69">
        <v>0.96939867322918893</v>
      </c>
      <c r="Q659" s="69">
        <v>1.6153521720792914</v>
      </c>
      <c r="R659" s="34" t="s">
        <v>2574</v>
      </c>
      <c r="S659" s="34" t="s">
        <v>2577</v>
      </c>
      <c r="T659" s="34" t="s">
        <v>2571</v>
      </c>
      <c r="U659" s="34" t="s">
        <v>2571</v>
      </c>
      <c r="V659" s="34" t="s">
        <v>2571</v>
      </c>
      <c r="W659" s="34" t="s">
        <v>2571</v>
      </c>
      <c r="X659" s="34" t="s">
        <v>2571</v>
      </c>
      <c r="Y659" s="34" t="s">
        <v>2571</v>
      </c>
    </row>
    <row r="660" spans="2:25" ht="18.600000000000001" customHeight="1" x14ac:dyDescent="0.45">
      <c r="B660" s="34" t="s">
        <v>8</v>
      </c>
      <c r="C660" s="34" t="s">
        <v>2102</v>
      </c>
      <c r="D660" s="34" t="s">
        <v>2102</v>
      </c>
      <c r="E660" s="34" t="s">
        <v>1588</v>
      </c>
      <c r="F660" s="34" t="s">
        <v>2103</v>
      </c>
      <c r="G660" s="35" t="s">
        <v>2680</v>
      </c>
      <c r="H660" s="68">
        <v>157</v>
      </c>
      <c r="I660" s="68">
        <v>383</v>
      </c>
      <c r="J660" s="86">
        <v>337</v>
      </c>
      <c r="K660" s="86">
        <f t="shared" si="10"/>
        <v>15.700000000000001</v>
      </c>
      <c r="L660" s="69">
        <v>1.0028467908902692</v>
      </c>
      <c r="M660" s="69">
        <v>1.0635378070536572</v>
      </c>
      <c r="N660" s="69">
        <v>0.94357425929420646</v>
      </c>
      <c r="O660" s="69">
        <v>1.1595547309833023</v>
      </c>
      <c r="P660" s="69">
        <v>0.93537414965986398</v>
      </c>
      <c r="Q660" s="69">
        <v>1.0565240359218173</v>
      </c>
      <c r="R660" s="34" t="s">
        <v>2574</v>
      </c>
      <c r="S660" s="34" t="s">
        <v>2577</v>
      </c>
      <c r="T660" s="34" t="s">
        <v>2571</v>
      </c>
      <c r="U660" s="34" t="s">
        <v>2571</v>
      </c>
      <c r="V660" s="34" t="s">
        <v>2571</v>
      </c>
      <c r="W660" s="34" t="s">
        <v>2571</v>
      </c>
      <c r="X660" s="34" t="s">
        <v>2571</v>
      </c>
      <c r="Y660" s="34" t="s">
        <v>2571</v>
      </c>
    </row>
    <row r="661" spans="2:25" ht="18.600000000000001" customHeight="1" x14ac:dyDescent="0.45">
      <c r="B661" s="34" t="s">
        <v>8</v>
      </c>
      <c r="C661" s="34" t="s">
        <v>2104</v>
      </c>
      <c r="D661" s="34" t="s">
        <v>2104</v>
      </c>
      <c r="E661" s="34" t="s">
        <v>1588</v>
      </c>
      <c r="F661" s="34" t="s">
        <v>2630</v>
      </c>
      <c r="G661" s="35" t="s">
        <v>2546</v>
      </c>
      <c r="H661" s="68">
        <v>113</v>
      </c>
      <c r="I661" s="68">
        <v>746</v>
      </c>
      <c r="J661" s="86">
        <v>938</v>
      </c>
      <c r="K661" s="86">
        <f t="shared" si="10"/>
        <v>11.3</v>
      </c>
      <c r="L661" s="69">
        <v>0.82771896053897975</v>
      </c>
      <c r="M661" s="69">
        <v>1.0045146726862304</v>
      </c>
      <c r="N661" s="69">
        <v>1.0691823899371069</v>
      </c>
      <c r="O661" s="69">
        <v>0.74706510138740656</v>
      </c>
      <c r="P661" s="69">
        <v>1.0143198090692125</v>
      </c>
      <c r="Q661" s="69">
        <v>0.94007050528789671</v>
      </c>
      <c r="R661" s="34" t="s">
        <v>2574</v>
      </c>
      <c r="S661" s="34" t="s">
        <v>2577</v>
      </c>
      <c r="T661" s="34" t="s">
        <v>2578</v>
      </c>
      <c r="U661" s="34" t="s">
        <v>2578</v>
      </c>
      <c r="V661" s="34" t="s">
        <v>2578</v>
      </c>
      <c r="W661" s="34" t="s">
        <v>2578</v>
      </c>
      <c r="X661" s="34" t="s">
        <v>2578</v>
      </c>
      <c r="Y661" s="34" t="s">
        <v>2578</v>
      </c>
    </row>
    <row r="662" spans="2:25" ht="18.600000000000001" customHeight="1" x14ac:dyDescent="0.45">
      <c r="B662" s="34" t="s">
        <v>8</v>
      </c>
      <c r="C662" s="34" t="s">
        <v>2107</v>
      </c>
      <c r="D662" s="34" t="s">
        <v>2107</v>
      </c>
      <c r="E662" s="34" t="s">
        <v>1588</v>
      </c>
      <c r="F662" s="34" t="s">
        <v>2631</v>
      </c>
      <c r="G662" s="35" t="s">
        <v>2546</v>
      </c>
      <c r="H662" s="68">
        <v>30</v>
      </c>
      <c r="I662" s="68">
        <v>384</v>
      </c>
      <c r="J662" s="86">
        <v>560</v>
      </c>
      <c r="K662" s="86">
        <f t="shared" si="10"/>
        <v>3</v>
      </c>
      <c r="L662" s="69">
        <v>0.83694083694083699</v>
      </c>
      <c r="M662" s="69">
        <v>0.84602368866328259</v>
      </c>
      <c r="N662" s="69">
        <v>0.80188679245283012</v>
      </c>
      <c r="O662" s="69">
        <v>0.64</v>
      </c>
      <c r="P662" s="69">
        <v>0.7871198568872988</v>
      </c>
      <c r="Q662" s="69">
        <v>0.70422535211267612</v>
      </c>
      <c r="R662" s="34" t="s">
        <v>2574</v>
      </c>
      <c r="S662" s="34" t="s">
        <v>2577</v>
      </c>
      <c r="T662" s="34" t="s">
        <v>2578</v>
      </c>
      <c r="U662" s="34" t="s">
        <v>2578</v>
      </c>
      <c r="V662" s="34" t="s">
        <v>2578</v>
      </c>
      <c r="W662" s="34" t="s">
        <v>2578</v>
      </c>
      <c r="X662" s="34" t="s">
        <v>2578</v>
      </c>
      <c r="Y662" s="34" t="s">
        <v>2578</v>
      </c>
    </row>
    <row r="663" spans="2:25" ht="18.600000000000001" customHeight="1" x14ac:dyDescent="0.45">
      <c r="B663" s="34" t="s">
        <v>8</v>
      </c>
      <c r="C663" s="34" t="s">
        <v>2110</v>
      </c>
      <c r="D663" s="34" t="s">
        <v>2110</v>
      </c>
      <c r="E663" s="34" t="s">
        <v>1588</v>
      </c>
      <c r="F663" s="34" t="s">
        <v>2111</v>
      </c>
      <c r="G663" s="35" t="s">
        <v>11</v>
      </c>
      <c r="H663" s="68">
        <v>0</v>
      </c>
      <c r="I663" s="68">
        <v>69</v>
      </c>
      <c r="J663" s="86">
        <v>418</v>
      </c>
      <c r="K663" s="86">
        <f t="shared" si="10"/>
        <v>0</v>
      </c>
      <c r="L663" s="69">
        <v>1.006711409395973</v>
      </c>
      <c r="M663" s="69">
        <v>1</v>
      </c>
      <c r="N663" s="69">
        <v>1.0501193317422435</v>
      </c>
      <c r="O663" s="69">
        <v>0.67885117493472591</v>
      </c>
      <c r="P663" s="69">
        <v>1.1111111111111112</v>
      </c>
      <c r="Q663" s="69">
        <v>0.66852367688022285</v>
      </c>
      <c r="R663" s="34" t="s">
        <v>2574</v>
      </c>
      <c r="S663" s="34" t="s">
        <v>2577</v>
      </c>
      <c r="T663" s="34" t="s">
        <v>2571</v>
      </c>
      <c r="U663" s="34" t="s">
        <v>2571</v>
      </c>
      <c r="V663" s="34" t="s">
        <v>2571</v>
      </c>
      <c r="W663" s="34" t="s">
        <v>2571</v>
      </c>
      <c r="X663" s="34" t="s">
        <v>2571</v>
      </c>
      <c r="Y663" s="34" t="s">
        <v>2571</v>
      </c>
    </row>
    <row r="664" spans="2:25" ht="18.600000000000001" customHeight="1" x14ac:dyDescent="0.45">
      <c r="B664" s="34" t="s">
        <v>8</v>
      </c>
      <c r="C664" s="34" t="s">
        <v>2112</v>
      </c>
      <c r="D664" s="34" t="s">
        <v>2112</v>
      </c>
      <c r="E664" s="34" t="s">
        <v>1588</v>
      </c>
      <c r="F664" s="34" t="s">
        <v>2113</v>
      </c>
      <c r="G664" s="35" t="s">
        <v>11</v>
      </c>
      <c r="H664" s="68">
        <v>0</v>
      </c>
      <c r="I664" s="68">
        <v>18</v>
      </c>
      <c r="J664" s="86">
        <v>130</v>
      </c>
      <c r="K664" s="86">
        <f t="shared" si="10"/>
        <v>0</v>
      </c>
      <c r="L664" s="69">
        <v>0.8904109589041096</v>
      </c>
      <c r="M664" s="69">
        <v>1.2096774193548387</v>
      </c>
      <c r="N664" s="69">
        <v>0.87591240875912413</v>
      </c>
      <c r="O664" s="69">
        <v>0.96</v>
      </c>
      <c r="P664" s="69">
        <v>0.78260869565217395</v>
      </c>
      <c r="Q664" s="69">
        <v>0.59829059829059827</v>
      </c>
      <c r="R664" s="34" t="s">
        <v>2574</v>
      </c>
      <c r="S664" s="34" t="s">
        <v>2577</v>
      </c>
      <c r="T664" s="34" t="s">
        <v>2571</v>
      </c>
      <c r="U664" s="34" t="s">
        <v>2571</v>
      </c>
      <c r="V664" s="34" t="s">
        <v>2571</v>
      </c>
      <c r="W664" s="34" t="s">
        <v>2571</v>
      </c>
      <c r="X664" s="34" t="s">
        <v>2571</v>
      </c>
      <c r="Y664" s="34" t="s">
        <v>2571</v>
      </c>
    </row>
    <row r="665" spans="2:25" ht="18.600000000000001" customHeight="1" x14ac:dyDescent="0.45">
      <c r="B665" s="34" t="s">
        <v>8</v>
      </c>
      <c r="C665" s="34" t="s">
        <v>2114</v>
      </c>
      <c r="D665" s="34" t="s">
        <v>2115</v>
      </c>
      <c r="E665" s="34" t="s">
        <v>1588</v>
      </c>
      <c r="F665" s="34" t="s">
        <v>2116</v>
      </c>
      <c r="G665" s="35" t="s">
        <v>11</v>
      </c>
      <c r="H665" s="68">
        <v>0</v>
      </c>
      <c r="I665" s="68">
        <v>8</v>
      </c>
      <c r="J665" s="86">
        <v>84</v>
      </c>
      <c r="K665" s="86">
        <f t="shared" si="10"/>
        <v>0</v>
      </c>
      <c r="L665" s="69">
        <v>1.1403508771929824</v>
      </c>
      <c r="M665" s="69">
        <v>0.61855670103092786</v>
      </c>
      <c r="N665" s="69">
        <v>0.74766355140186924</v>
      </c>
      <c r="O665" s="69">
        <v>0.71428571428571419</v>
      </c>
      <c r="P665" s="69">
        <v>0.55555555555555558</v>
      </c>
      <c r="Q665" s="69">
        <v>0.65217391304347827</v>
      </c>
      <c r="R665" s="34" t="s">
        <v>2574</v>
      </c>
      <c r="S665" s="34" t="s">
        <v>2577</v>
      </c>
      <c r="T665" s="34" t="s">
        <v>2571</v>
      </c>
      <c r="U665" s="34" t="s">
        <v>2571</v>
      </c>
      <c r="V665" s="34" t="s">
        <v>2571</v>
      </c>
      <c r="W665" s="34" t="s">
        <v>2571</v>
      </c>
      <c r="X665" s="34" t="s">
        <v>2571</v>
      </c>
      <c r="Y665" s="34" t="s">
        <v>2571</v>
      </c>
    </row>
    <row r="666" spans="2:25" ht="18.600000000000001" customHeight="1" x14ac:dyDescent="0.45">
      <c r="B666" s="34" t="s">
        <v>8</v>
      </c>
      <c r="C666" s="34" t="s">
        <v>2117</v>
      </c>
      <c r="D666" s="34" t="s">
        <v>2117</v>
      </c>
      <c r="E666" s="34" t="s">
        <v>1588</v>
      </c>
      <c r="F666" s="34" t="s">
        <v>2118</v>
      </c>
      <c r="G666" s="35" t="s">
        <v>2680</v>
      </c>
      <c r="H666" s="68">
        <v>20</v>
      </c>
      <c r="I666" s="68">
        <v>870</v>
      </c>
      <c r="J666" s="86">
        <v>460</v>
      </c>
      <c r="K666" s="86">
        <f t="shared" si="10"/>
        <v>2</v>
      </c>
      <c r="L666" s="69">
        <v>0</v>
      </c>
      <c r="M666" s="69">
        <v>0</v>
      </c>
      <c r="N666" s="69">
        <v>0.875</v>
      </c>
      <c r="O666" s="69">
        <v>0.75</v>
      </c>
      <c r="P666" s="69">
        <v>0</v>
      </c>
      <c r="Q666" s="69">
        <v>1</v>
      </c>
      <c r="R666" s="34" t="s">
        <v>2569</v>
      </c>
      <c r="S666" s="34" t="s">
        <v>2570</v>
      </c>
      <c r="T666" s="34" t="s">
        <v>2571</v>
      </c>
      <c r="U666" s="34" t="s">
        <v>2571</v>
      </c>
      <c r="V666" s="34" t="s">
        <v>2571</v>
      </c>
      <c r="W666" s="34" t="s">
        <v>2571</v>
      </c>
      <c r="X666" s="34" t="s">
        <v>2571</v>
      </c>
      <c r="Y666" s="34" t="s">
        <v>2571</v>
      </c>
    </row>
    <row r="667" spans="2:25" ht="18.600000000000001" customHeight="1" x14ac:dyDescent="0.45">
      <c r="B667" s="34" t="s">
        <v>16</v>
      </c>
      <c r="C667" s="34" t="s">
        <v>2119</v>
      </c>
      <c r="D667" s="34" t="s">
        <v>2119</v>
      </c>
      <c r="E667" s="34" t="s">
        <v>1588</v>
      </c>
      <c r="F667" s="34" t="s">
        <v>2120</v>
      </c>
      <c r="G667" s="35" t="s">
        <v>2546</v>
      </c>
      <c r="H667" s="68">
        <v>2540</v>
      </c>
      <c r="I667" s="68">
        <v>9370</v>
      </c>
      <c r="J667" s="86">
        <v>14710</v>
      </c>
      <c r="K667" s="86">
        <f t="shared" si="10"/>
        <v>254</v>
      </c>
      <c r="L667" s="69">
        <v>0.49275362318840582</v>
      </c>
      <c r="M667" s="69">
        <v>1.7851239669421488</v>
      </c>
      <c r="N667" s="69">
        <v>0.76</v>
      </c>
      <c r="O667" s="69">
        <v>1.2282608695652173</v>
      </c>
      <c r="P667" s="69">
        <v>1.0630630630630631</v>
      </c>
      <c r="Q667" s="69">
        <v>0.73109243697478987</v>
      </c>
      <c r="R667" s="34" t="s">
        <v>2569</v>
      </c>
      <c r="S667" s="34" t="s">
        <v>2570</v>
      </c>
      <c r="T667" s="34" t="s">
        <v>2571</v>
      </c>
      <c r="U667" s="34" t="s">
        <v>2571</v>
      </c>
      <c r="V667" s="34" t="s">
        <v>2571</v>
      </c>
      <c r="W667" s="34" t="s">
        <v>2571</v>
      </c>
      <c r="X667" s="34" t="s">
        <v>2571</v>
      </c>
      <c r="Y667" s="34" t="s">
        <v>2571</v>
      </c>
    </row>
    <row r="668" spans="2:25" ht="18.600000000000001" customHeight="1" x14ac:dyDescent="0.45">
      <c r="B668" s="34" t="s">
        <v>8</v>
      </c>
      <c r="C668" s="34" t="s">
        <v>2122</v>
      </c>
      <c r="D668" s="34" t="s">
        <v>2122</v>
      </c>
      <c r="E668" s="34" t="s">
        <v>1588</v>
      </c>
      <c r="F668" s="34" t="s">
        <v>2123</v>
      </c>
      <c r="G668" s="35" t="s">
        <v>11</v>
      </c>
      <c r="H668" s="68">
        <v>0</v>
      </c>
      <c r="I668" s="68">
        <v>7160</v>
      </c>
      <c r="J668" s="86">
        <v>14879</v>
      </c>
      <c r="K668" s="86">
        <f t="shared" si="10"/>
        <v>0</v>
      </c>
      <c r="L668" s="69">
        <v>0.68441020116624907</v>
      </c>
      <c r="M668" s="69">
        <v>0.83136016837674287</v>
      </c>
      <c r="N668" s="69">
        <v>0.83453851442661031</v>
      </c>
      <c r="O668" s="69">
        <v>0.69742356237756342</v>
      </c>
      <c r="P668" s="69">
        <v>0.86821558314807779</v>
      </c>
      <c r="Q668" s="69">
        <v>0.70974997599879308</v>
      </c>
      <c r="R668" s="34" t="s">
        <v>2574</v>
      </c>
      <c r="S668" s="34" t="s">
        <v>2575</v>
      </c>
      <c r="T668" s="34" t="s">
        <v>2583</v>
      </c>
      <c r="U668" s="34" t="s">
        <v>2583</v>
      </c>
      <c r="V668" s="34" t="s">
        <v>2583</v>
      </c>
      <c r="W668" s="34" t="s">
        <v>2583</v>
      </c>
      <c r="X668" s="34" t="s">
        <v>2583</v>
      </c>
      <c r="Y668" s="34" t="s">
        <v>2583</v>
      </c>
    </row>
    <row r="669" spans="2:25" ht="18.600000000000001" customHeight="1" x14ac:dyDescent="0.45">
      <c r="B669" s="34" t="s">
        <v>22</v>
      </c>
      <c r="C669" s="34" t="s">
        <v>2124</v>
      </c>
      <c r="D669" s="34" t="s">
        <v>2124</v>
      </c>
      <c r="E669" s="34" t="s">
        <v>1588</v>
      </c>
      <c r="F669" s="34" t="s">
        <v>2125</v>
      </c>
      <c r="G669" s="35" t="s">
        <v>2538</v>
      </c>
      <c r="H669" s="68">
        <v>28</v>
      </c>
      <c r="I669" s="68">
        <v>41</v>
      </c>
      <c r="J669" s="86">
        <v>6</v>
      </c>
      <c r="K669" s="86">
        <f t="shared" si="10"/>
        <v>2.8000000000000003</v>
      </c>
      <c r="L669" s="69">
        <v>0.66666666666666663</v>
      </c>
      <c r="M669" s="69">
        <v>0</v>
      </c>
      <c r="N669" s="69">
        <v>0</v>
      </c>
      <c r="O669" s="69">
        <v>0</v>
      </c>
      <c r="P669" s="69">
        <v>0</v>
      </c>
      <c r="Q669" s="69">
        <v>0</v>
      </c>
      <c r="R669" s="34" t="s">
        <v>2569</v>
      </c>
      <c r="S669" s="34" t="s">
        <v>2570</v>
      </c>
      <c r="T669" s="34" t="s">
        <v>2571</v>
      </c>
      <c r="U669" s="34" t="s">
        <v>2571</v>
      </c>
      <c r="V669" s="34" t="s">
        <v>2571</v>
      </c>
      <c r="W669" s="34" t="s">
        <v>2571</v>
      </c>
      <c r="X669" s="34" t="s">
        <v>2571</v>
      </c>
      <c r="Y669" s="34" t="s">
        <v>2571</v>
      </c>
    </row>
    <row r="670" spans="2:25" ht="18.600000000000001" customHeight="1" x14ac:dyDescent="0.45">
      <c r="B670" s="34" t="s">
        <v>22</v>
      </c>
      <c r="C670" s="34" t="s">
        <v>2127</v>
      </c>
      <c r="D670" s="34" t="s">
        <v>2127</v>
      </c>
      <c r="E670" s="34" t="s">
        <v>1588</v>
      </c>
      <c r="F670" s="34" t="s">
        <v>2128</v>
      </c>
      <c r="G670" s="35" t="s">
        <v>2538</v>
      </c>
      <c r="H670" s="68">
        <v>388</v>
      </c>
      <c r="I670" s="68">
        <v>368</v>
      </c>
      <c r="J670" s="86">
        <v>156</v>
      </c>
      <c r="K670" s="86">
        <f t="shared" si="10"/>
        <v>38.800000000000004</v>
      </c>
      <c r="L670" s="69">
        <v>0.72</v>
      </c>
      <c r="M670" s="69">
        <v>0.5</v>
      </c>
      <c r="N670" s="69">
        <v>0.42857142857142855</v>
      </c>
      <c r="O670" s="69">
        <v>1</v>
      </c>
      <c r="P670" s="69">
        <v>0.89473684210526316</v>
      </c>
      <c r="Q670" s="69">
        <v>0.26315789473684209</v>
      </c>
      <c r="R670" s="34" t="s">
        <v>2569</v>
      </c>
      <c r="S670" s="34" t="s">
        <v>2570</v>
      </c>
      <c r="T670" s="34" t="s">
        <v>2571</v>
      </c>
      <c r="U670" s="34" t="s">
        <v>2571</v>
      </c>
      <c r="V670" s="34" t="s">
        <v>2571</v>
      </c>
      <c r="W670" s="34" t="s">
        <v>2571</v>
      </c>
      <c r="X670" s="34" t="s">
        <v>2571</v>
      </c>
      <c r="Y670" s="34" t="s">
        <v>2571</v>
      </c>
    </row>
    <row r="671" spans="2:25" ht="18.600000000000001" customHeight="1" x14ac:dyDescent="0.45">
      <c r="B671" s="34" t="s">
        <v>22</v>
      </c>
      <c r="C671" s="34" t="s">
        <v>2130</v>
      </c>
      <c r="D671" s="34" t="s">
        <v>2131</v>
      </c>
      <c r="E671" s="34" t="s">
        <v>1588</v>
      </c>
      <c r="F671" s="34" t="s">
        <v>2132</v>
      </c>
      <c r="G671" s="35" t="s">
        <v>2546</v>
      </c>
      <c r="H671" s="68">
        <v>14058</v>
      </c>
      <c r="I671" s="68">
        <v>17235</v>
      </c>
      <c r="J671" s="86">
        <v>24643</v>
      </c>
      <c r="K671" s="86">
        <f t="shared" si="10"/>
        <v>1405.8000000000002</v>
      </c>
      <c r="L671" s="69">
        <v>1.1900900900900901</v>
      </c>
      <c r="M671" s="69">
        <v>0.98676748582230622</v>
      </c>
      <c r="N671" s="69">
        <v>1.2988322717622081</v>
      </c>
      <c r="O671" s="69">
        <v>1.2767123287671234</v>
      </c>
      <c r="P671" s="69">
        <v>1.2378378378378379</v>
      </c>
      <c r="Q671" s="69">
        <v>1.3410301953818828</v>
      </c>
      <c r="R671" s="34" t="s">
        <v>2569</v>
      </c>
      <c r="S671" s="34" t="s">
        <v>2570</v>
      </c>
      <c r="T671" s="34" t="s">
        <v>2571</v>
      </c>
      <c r="U671" s="34" t="s">
        <v>2571</v>
      </c>
      <c r="V671" s="34" t="s">
        <v>2571</v>
      </c>
      <c r="W671" s="34" t="s">
        <v>2571</v>
      </c>
      <c r="X671" s="34" t="s">
        <v>2571</v>
      </c>
      <c r="Y671" s="34" t="s">
        <v>2571</v>
      </c>
    </row>
    <row r="672" spans="2:25" ht="18.600000000000001" customHeight="1" x14ac:dyDescent="0.45">
      <c r="B672" s="34" t="s">
        <v>16</v>
      </c>
      <c r="C672" s="34" t="s">
        <v>2135</v>
      </c>
      <c r="D672" s="34" t="s">
        <v>2136</v>
      </c>
      <c r="E672" s="34" t="s">
        <v>1588</v>
      </c>
      <c r="F672" s="34" t="s">
        <v>2137</v>
      </c>
      <c r="G672" s="35" t="s">
        <v>11</v>
      </c>
      <c r="H672" s="68">
        <v>0</v>
      </c>
      <c r="I672" s="68">
        <v>640820</v>
      </c>
      <c r="J672" s="86">
        <v>1178090</v>
      </c>
      <c r="K672" s="86">
        <f t="shared" si="10"/>
        <v>0</v>
      </c>
      <c r="L672" s="69">
        <v>0.56386171631836368</v>
      </c>
      <c r="M672" s="69">
        <v>0.60253442888554565</v>
      </c>
      <c r="N672" s="69">
        <v>0.64581124072110285</v>
      </c>
      <c r="O672" s="69">
        <v>0.57412552539716466</v>
      </c>
      <c r="P672" s="69">
        <v>0.44049221303595465</v>
      </c>
      <c r="Q672" s="69">
        <v>0.49501893387707546</v>
      </c>
      <c r="R672" s="34" t="s">
        <v>2569</v>
      </c>
      <c r="S672" s="34" t="s">
        <v>2570</v>
      </c>
      <c r="T672" s="34" t="s">
        <v>2578</v>
      </c>
      <c r="U672" s="34" t="s">
        <v>2578</v>
      </c>
      <c r="V672" s="34" t="s">
        <v>2578</v>
      </c>
      <c r="W672" s="34" t="s">
        <v>2578</v>
      </c>
      <c r="X672" s="34" t="s">
        <v>2578</v>
      </c>
      <c r="Y672" s="34" t="s">
        <v>2578</v>
      </c>
    </row>
    <row r="673" spans="2:25" ht="18.600000000000001" customHeight="1" x14ac:dyDescent="0.45">
      <c r="B673" s="34" t="s">
        <v>8</v>
      </c>
      <c r="C673" s="34" t="s">
        <v>2139</v>
      </c>
      <c r="D673" s="34" t="s">
        <v>2139</v>
      </c>
      <c r="E673" s="34" t="s">
        <v>1588</v>
      </c>
      <c r="F673" s="34" t="s">
        <v>2140</v>
      </c>
      <c r="G673" s="35" t="s">
        <v>11</v>
      </c>
      <c r="H673" s="68">
        <v>0</v>
      </c>
      <c r="I673" s="68">
        <v>86</v>
      </c>
      <c r="J673" s="86">
        <v>175</v>
      </c>
      <c r="K673" s="86">
        <f t="shared" si="10"/>
        <v>0</v>
      </c>
      <c r="L673" s="69">
        <v>0.99009900990099009</v>
      </c>
      <c r="M673" s="69">
        <v>1.1627906976744187</v>
      </c>
      <c r="N673" s="69">
        <v>0.86840347361389447</v>
      </c>
      <c r="O673" s="69">
        <v>1.0980966325036603</v>
      </c>
      <c r="P673" s="69">
        <v>1.1419249592169658</v>
      </c>
      <c r="Q673" s="69">
        <v>0.70202808112324488</v>
      </c>
      <c r="R673" s="34" t="s">
        <v>2574</v>
      </c>
      <c r="S673" s="34" t="s">
        <v>2577</v>
      </c>
      <c r="T673" s="34" t="s">
        <v>2571</v>
      </c>
      <c r="U673" s="34" t="s">
        <v>2571</v>
      </c>
      <c r="V673" s="34" t="s">
        <v>2571</v>
      </c>
      <c r="W673" s="34" t="s">
        <v>2571</v>
      </c>
      <c r="X673" s="34" t="s">
        <v>2571</v>
      </c>
      <c r="Y673" s="34" t="s">
        <v>2571</v>
      </c>
    </row>
    <row r="674" spans="2:25" ht="18.600000000000001" customHeight="1" x14ac:dyDescent="0.45">
      <c r="B674" s="34" t="s">
        <v>8</v>
      </c>
      <c r="C674" s="34" t="s">
        <v>2141</v>
      </c>
      <c r="D674" s="34" t="s">
        <v>2141</v>
      </c>
      <c r="E674" s="34" t="s">
        <v>1588</v>
      </c>
      <c r="F674" s="34" t="s">
        <v>2142</v>
      </c>
      <c r="G674" s="35" t="s">
        <v>2538</v>
      </c>
      <c r="H674" s="68">
        <v>1383</v>
      </c>
      <c r="I674" s="68">
        <v>1369</v>
      </c>
      <c r="J674" s="86">
        <v>1280</v>
      </c>
      <c r="K674" s="86">
        <f t="shared" si="10"/>
        <v>138.30000000000001</v>
      </c>
      <c r="L674" s="69">
        <v>0.88815789473684215</v>
      </c>
      <c r="M674" s="69">
        <v>0.99616157923597148</v>
      </c>
      <c r="N674" s="69">
        <v>1.0017352894778355</v>
      </c>
      <c r="O674" s="69">
        <v>0.81807557460070113</v>
      </c>
      <c r="P674" s="69">
        <v>1.0215106571063746</v>
      </c>
      <c r="Q674" s="69">
        <v>0.95256422592129308</v>
      </c>
      <c r="R674" s="34" t="s">
        <v>2574</v>
      </c>
      <c r="S674" s="34" t="s">
        <v>2585</v>
      </c>
      <c r="T674" s="34" t="s">
        <v>2583</v>
      </c>
      <c r="U674" s="34" t="s">
        <v>2583</v>
      </c>
      <c r="V674" s="34" t="s">
        <v>2583</v>
      </c>
      <c r="W674" s="34" t="s">
        <v>2583</v>
      </c>
      <c r="X674" s="34" t="s">
        <v>2583</v>
      </c>
      <c r="Y674" s="34" t="s">
        <v>2583</v>
      </c>
    </row>
    <row r="675" spans="2:25" ht="18.600000000000001" customHeight="1" x14ac:dyDescent="0.45">
      <c r="B675" s="34" t="s">
        <v>16</v>
      </c>
      <c r="C675" s="34" t="s">
        <v>2144</v>
      </c>
      <c r="D675" s="34" t="s">
        <v>2144</v>
      </c>
      <c r="E675" s="34" t="s">
        <v>1588</v>
      </c>
      <c r="F675" s="34" t="s">
        <v>2145</v>
      </c>
      <c r="G675" s="35" t="s">
        <v>2546</v>
      </c>
      <c r="H675" s="68">
        <v>4170</v>
      </c>
      <c r="I675" s="68">
        <v>120820</v>
      </c>
      <c r="J675" s="86">
        <v>496280</v>
      </c>
      <c r="K675" s="86">
        <f t="shared" si="10"/>
        <v>417</v>
      </c>
      <c r="L675" s="69">
        <v>1.0018057784911718</v>
      </c>
      <c r="M675" s="69">
        <v>0.8357997161970403</v>
      </c>
      <c r="N675" s="69">
        <v>1.0619881162678657</v>
      </c>
      <c r="O675" s="69">
        <v>0.81205774129634867</v>
      </c>
      <c r="P675" s="69">
        <v>0.7421875</v>
      </c>
      <c r="Q675" s="69">
        <v>0.91029817088449005</v>
      </c>
      <c r="R675" s="34" t="s">
        <v>2569</v>
      </c>
      <c r="S675" s="34" t="s">
        <v>2570</v>
      </c>
      <c r="T675" s="34" t="s">
        <v>2571</v>
      </c>
      <c r="U675" s="34" t="s">
        <v>2571</v>
      </c>
      <c r="V675" s="34" t="s">
        <v>2571</v>
      </c>
      <c r="W675" s="34" t="s">
        <v>2571</v>
      </c>
      <c r="X675" s="34" t="s">
        <v>2571</v>
      </c>
      <c r="Y675" s="34" t="s">
        <v>2571</v>
      </c>
    </row>
    <row r="676" spans="2:25" ht="18.600000000000001" customHeight="1" x14ac:dyDescent="0.45">
      <c r="B676" s="34" t="s">
        <v>16</v>
      </c>
      <c r="C676" s="34" t="s">
        <v>2147</v>
      </c>
      <c r="D676" s="34" t="s">
        <v>2147</v>
      </c>
      <c r="E676" s="34" t="s">
        <v>1588</v>
      </c>
      <c r="F676" s="34" t="s">
        <v>2148</v>
      </c>
      <c r="G676" s="35" t="s">
        <v>2546</v>
      </c>
      <c r="H676" s="68">
        <v>1860</v>
      </c>
      <c r="I676" s="68">
        <v>77500</v>
      </c>
      <c r="J676" s="86">
        <v>333540</v>
      </c>
      <c r="K676" s="86">
        <f t="shared" si="10"/>
        <v>186</v>
      </c>
      <c r="L676" s="69">
        <v>0.95034195658638121</v>
      </c>
      <c r="M676" s="69">
        <v>0.9447281465905677</v>
      </c>
      <c r="N676" s="69">
        <v>0.97215611613517372</v>
      </c>
      <c r="O676" s="69">
        <v>0.88842281879194629</v>
      </c>
      <c r="P676" s="69">
        <v>0.68622754491017968</v>
      </c>
      <c r="Q676" s="69">
        <v>0.76606015595989607</v>
      </c>
      <c r="R676" s="34" t="s">
        <v>2569</v>
      </c>
      <c r="S676" s="34" t="s">
        <v>2570</v>
      </c>
      <c r="T676" s="34" t="s">
        <v>2571</v>
      </c>
      <c r="U676" s="34" t="s">
        <v>2571</v>
      </c>
      <c r="V676" s="34" t="s">
        <v>2571</v>
      </c>
      <c r="W676" s="34" t="s">
        <v>2571</v>
      </c>
      <c r="X676" s="34" t="s">
        <v>2571</v>
      </c>
      <c r="Y676" s="34" t="s">
        <v>2571</v>
      </c>
    </row>
    <row r="677" spans="2:25" ht="18.600000000000001" customHeight="1" x14ac:dyDescent="0.45">
      <c r="B677" s="34" t="s">
        <v>8</v>
      </c>
      <c r="C677" s="34" t="s">
        <v>2149</v>
      </c>
      <c r="D677" s="34" t="s">
        <v>2150</v>
      </c>
      <c r="E677" s="34" t="s">
        <v>1588</v>
      </c>
      <c r="F677" s="34" t="s">
        <v>2151</v>
      </c>
      <c r="G677" s="35" t="s">
        <v>11</v>
      </c>
      <c r="H677" s="68">
        <v>0</v>
      </c>
      <c r="I677" s="68">
        <v>540</v>
      </c>
      <c r="J677" s="86">
        <v>1845</v>
      </c>
      <c r="K677" s="86">
        <f t="shared" si="10"/>
        <v>0</v>
      </c>
      <c r="L677" s="69">
        <v>0.98559077809798268</v>
      </c>
      <c r="M677" s="69">
        <v>1.1989283322170126</v>
      </c>
      <c r="N677" s="69">
        <v>1.1131725417439704</v>
      </c>
      <c r="O677" s="69">
        <v>0.79922027290448339</v>
      </c>
      <c r="P677" s="69">
        <v>0.93172119487908966</v>
      </c>
      <c r="Q677" s="69">
        <v>0.86497890295358659</v>
      </c>
      <c r="R677" s="34" t="s">
        <v>2574</v>
      </c>
      <c r="S677" s="34" t="s">
        <v>2579</v>
      </c>
      <c r="T677" s="34" t="s">
        <v>2571</v>
      </c>
      <c r="U677" s="34" t="s">
        <v>2571</v>
      </c>
      <c r="V677" s="34" t="s">
        <v>2571</v>
      </c>
      <c r="W677" s="34" t="s">
        <v>2571</v>
      </c>
      <c r="X677" s="34" t="s">
        <v>2571</v>
      </c>
      <c r="Y677" s="34" t="s">
        <v>2571</v>
      </c>
    </row>
    <row r="678" spans="2:25" ht="18.600000000000001" customHeight="1" x14ac:dyDescent="0.45">
      <c r="B678" s="34" t="s">
        <v>8</v>
      </c>
      <c r="C678" s="34" t="s">
        <v>2152</v>
      </c>
      <c r="D678" s="34" t="s">
        <v>2153</v>
      </c>
      <c r="E678" s="34" t="s">
        <v>1588</v>
      </c>
      <c r="F678" s="34" t="s">
        <v>2154</v>
      </c>
      <c r="G678" s="35" t="s">
        <v>11</v>
      </c>
      <c r="H678" s="68">
        <v>0</v>
      </c>
      <c r="I678" s="68">
        <v>1399</v>
      </c>
      <c r="J678" s="86">
        <v>4418</v>
      </c>
      <c r="K678" s="86">
        <f t="shared" si="10"/>
        <v>0</v>
      </c>
      <c r="L678" s="69">
        <v>1.058852499384388</v>
      </c>
      <c r="M678" s="69">
        <v>1.1384439359267733</v>
      </c>
      <c r="N678" s="69">
        <v>1.154557463672391</v>
      </c>
      <c r="O678" s="69">
        <v>0.99666851749028318</v>
      </c>
      <c r="P678" s="69">
        <v>1.0057733211789728</v>
      </c>
      <c r="Q678" s="69">
        <v>0.92820666866927015</v>
      </c>
      <c r="R678" s="34" t="s">
        <v>2574</v>
      </c>
      <c r="S678" s="34" t="s">
        <v>2579</v>
      </c>
      <c r="T678" s="34" t="s">
        <v>2571</v>
      </c>
      <c r="U678" s="34" t="s">
        <v>2571</v>
      </c>
      <c r="V678" s="34" t="s">
        <v>2571</v>
      </c>
      <c r="W678" s="34" t="s">
        <v>2571</v>
      </c>
      <c r="X678" s="34" t="s">
        <v>2571</v>
      </c>
      <c r="Y678" s="34" t="s">
        <v>2571</v>
      </c>
    </row>
    <row r="679" spans="2:25" ht="18.600000000000001" customHeight="1" x14ac:dyDescent="0.45">
      <c r="B679" s="34" t="s">
        <v>8</v>
      </c>
      <c r="C679" s="34" t="s">
        <v>2155</v>
      </c>
      <c r="D679" s="34" t="s">
        <v>2156</v>
      </c>
      <c r="E679" s="34" t="s">
        <v>1588</v>
      </c>
      <c r="F679" s="34" t="s">
        <v>2157</v>
      </c>
      <c r="G679" s="35" t="s">
        <v>11</v>
      </c>
      <c r="H679" s="68">
        <v>0</v>
      </c>
      <c r="I679" s="68">
        <v>135</v>
      </c>
      <c r="J679" s="86">
        <v>507</v>
      </c>
      <c r="K679" s="86">
        <f t="shared" si="10"/>
        <v>0</v>
      </c>
      <c r="L679" s="69">
        <v>1.115702479338843</v>
      </c>
      <c r="M679" s="69">
        <v>1.2072892938496584</v>
      </c>
      <c r="N679" s="69">
        <v>0.85239085239085233</v>
      </c>
      <c r="O679" s="69">
        <v>0.94218415417558876</v>
      </c>
      <c r="P679" s="69">
        <v>0.7710280373831776</v>
      </c>
      <c r="Q679" s="69">
        <v>1.0232558139534884</v>
      </c>
      <c r="R679" s="34" t="s">
        <v>2574</v>
      </c>
      <c r="S679" s="34" t="s">
        <v>2577</v>
      </c>
      <c r="T679" s="34" t="s">
        <v>2571</v>
      </c>
      <c r="U679" s="34" t="s">
        <v>2571</v>
      </c>
      <c r="V679" s="34" t="s">
        <v>2571</v>
      </c>
      <c r="W679" s="34" t="s">
        <v>2571</v>
      </c>
      <c r="X679" s="34" t="s">
        <v>2571</v>
      </c>
      <c r="Y679" s="34" t="s">
        <v>2571</v>
      </c>
    </row>
    <row r="680" spans="2:25" ht="18.600000000000001" customHeight="1" x14ac:dyDescent="0.45">
      <c r="B680" s="34" t="s">
        <v>8</v>
      </c>
      <c r="C680" s="34" t="s">
        <v>2158</v>
      </c>
      <c r="D680" s="34" t="s">
        <v>2159</v>
      </c>
      <c r="E680" s="34" t="s">
        <v>1588</v>
      </c>
      <c r="F680" s="34" t="s">
        <v>2160</v>
      </c>
      <c r="G680" s="35" t="s">
        <v>11</v>
      </c>
      <c r="H680" s="68">
        <v>0</v>
      </c>
      <c r="I680" s="68">
        <v>618</v>
      </c>
      <c r="J680" s="86">
        <v>1682</v>
      </c>
      <c r="K680" s="86">
        <f t="shared" si="10"/>
        <v>0</v>
      </c>
      <c r="L680" s="69">
        <v>1.07095046854083</v>
      </c>
      <c r="M680" s="69">
        <v>1.1595273264401773</v>
      </c>
      <c r="N680" s="69">
        <v>1.0998650472334683</v>
      </c>
      <c r="O680" s="69">
        <v>0.96527777777777779</v>
      </c>
      <c r="P680" s="69">
        <v>0.80363912054586806</v>
      </c>
      <c r="Q680" s="69">
        <v>1.0339622641509434</v>
      </c>
      <c r="R680" s="34" t="s">
        <v>2574</v>
      </c>
      <c r="S680" s="34" t="s">
        <v>2577</v>
      </c>
      <c r="T680" s="34" t="s">
        <v>2571</v>
      </c>
      <c r="U680" s="34" t="s">
        <v>2571</v>
      </c>
      <c r="V680" s="34" t="s">
        <v>2571</v>
      </c>
      <c r="W680" s="34" t="s">
        <v>2571</v>
      </c>
      <c r="X680" s="34" t="s">
        <v>2571</v>
      </c>
      <c r="Y680" s="34" t="s">
        <v>2571</v>
      </c>
    </row>
    <row r="681" spans="2:25" ht="18.600000000000001" customHeight="1" x14ac:dyDescent="0.45">
      <c r="B681" s="34" t="s">
        <v>8</v>
      </c>
      <c r="C681" s="34" t="s">
        <v>2161</v>
      </c>
      <c r="D681" s="34" t="s">
        <v>2161</v>
      </c>
      <c r="E681" s="34" t="s">
        <v>1588</v>
      </c>
      <c r="F681" s="34" t="s">
        <v>2632</v>
      </c>
      <c r="G681" s="35" t="s">
        <v>11</v>
      </c>
      <c r="H681" s="68">
        <v>0</v>
      </c>
      <c r="I681" s="68">
        <v>2289</v>
      </c>
      <c r="J681" s="86">
        <v>2979</v>
      </c>
      <c r="K681" s="86">
        <f t="shared" si="10"/>
        <v>0</v>
      </c>
      <c r="L681" s="69">
        <v>0.68243505234587054</v>
      </c>
      <c r="M681" s="69">
        <v>0.94251901944209637</v>
      </c>
      <c r="N681" s="69">
        <v>1.094412331406551</v>
      </c>
      <c r="O681" s="69">
        <v>1.2338156892612338</v>
      </c>
      <c r="P681" s="69">
        <v>0.58549222797927458</v>
      </c>
      <c r="Q681" s="69">
        <v>0.5170262078801926</v>
      </c>
      <c r="R681" s="34" t="s">
        <v>2574</v>
      </c>
      <c r="S681" s="34" t="s">
        <v>2577</v>
      </c>
      <c r="T681" s="34" t="s">
        <v>2578</v>
      </c>
      <c r="U681" s="34" t="s">
        <v>2571</v>
      </c>
      <c r="V681" s="34" t="s">
        <v>2571</v>
      </c>
      <c r="W681" s="34" t="s">
        <v>2571</v>
      </c>
      <c r="X681" s="34" t="s">
        <v>2571</v>
      </c>
      <c r="Y681" s="34" t="s">
        <v>2571</v>
      </c>
    </row>
    <row r="682" spans="2:25" ht="18.600000000000001" customHeight="1" x14ac:dyDescent="0.45">
      <c r="B682" s="34" t="s">
        <v>8</v>
      </c>
      <c r="C682" s="34" t="s">
        <v>2164</v>
      </c>
      <c r="D682" s="34" t="s">
        <v>2164</v>
      </c>
      <c r="E682" s="34" t="s">
        <v>1588</v>
      </c>
      <c r="F682" s="34" t="s">
        <v>2165</v>
      </c>
      <c r="G682" s="35" t="s">
        <v>2546</v>
      </c>
      <c r="H682" s="68">
        <v>4775</v>
      </c>
      <c r="I682" s="68">
        <v>41205</v>
      </c>
      <c r="J682" s="86">
        <v>41598</v>
      </c>
      <c r="K682" s="86">
        <f t="shared" si="10"/>
        <v>477.5</v>
      </c>
      <c r="L682" s="69">
        <v>1.0609911054637866</v>
      </c>
      <c r="M682" s="69">
        <v>1.0113070748338464</v>
      </c>
      <c r="N682" s="69">
        <v>1.0185209579260743</v>
      </c>
      <c r="O682" s="69">
        <v>0.94983743613562466</v>
      </c>
      <c r="P682" s="69">
        <v>0.8463882305869318</v>
      </c>
      <c r="Q682" s="69">
        <v>0.87527679693578309</v>
      </c>
      <c r="R682" s="34" t="s">
        <v>2574</v>
      </c>
      <c r="S682" s="34" t="s">
        <v>2577</v>
      </c>
      <c r="T682" s="34" t="s">
        <v>2571</v>
      </c>
      <c r="U682" s="34" t="s">
        <v>2571</v>
      </c>
      <c r="V682" s="34" t="s">
        <v>2571</v>
      </c>
      <c r="W682" s="34" t="s">
        <v>2571</v>
      </c>
      <c r="X682" s="34" t="s">
        <v>2571</v>
      </c>
      <c r="Y682" s="34" t="s">
        <v>2571</v>
      </c>
    </row>
    <row r="683" spans="2:25" ht="18.600000000000001" customHeight="1" x14ac:dyDescent="0.45">
      <c r="B683" s="34" t="s">
        <v>8</v>
      </c>
      <c r="C683" s="34" t="s">
        <v>2166</v>
      </c>
      <c r="D683" s="34" t="s">
        <v>2167</v>
      </c>
      <c r="E683" s="34" t="s">
        <v>1588</v>
      </c>
      <c r="F683" s="34" t="s">
        <v>2168</v>
      </c>
      <c r="G683" s="35" t="s">
        <v>2680</v>
      </c>
      <c r="H683" s="68">
        <v>3954</v>
      </c>
      <c r="I683" s="68">
        <v>28925</v>
      </c>
      <c r="J683" s="86">
        <v>28448</v>
      </c>
      <c r="K683" s="86">
        <f t="shared" si="10"/>
        <v>395.40000000000003</v>
      </c>
      <c r="L683" s="69">
        <v>0.98411676325391717</v>
      </c>
      <c r="M683" s="69">
        <v>0.92477822335642246</v>
      </c>
      <c r="N683" s="69">
        <v>1.025926338043841</v>
      </c>
      <c r="O683" s="69">
        <v>0.85053337147995267</v>
      </c>
      <c r="P683" s="69">
        <v>0.86080665424771474</v>
      </c>
      <c r="Q683" s="69">
        <v>0.91322662173546754</v>
      </c>
      <c r="R683" s="34" t="s">
        <v>2574</v>
      </c>
      <c r="S683" s="34" t="s">
        <v>2577</v>
      </c>
      <c r="T683" s="34" t="s">
        <v>2571</v>
      </c>
      <c r="U683" s="34" t="s">
        <v>2571</v>
      </c>
      <c r="V683" s="34" t="s">
        <v>2571</v>
      </c>
      <c r="W683" s="34" t="s">
        <v>2571</v>
      </c>
      <c r="X683" s="34" t="s">
        <v>2571</v>
      </c>
      <c r="Y683" s="34" t="s">
        <v>2571</v>
      </c>
    </row>
    <row r="684" spans="2:25" ht="18.600000000000001" customHeight="1" x14ac:dyDescent="0.45">
      <c r="B684" s="34" t="s">
        <v>8</v>
      </c>
      <c r="C684" s="34" t="s">
        <v>1069</v>
      </c>
      <c r="D684" s="34" t="s">
        <v>2169</v>
      </c>
      <c r="E684" s="34" t="s">
        <v>1588</v>
      </c>
      <c r="F684" s="34" t="s">
        <v>2170</v>
      </c>
      <c r="G684" s="35" t="s">
        <v>2550</v>
      </c>
      <c r="H684" s="68">
        <v>0</v>
      </c>
      <c r="I684" s="68">
        <v>15014</v>
      </c>
      <c r="J684" s="86">
        <v>21543</v>
      </c>
      <c r="K684" s="86">
        <f t="shared" si="10"/>
        <v>0</v>
      </c>
      <c r="L684" s="69">
        <v>0.70771029175393307</v>
      </c>
      <c r="M684" s="69">
        <v>0.75839936442892686</v>
      </c>
      <c r="N684" s="69">
        <v>0.9089099714721689</v>
      </c>
      <c r="O684" s="69">
        <v>0.80094800262699517</v>
      </c>
      <c r="P684" s="69">
        <v>0.78197700597364395</v>
      </c>
      <c r="Q684" s="69">
        <v>0.70346101665560135</v>
      </c>
      <c r="R684" s="34" t="s">
        <v>2574</v>
      </c>
      <c r="S684" s="34" t="s">
        <v>2579</v>
      </c>
      <c r="T684" s="34" t="s">
        <v>2578</v>
      </c>
      <c r="U684" s="34" t="s">
        <v>2578</v>
      </c>
      <c r="V684" s="34" t="s">
        <v>2578</v>
      </c>
      <c r="W684" s="34" t="s">
        <v>2578</v>
      </c>
      <c r="X684" s="34" t="s">
        <v>2578</v>
      </c>
      <c r="Y684" s="34" t="s">
        <v>2578</v>
      </c>
    </row>
    <row r="685" spans="2:25" ht="18.600000000000001" customHeight="1" x14ac:dyDescent="0.45">
      <c r="B685" s="34" t="s">
        <v>8</v>
      </c>
      <c r="C685" s="34" t="s">
        <v>1066</v>
      </c>
      <c r="D685" s="34" t="s">
        <v>2171</v>
      </c>
      <c r="E685" s="34" t="s">
        <v>1588</v>
      </c>
      <c r="F685" s="34" t="s">
        <v>2172</v>
      </c>
      <c r="G685" s="35" t="s">
        <v>2550</v>
      </c>
      <c r="H685" s="68">
        <v>0</v>
      </c>
      <c r="I685" s="68">
        <v>691</v>
      </c>
      <c r="J685" s="86">
        <v>2097</v>
      </c>
      <c r="K685" s="86">
        <f t="shared" si="10"/>
        <v>0</v>
      </c>
      <c r="L685" s="69">
        <v>0.73454913880445794</v>
      </c>
      <c r="M685" s="69">
        <v>0.92382495948136145</v>
      </c>
      <c r="N685" s="69">
        <v>1.006169909824395</v>
      </c>
      <c r="O685" s="69">
        <v>0.97268487674883419</v>
      </c>
      <c r="P685" s="69">
        <v>1.0259365994236311</v>
      </c>
      <c r="Q685" s="69">
        <v>0.91863517060367461</v>
      </c>
      <c r="R685" s="34" t="s">
        <v>2574</v>
      </c>
      <c r="S685" s="34" t="s">
        <v>2575</v>
      </c>
      <c r="T685" s="34" t="s">
        <v>2578</v>
      </c>
      <c r="U685" s="34" t="s">
        <v>2578</v>
      </c>
      <c r="V685" s="34" t="s">
        <v>2578</v>
      </c>
      <c r="W685" s="34" t="s">
        <v>2578</v>
      </c>
      <c r="X685" s="34" t="s">
        <v>2578</v>
      </c>
      <c r="Y685" s="34" t="s">
        <v>2578</v>
      </c>
    </row>
    <row r="686" spans="2:25" ht="18.600000000000001" customHeight="1" x14ac:dyDescent="0.45">
      <c r="B686" s="34" t="s">
        <v>8</v>
      </c>
      <c r="C686" s="34" t="s">
        <v>2174</v>
      </c>
      <c r="D686" s="34" t="s">
        <v>2175</v>
      </c>
      <c r="E686" s="34" t="s">
        <v>1588</v>
      </c>
      <c r="F686" s="34" t="s">
        <v>2176</v>
      </c>
      <c r="G686" s="35" t="s">
        <v>2550</v>
      </c>
      <c r="H686" s="68">
        <v>1433</v>
      </c>
      <c r="I686" s="68">
        <v>11382</v>
      </c>
      <c r="J686" s="86">
        <v>14527</v>
      </c>
      <c r="K686" s="86">
        <f t="shared" si="10"/>
        <v>143.30000000000001</v>
      </c>
      <c r="L686" s="69">
        <v>0.76422686643127524</v>
      </c>
      <c r="M686" s="69">
        <v>0.80186664037595712</v>
      </c>
      <c r="N686" s="69">
        <v>0.84507883420926899</v>
      </c>
      <c r="O686" s="69">
        <v>0.87517215475147114</v>
      </c>
      <c r="P686" s="69">
        <v>0.60336830657027696</v>
      </c>
      <c r="Q686" s="69">
        <v>0.52014858107371065</v>
      </c>
      <c r="R686" s="34" t="s">
        <v>2574</v>
      </c>
      <c r="S686" s="34" t="s">
        <v>2577</v>
      </c>
      <c r="T686" s="34" t="s">
        <v>2578</v>
      </c>
      <c r="U686" s="34" t="s">
        <v>2578</v>
      </c>
      <c r="V686" s="34" t="s">
        <v>2578</v>
      </c>
      <c r="W686" s="34" t="s">
        <v>2578</v>
      </c>
      <c r="X686" s="34" t="s">
        <v>2578</v>
      </c>
      <c r="Y686" s="34" t="s">
        <v>2578</v>
      </c>
    </row>
    <row r="687" spans="2:25" ht="18.600000000000001" customHeight="1" x14ac:dyDescent="0.45">
      <c r="B687" s="34" t="s">
        <v>8</v>
      </c>
      <c r="C687" s="34" t="s">
        <v>2179</v>
      </c>
      <c r="D687" s="34" t="s">
        <v>2179</v>
      </c>
      <c r="E687" s="34" t="s">
        <v>1588</v>
      </c>
      <c r="F687" s="34" t="s">
        <v>2180</v>
      </c>
      <c r="G687" s="35" t="s">
        <v>2550</v>
      </c>
      <c r="H687" s="68">
        <v>273</v>
      </c>
      <c r="I687" s="68">
        <v>2225</v>
      </c>
      <c r="J687" s="86">
        <v>5705</v>
      </c>
      <c r="K687" s="86">
        <f t="shared" si="10"/>
        <v>27.3</v>
      </c>
      <c r="L687" s="69">
        <v>0.99337748344370869</v>
      </c>
      <c r="M687" s="69">
        <v>1.0150768771458427</v>
      </c>
      <c r="N687" s="69">
        <v>1.0528226538391723</v>
      </c>
      <c r="O687" s="69">
        <v>1.2955839818707695</v>
      </c>
      <c r="P687" s="69">
        <v>0.94843319224944678</v>
      </c>
      <c r="Q687" s="69">
        <v>0.69040081406523834</v>
      </c>
      <c r="R687" s="34" t="s">
        <v>2574</v>
      </c>
      <c r="S687" s="34" t="s">
        <v>2577</v>
      </c>
      <c r="T687" s="34" t="s">
        <v>2578</v>
      </c>
      <c r="U687" s="34" t="s">
        <v>2578</v>
      </c>
      <c r="V687" s="34" t="s">
        <v>2578</v>
      </c>
      <c r="W687" s="34" t="s">
        <v>2578</v>
      </c>
      <c r="X687" s="34" t="s">
        <v>2578</v>
      </c>
      <c r="Y687" s="34" t="s">
        <v>2578</v>
      </c>
    </row>
    <row r="688" spans="2:25" ht="18.600000000000001" customHeight="1" x14ac:dyDescent="0.45">
      <c r="B688" s="34" t="s">
        <v>8</v>
      </c>
      <c r="C688" s="34" t="s">
        <v>2182</v>
      </c>
      <c r="D688" s="34" t="s">
        <v>2183</v>
      </c>
      <c r="E688" s="34" t="s">
        <v>1588</v>
      </c>
      <c r="F688" s="34" t="s">
        <v>2184</v>
      </c>
      <c r="G688" s="35" t="s">
        <v>2546</v>
      </c>
      <c r="H688" s="68">
        <v>10</v>
      </c>
      <c r="I688" s="68">
        <v>117</v>
      </c>
      <c r="J688" s="86">
        <v>370</v>
      </c>
      <c r="K688" s="86">
        <f t="shared" si="10"/>
        <v>1</v>
      </c>
      <c r="L688" s="69">
        <v>0.88541666666666674</v>
      </c>
      <c r="M688" s="69">
        <v>0.96969696969696972</v>
      </c>
      <c r="N688" s="69">
        <v>1.2112676056338028</v>
      </c>
      <c r="O688" s="69">
        <v>0.94955489614243316</v>
      </c>
      <c r="P688" s="69">
        <v>0.92356687898089174</v>
      </c>
      <c r="Q688" s="69">
        <v>0.94339622641509435</v>
      </c>
      <c r="R688" s="34" t="s">
        <v>2574</v>
      </c>
      <c r="S688" s="34" t="s">
        <v>2577</v>
      </c>
      <c r="T688" s="34" t="s">
        <v>2578</v>
      </c>
      <c r="U688" s="34" t="s">
        <v>2578</v>
      </c>
      <c r="V688" s="34" t="s">
        <v>2578</v>
      </c>
      <c r="W688" s="34" t="s">
        <v>2578</v>
      </c>
      <c r="X688" s="34" t="s">
        <v>2578</v>
      </c>
      <c r="Y688" s="34" t="s">
        <v>2578</v>
      </c>
    </row>
    <row r="689" spans="2:25" ht="18.600000000000001" customHeight="1" x14ac:dyDescent="0.45">
      <c r="B689" s="34" t="s">
        <v>8</v>
      </c>
      <c r="C689" s="34" t="s">
        <v>2186</v>
      </c>
      <c r="D689" s="34" t="s">
        <v>2187</v>
      </c>
      <c r="E689" s="34" t="s">
        <v>1588</v>
      </c>
      <c r="F689" s="34" t="s">
        <v>2188</v>
      </c>
      <c r="G689" s="35" t="s">
        <v>2546</v>
      </c>
      <c r="H689" s="68">
        <v>40</v>
      </c>
      <c r="I689" s="68">
        <v>611</v>
      </c>
      <c r="J689" s="86">
        <v>1664</v>
      </c>
      <c r="K689" s="86">
        <f t="shared" si="10"/>
        <v>4</v>
      </c>
      <c r="L689" s="69">
        <v>0.77162092180217501</v>
      </c>
      <c r="M689" s="69">
        <v>0.92882991556091665</v>
      </c>
      <c r="N689" s="69">
        <v>0.99159663865546221</v>
      </c>
      <c r="O689" s="69">
        <v>0.63716814159292035</v>
      </c>
      <c r="P689" s="69">
        <v>0.85388994307400379</v>
      </c>
      <c r="Q689" s="69">
        <v>0.71964956195244045</v>
      </c>
      <c r="R689" s="34" t="s">
        <v>2574</v>
      </c>
      <c r="S689" s="34" t="s">
        <v>2577</v>
      </c>
      <c r="T689" s="34" t="s">
        <v>2578</v>
      </c>
      <c r="U689" s="34" t="s">
        <v>2578</v>
      </c>
      <c r="V689" s="34" t="s">
        <v>2578</v>
      </c>
      <c r="W689" s="34" t="s">
        <v>2578</v>
      </c>
      <c r="X689" s="34" t="s">
        <v>2578</v>
      </c>
      <c r="Y689" s="34" t="s">
        <v>2578</v>
      </c>
    </row>
    <row r="690" spans="2:25" ht="18.600000000000001" customHeight="1" x14ac:dyDescent="0.45">
      <c r="B690" s="34" t="s">
        <v>8</v>
      </c>
      <c r="C690" s="34" t="s">
        <v>2189</v>
      </c>
      <c r="D690" s="34" t="s">
        <v>2190</v>
      </c>
      <c r="E690" s="34" t="s">
        <v>1588</v>
      </c>
      <c r="F690" s="34" t="s">
        <v>2191</v>
      </c>
      <c r="G690" s="35" t="s">
        <v>2546</v>
      </c>
      <c r="H690" s="68">
        <v>30</v>
      </c>
      <c r="I690" s="68">
        <v>311</v>
      </c>
      <c r="J690" s="86">
        <v>777</v>
      </c>
      <c r="K690" s="86">
        <f t="shared" si="10"/>
        <v>3</v>
      </c>
      <c r="L690" s="69">
        <v>0.88461538461538458</v>
      </c>
      <c r="M690" s="69">
        <v>1.164179104477612</v>
      </c>
      <c r="N690" s="69">
        <v>1.1095700416088767</v>
      </c>
      <c r="O690" s="69">
        <v>0.78832116788321172</v>
      </c>
      <c r="P690" s="69">
        <v>0.97026604068857591</v>
      </c>
      <c r="Q690" s="69">
        <v>0.82170542635658916</v>
      </c>
      <c r="R690" s="34" t="s">
        <v>2574</v>
      </c>
      <c r="S690" s="34" t="s">
        <v>2577</v>
      </c>
      <c r="T690" s="34" t="s">
        <v>2578</v>
      </c>
      <c r="U690" s="34" t="s">
        <v>2578</v>
      </c>
      <c r="V690" s="34" t="s">
        <v>2578</v>
      </c>
      <c r="W690" s="34" t="s">
        <v>2578</v>
      </c>
      <c r="X690" s="34" t="s">
        <v>2578</v>
      </c>
      <c r="Y690" s="34" t="s">
        <v>2578</v>
      </c>
    </row>
    <row r="691" spans="2:25" ht="18.600000000000001" customHeight="1" x14ac:dyDescent="0.45">
      <c r="B691" s="34" t="s">
        <v>8</v>
      </c>
      <c r="C691" s="34" t="s">
        <v>2192</v>
      </c>
      <c r="D691" s="34" t="s">
        <v>2193</v>
      </c>
      <c r="E691" s="34" t="s">
        <v>1588</v>
      </c>
      <c r="F691" s="34" t="s">
        <v>2194</v>
      </c>
      <c r="G691" s="35" t="s">
        <v>2546</v>
      </c>
      <c r="H691" s="68">
        <v>20027</v>
      </c>
      <c r="I691" s="68">
        <v>27447</v>
      </c>
      <c r="J691" s="86">
        <v>44758</v>
      </c>
      <c r="K691" s="86">
        <f t="shared" si="10"/>
        <v>2002.7</v>
      </c>
      <c r="L691" s="69">
        <v>1.0017614897170177</v>
      </c>
      <c r="M691" s="69">
        <v>1.0288033516627388</v>
      </c>
      <c r="N691" s="69">
        <v>1.0262469015683278</v>
      </c>
      <c r="O691" s="69">
        <v>1.033076923076923</v>
      </c>
      <c r="P691" s="69">
        <v>0.95543701728065789</v>
      </c>
      <c r="Q691" s="69">
        <v>0.99486399086931709</v>
      </c>
      <c r="R691" s="34" t="s">
        <v>2574</v>
      </c>
      <c r="S691" s="34" t="s">
        <v>2577</v>
      </c>
      <c r="T691" s="34" t="s">
        <v>2571</v>
      </c>
      <c r="U691" s="34" t="s">
        <v>2571</v>
      </c>
      <c r="V691" s="34" t="s">
        <v>2571</v>
      </c>
      <c r="W691" s="34" t="s">
        <v>2571</v>
      </c>
      <c r="X691" s="34" t="s">
        <v>2571</v>
      </c>
      <c r="Y691" s="34" t="s">
        <v>2571</v>
      </c>
    </row>
    <row r="692" spans="2:25" ht="18.600000000000001" customHeight="1" x14ac:dyDescent="0.45">
      <c r="B692" s="34" t="s">
        <v>8</v>
      </c>
      <c r="C692" s="34" t="s">
        <v>2195</v>
      </c>
      <c r="D692" s="34" t="s">
        <v>2196</v>
      </c>
      <c r="E692" s="34" t="s">
        <v>1588</v>
      </c>
      <c r="F692" s="34" t="s">
        <v>2197</v>
      </c>
      <c r="G692" s="35" t="s">
        <v>2546</v>
      </c>
      <c r="H692" s="68">
        <v>103933</v>
      </c>
      <c r="I692" s="68">
        <v>158328</v>
      </c>
      <c r="J692" s="86">
        <v>159513</v>
      </c>
      <c r="K692" s="86">
        <f t="shared" si="10"/>
        <v>10393.300000000001</v>
      </c>
      <c r="L692" s="69">
        <v>0.99970176366125774</v>
      </c>
      <c r="M692" s="69">
        <v>0.99885216150397871</v>
      </c>
      <c r="N692" s="69">
        <v>1.0492323108917823</v>
      </c>
      <c r="O692" s="69">
        <v>0.95914445651265767</v>
      </c>
      <c r="P692" s="69">
        <v>0.8936226231909099</v>
      </c>
      <c r="Q692" s="69">
        <v>0.98284923260174961</v>
      </c>
      <c r="R692" s="34" t="s">
        <v>2574</v>
      </c>
      <c r="S692" s="34" t="s">
        <v>2577</v>
      </c>
      <c r="T692" s="34" t="s">
        <v>2571</v>
      </c>
      <c r="U692" s="34" t="s">
        <v>2571</v>
      </c>
      <c r="V692" s="34" t="s">
        <v>2571</v>
      </c>
      <c r="W692" s="34" t="s">
        <v>2571</v>
      </c>
      <c r="X692" s="34" t="s">
        <v>2571</v>
      </c>
      <c r="Y692" s="34" t="s">
        <v>2571</v>
      </c>
    </row>
    <row r="693" spans="2:25" ht="18.600000000000001" customHeight="1" x14ac:dyDescent="0.45">
      <c r="B693" s="34" t="s">
        <v>8</v>
      </c>
      <c r="C693" s="34" t="s">
        <v>2199</v>
      </c>
      <c r="D693" s="34" t="s">
        <v>2200</v>
      </c>
      <c r="E693" s="34" t="s">
        <v>1588</v>
      </c>
      <c r="F693" s="34" t="s">
        <v>2201</v>
      </c>
      <c r="G693" s="35" t="s">
        <v>2680</v>
      </c>
      <c r="H693" s="68">
        <v>29872</v>
      </c>
      <c r="I693" s="68">
        <v>44393</v>
      </c>
      <c r="J693" s="86">
        <v>42525</v>
      </c>
      <c r="K693" s="86">
        <f t="shared" si="10"/>
        <v>2987.2000000000003</v>
      </c>
      <c r="L693" s="69">
        <v>0.95466653867383433</v>
      </c>
      <c r="M693" s="69">
        <v>0.93505423589180281</v>
      </c>
      <c r="N693" s="69">
        <v>0.97898189770380273</v>
      </c>
      <c r="O693" s="69">
        <v>0.935760574363387</v>
      </c>
      <c r="P693" s="69">
        <v>0.83578524193783321</v>
      </c>
      <c r="Q693" s="69">
        <v>0.99062651357588538</v>
      </c>
      <c r="R693" s="34" t="s">
        <v>2574</v>
      </c>
      <c r="S693" s="34" t="s">
        <v>2577</v>
      </c>
      <c r="T693" s="34" t="s">
        <v>2571</v>
      </c>
      <c r="U693" s="34" t="s">
        <v>2571</v>
      </c>
      <c r="V693" s="34" t="s">
        <v>2571</v>
      </c>
      <c r="W693" s="34" t="s">
        <v>2571</v>
      </c>
      <c r="X693" s="34" t="s">
        <v>2571</v>
      </c>
      <c r="Y693" s="34" t="s">
        <v>2571</v>
      </c>
    </row>
    <row r="694" spans="2:25" ht="18.600000000000001" customHeight="1" x14ac:dyDescent="0.45">
      <c r="B694" s="34" t="s">
        <v>16</v>
      </c>
      <c r="C694" s="34" t="s">
        <v>1127</v>
      </c>
      <c r="D694" s="34" t="s">
        <v>2202</v>
      </c>
      <c r="E694" s="34" t="s">
        <v>1588</v>
      </c>
      <c r="F694" s="34" t="s">
        <v>2203</v>
      </c>
      <c r="G694" s="35" t="s">
        <v>2546</v>
      </c>
      <c r="H694" s="68">
        <v>2155950</v>
      </c>
      <c r="I694" s="68">
        <v>5704650</v>
      </c>
      <c r="J694" s="86">
        <v>7515050</v>
      </c>
      <c r="K694" s="86">
        <f t="shared" si="10"/>
        <v>215595</v>
      </c>
      <c r="L694" s="69">
        <v>0.88798417167643251</v>
      </c>
      <c r="M694" s="69">
        <v>0.94449149280160138</v>
      </c>
      <c r="N694" s="69">
        <v>0.79014343919182894</v>
      </c>
      <c r="O694" s="69">
        <v>0.84279038718291055</v>
      </c>
      <c r="P694" s="69">
        <v>0.94304331161364507</v>
      </c>
      <c r="Q694" s="69">
        <v>0.91247130833970924</v>
      </c>
      <c r="R694" s="34" t="s">
        <v>2569</v>
      </c>
      <c r="S694" s="34" t="s">
        <v>2570</v>
      </c>
      <c r="T694" s="34" t="s">
        <v>2583</v>
      </c>
      <c r="U694" s="34" t="s">
        <v>2583</v>
      </c>
      <c r="V694" s="34" t="s">
        <v>2583</v>
      </c>
      <c r="W694" s="34" t="s">
        <v>2583</v>
      </c>
      <c r="X694" s="34" t="s">
        <v>2583</v>
      </c>
      <c r="Y694" s="34" t="s">
        <v>2583</v>
      </c>
    </row>
    <row r="695" spans="2:25" ht="18.600000000000001" customHeight="1" x14ac:dyDescent="0.45">
      <c r="B695" s="34" t="s">
        <v>8</v>
      </c>
      <c r="C695" s="34" t="s">
        <v>2205</v>
      </c>
      <c r="D695" s="34" t="s">
        <v>2206</v>
      </c>
      <c r="E695" s="34" t="s">
        <v>1588</v>
      </c>
      <c r="F695" s="34" t="s">
        <v>2207</v>
      </c>
      <c r="G695" s="35" t="s">
        <v>2541</v>
      </c>
      <c r="H695" s="68">
        <v>5114</v>
      </c>
      <c r="I695" s="68">
        <v>5047</v>
      </c>
      <c r="J695" s="86">
        <v>5074</v>
      </c>
      <c r="K695" s="86">
        <f t="shared" si="10"/>
        <v>511.40000000000003</v>
      </c>
      <c r="L695" s="69">
        <v>1.0392114848939362</v>
      </c>
      <c r="M695" s="69">
        <v>1.110563900517114</v>
      </c>
      <c r="N695" s="69">
        <v>1.2179050215860032</v>
      </c>
      <c r="O695" s="69">
        <v>0.92090266697059497</v>
      </c>
      <c r="P695" s="69">
        <v>0.96109250193249152</v>
      </c>
      <c r="Q695" s="69">
        <v>0.95949367088607596</v>
      </c>
      <c r="R695" s="34" t="s">
        <v>2574</v>
      </c>
      <c r="S695" s="34" t="s">
        <v>2577</v>
      </c>
      <c r="T695" s="34" t="s">
        <v>2571</v>
      </c>
      <c r="U695" s="34" t="s">
        <v>2571</v>
      </c>
      <c r="V695" s="34" t="s">
        <v>2571</v>
      </c>
      <c r="W695" s="34" t="s">
        <v>2571</v>
      </c>
      <c r="X695" s="34" t="s">
        <v>2571</v>
      </c>
      <c r="Y695" s="34" t="s">
        <v>2571</v>
      </c>
    </row>
    <row r="696" spans="2:25" ht="18.600000000000001" customHeight="1" x14ac:dyDescent="0.45">
      <c r="B696" s="34" t="s">
        <v>8</v>
      </c>
      <c r="C696" s="34" t="s">
        <v>2208</v>
      </c>
      <c r="D696" s="34" t="s">
        <v>2208</v>
      </c>
      <c r="E696" s="34" t="s">
        <v>1588</v>
      </c>
      <c r="F696" s="34" t="s">
        <v>2209</v>
      </c>
      <c r="G696" s="35" t="s">
        <v>2680</v>
      </c>
      <c r="H696" s="68">
        <v>1708</v>
      </c>
      <c r="I696" s="68">
        <v>1482</v>
      </c>
      <c r="J696" s="86">
        <v>1519</v>
      </c>
      <c r="K696" s="86">
        <f t="shared" si="10"/>
        <v>170.8</v>
      </c>
      <c r="L696" s="69">
        <v>1.2828207051762939</v>
      </c>
      <c r="M696" s="69">
        <v>1.146551724137931</v>
      </c>
      <c r="N696" s="69">
        <v>1.3842482100238662</v>
      </c>
      <c r="O696" s="69">
        <v>1.1252992817238627</v>
      </c>
      <c r="P696" s="69">
        <v>1.2454873646209386</v>
      </c>
      <c r="Q696" s="69">
        <v>0.91312056737588654</v>
      </c>
      <c r="R696" s="34" t="s">
        <v>2574</v>
      </c>
      <c r="S696" s="34" t="s">
        <v>2577</v>
      </c>
      <c r="T696" s="34" t="s">
        <v>2571</v>
      </c>
      <c r="U696" s="34" t="s">
        <v>2571</v>
      </c>
      <c r="V696" s="34" t="s">
        <v>2571</v>
      </c>
      <c r="W696" s="34" t="s">
        <v>2571</v>
      </c>
      <c r="X696" s="34" t="s">
        <v>2571</v>
      </c>
      <c r="Y696" s="34" t="s">
        <v>2571</v>
      </c>
    </row>
    <row r="697" spans="2:25" ht="18.600000000000001" customHeight="1" x14ac:dyDescent="0.45">
      <c r="B697" s="34" t="s">
        <v>8</v>
      </c>
      <c r="C697" s="34" t="s">
        <v>1153</v>
      </c>
      <c r="D697" s="34" t="s">
        <v>2210</v>
      </c>
      <c r="E697" s="34" t="s">
        <v>1588</v>
      </c>
      <c r="F697" s="34" t="s">
        <v>2211</v>
      </c>
      <c r="G697" s="35" t="s">
        <v>2680</v>
      </c>
      <c r="H697" s="68">
        <v>10</v>
      </c>
      <c r="I697" s="68">
        <v>169</v>
      </c>
      <c r="J697" s="86">
        <v>165</v>
      </c>
      <c r="K697" s="86">
        <f t="shared" si="10"/>
        <v>1</v>
      </c>
      <c r="L697" s="69">
        <v>1.0738255033557047</v>
      </c>
      <c r="M697" s="69">
        <v>1.5441176470588236</v>
      </c>
      <c r="N697" s="69">
        <v>0.59602649006622521</v>
      </c>
      <c r="O697" s="69">
        <v>0.70422535211267612</v>
      </c>
      <c r="P697" s="69">
        <v>0.7407407407407407</v>
      </c>
      <c r="Q697" s="69">
        <v>1</v>
      </c>
      <c r="R697" s="34" t="s">
        <v>2574</v>
      </c>
      <c r="S697" s="34" t="s">
        <v>2577</v>
      </c>
      <c r="T697" s="34" t="s">
        <v>2571</v>
      </c>
      <c r="U697" s="34" t="s">
        <v>2571</v>
      </c>
      <c r="V697" s="34" t="s">
        <v>2571</v>
      </c>
      <c r="W697" s="34" t="s">
        <v>2571</v>
      </c>
      <c r="X697" s="34" t="s">
        <v>2571</v>
      </c>
      <c r="Y697" s="34" t="s">
        <v>2571</v>
      </c>
    </row>
    <row r="698" spans="2:25" ht="18.600000000000001" customHeight="1" x14ac:dyDescent="0.45">
      <c r="B698" s="34" t="s">
        <v>8</v>
      </c>
      <c r="C698" s="34" t="s">
        <v>1156</v>
      </c>
      <c r="D698" s="34" t="s">
        <v>2212</v>
      </c>
      <c r="E698" s="34" t="s">
        <v>1588</v>
      </c>
      <c r="F698" s="34" t="s">
        <v>2213</v>
      </c>
      <c r="G698" s="35" t="s">
        <v>2680</v>
      </c>
      <c r="H698" s="68">
        <v>272</v>
      </c>
      <c r="I698" s="68">
        <v>5567</v>
      </c>
      <c r="J698" s="86">
        <v>4244</v>
      </c>
      <c r="K698" s="86">
        <f t="shared" si="10"/>
        <v>27.200000000000003</v>
      </c>
      <c r="L698" s="69">
        <v>1.1454692121538048</v>
      </c>
      <c r="M698" s="69">
        <v>1.1463270142180093</v>
      </c>
      <c r="N698" s="69">
        <v>1.0951239008792966</v>
      </c>
      <c r="O698" s="69">
        <v>1.0969748374328527</v>
      </c>
      <c r="P698" s="69">
        <v>0.91664194601008597</v>
      </c>
      <c r="Q698" s="69">
        <v>1.0324060797246917</v>
      </c>
      <c r="R698" s="34" t="s">
        <v>2574</v>
      </c>
      <c r="S698" s="34" t="s">
        <v>2577</v>
      </c>
      <c r="T698" s="34" t="s">
        <v>2571</v>
      </c>
      <c r="U698" s="34" t="s">
        <v>2571</v>
      </c>
      <c r="V698" s="34" t="s">
        <v>2571</v>
      </c>
      <c r="W698" s="34" t="s">
        <v>2571</v>
      </c>
      <c r="X698" s="34" t="s">
        <v>2571</v>
      </c>
      <c r="Y698" s="34" t="s">
        <v>2571</v>
      </c>
    </row>
    <row r="699" spans="2:25" ht="18.600000000000001" customHeight="1" x14ac:dyDescent="0.45">
      <c r="B699" s="34" t="s">
        <v>8</v>
      </c>
      <c r="C699" s="34" t="s">
        <v>2214</v>
      </c>
      <c r="D699" s="34" t="s">
        <v>2215</v>
      </c>
      <c r="E699" s="34" t="s">
        <v>1588</v>
      </c>
      <c r="F699" s="34" t="s">
        <v>2216</v>
      </c>
      <c r="G699" s="35" t="s">
        <v>11</v>
      </c>
      <c r="H699" s="68">
        <v>0</v>
      </c>
      <c r="I699" s="68">
        <v>378</v>
      </c>
      <c r="J699" s="86">
        <v>1323</v>
      </c>
      <c r="K699" s="86">
        <f t="shared" si="10"/>
        <v>0</v>
      </c>
      <c r="L699" s="69">
        <v>1.0112359550561798</v>
      </c>
      <c r="M699" s="69">
        <v>1.0174152153987168</v>
      </c>
      <c r="N699" s="69">
        <v>1.0813076278290026</v>
      </c>
      <c r="O699" s="69">
        <v>1.0755555555555556</v>
      </c>
      <c r="P699" s="69">
        <v>0.80270793036750476</v>
      </c>
      <c r="Q699" s="69">
        <v>1.0410697230181472</v>
      </c>
      <c r="R699" s="34" t="s">
        <v>2574</v>
      </c>
      <c r="S699" s="34" t="s">
        <v>2577</v>
      </c>
      <c r="T699" s="34" t="s">
        <v>2571</v>
      </c>
      <c r="U699" s="34" t="s">
        <v>2571</v>
      </c>
      <c r="V699" s="34" t="s">
        <v>2571</v>
      </c>
      <c r="W699" s="34" t="s">
        <v>2571</v>
      </c>
      <c r="X699" s="34" t="s">
        <v>2571</v>
      </c>
      <c r="Y699" s="34" t="s">
        <v>2571</v>
      </c>
    </row>
    <row r="700" spans="2:25" ht="18.600000000000001" customHeight="1" x14ac:dyDescent="0.45">
      <c r="B700" s="34" t="s">
        <v>8</v>
      </c>
      <c r="C700" s="34" t="s">
        <v>2217</v>
      </c>
      <c r="D700" s="34" t="s">
        <v>2218</v>
      </c>
      <c r="E700" s="34" t="s">
        <v>1588</v>
      </c>
      <c r="F700" s="34" t="s">
        <v>2219</v>
      </c>
      <c r="G700" s="35" t="s">
        <v>11</v>
      </c>
      <c r="H700" s="68">
        <v>0</v>
      </c>
      <c r="I700" s="68">
        <v>427</v>
      </c>
      <c r="J700" s="86">
        <v>1629</v>
      </c>
      <c r="K700" s="86">
        <f t="shared" si="10"/>
        <v>0</v>
      </c>
      <c r="L700" s="69">
        <v>1.1424731182795698</v>
      </c>
      <c r="M700" s="69">
        <v>1.2356101304681504</v>
      </c>
      <c r="N700" s="69">
        <v>1.0666666666666667</v>
      </c>
      <c r="O700" s="69">
        <v>1.0714285714285714</v>
      </c>
      <c r="P700" s="69">
        <v>1.0607287449392713</v>
      </c>
      <c r="Q700" s="69">
        <v>0.92725819344524385</v>
      </c>
      <c r="R700" s="34" t="s">
        <v>2574</v>
      </c>
      <c r="S700" s="34" t="s">
        <v>2577</v>
      </c>
      <c r="T700" s="34" t="s">
        <v>2571</v>
      </c>
      <c r="U700" s="34" t="s">
        <v>2571</v>
      </c>
      <c r="V700" s="34" t="s">
        <v>2571</v>
      </c>
      <c r="W700" s="34" t="s">
        <v>2571</v>
      </c>
      <c r="X700" s="34" t="s">
        <v>2571</v>
      </c>
      <c r="Y700" s="34" t="s">
        <v>2571</v>
      </c>
    </row>
    <row r="701" spans="2:25" ht="18.600000000000001" customHeight="1" x14ac:dyDescent="0.45">
      <c r="B701" s="34" t="s">
        <v>8</v>
      </c>
      <c r="C701" s="34" t="s">
        <v>2220</v>
      </c>
      <c r="D701" s="34" t="s">
        <v>2221</v>
      </c>
      <c r="E701" s="34" t="s">
        <v>1588</v>
      </c>
      <c r="F701" s="34" t="s">
        <v>2222</v>
      </c>
      <c r="G701" s="35" t="s">
        <v>2546</v>
      </c>
      <c r="H701" s="68">
        <v>1757</v>
      </c>
      <c r="I701" s="68">
        <v>4505</v>
      </c>
      <c r="J701" s="86">
        <v>4839</v>
      </c>
      <c r="K701" s="86">
        <f t="shared" si="10"/>
        <v>175.70000000000002</v>
      </c>
      <c r="L701" s="69">
        <v>0.66129715981348025</v>
      </c>
      <c r="M701" s="69">
        <v>1.0383965225790872</v>
      </c>
      <c r="N701" s="69">
        <v>1.0251366120218579</v>
      </c>
      <c r="O701" s="69">
        <v>1.0378715244487058</v>
      </c>
      <c r="P701" s="69">
        <v>0.92706728299948649</v>
      </c>
      <c r="Q701" s="69">
        <v>1.0362953692115144</v>
      </c>
      <c r="R701" s="34" t="s">
        <v>2574</v>
      </c>
      <c r="S701" s="34" t="s">
        <v>2577</v>
      </c>
      <c r="T701" s="34" t="s">
        <v>2571</v>
      </c>
      <c r="U701" s="34" t="s">
        <v>2571</v>
      </c>
      <c r="V701" s="34" t="s">
        <v>2571</v>
      </c>
      <c r="W701" s="34" t="s">
        <v>2571</v>
      </c>
      <c r="X701" s="34" t="s">
        <v>2571</v>
      </c>
      <c r="Y701" s="34" t="s">
        <v>2571</v>
      </c>
    </row>
    <row r="702" spans="2:25" ht="18.600000000000001" customHeight="1" x14ac:dyDescent="0.45">
      <c r="B702" s="34" t="s">
        <v>8</v>
      </c>
      <c r="C702" s="34" t="s">
        <v>2223</v>
      </c>
      <c r="D702" s="34" t="s">
        <v>2224</v>
      </c>
      <c r="E702" s="34" t="s">
        <v>1588</v>
      </c>
      <c r="F702" s="34" t="s">
        <v>2225</v>
      </c>
      <c r="G702" s="35" t="s">
        <v>2546</v>
      </c>
      <c r="H702" s="68">
        <v>6077</v>
      </c>
      <c r="I702" s="68">
        <v>21362</v>
      </c>
      <c r="J702" s="86">
        <v>23288</v>
      </c>
      <c r="K702" s="86">
        <f t="shared" si="10"/>
        <v>607.70000000000005</v>
      </c>
      <c r="L702" s="69">
        <v>0.81544199173470411</v>
      </c>
      <c r="M702" s="69">
        <v>1.1208778582098127</v>
      </c>
      <c r="N702" s="69">
        <v>1.2452555503561586</v>
      </c>
      <c r="O702" s="69">
        <v>1.3768735396364051</v>
      </c>
      <c r="P702" s="69">
        <v>1.1437469467513435</v>
      </c>
      <c r="Q702" s="69">
        <v>1.2036430739924995</v>
      </c>
      <c r="R702" s="34" t="s">
        <v>2574</v>
      </c>
      <c r="S702" s="34" t="s">
        <v>2577</v>
      </c>
      <c r="T702" s="34" t="s">
        <v>2571</v>
      </c>
      <c r="U702" s="34" t="s">
        <v>2571</v>
      </c>
      <c r="V702" s="34" t="s">
        <v>2571</v>
      </c>
      <c r="W702" s="34" t="s">
        <v>2571</v>
      </c>
      <c r="X702" s="34" t="s">
        <v>2571</v>
      </c>
      <c r="Y702" s="34" t="s">
        <v>2571</v>
      </c>
    </row>
    <row r="703" spans="2:25" ht="18.600000000000001" customHeight="1" x14ac:dyDescent="0.45">
      <c r="B703" s="34" t="s">
        <v>8</v>
      </c>
      <c r="C703" s="34" t="s">
        <v>2226</v>
      </c>
      <c r="D703" s="34" t="s">
        <v>2227</v>
      </c>
      <c r="E703" s="34" t="s">
        <v>1588</v>
      </c>
      <c r="F703" s="34" t="s">
        <v>2228</v>
      </c>
      <c r="G703" s="35" t="s">
        <v>2546</v>
      </c>
      <c r="H703" s="68">
        <v>133</v>
      </c>
      <c r="I703" s="68">
        <v>522</v>
      </c>
      <c r="J703" s="86">
        <v>910</v>
      </c>
      <c r="K703" s="86">
        <f t="shared" si="10"/>
        <v>13.3</v>
      </c>
      <c r="L703" s="69">
        <v>1.0427135678391961</v>
      </c>
      <c r="M703" s="69">
        <v>1.1874105865522173</v>
      </c>
      <c r="N703" s="69">
        <v>1.2062256809338523</v>
      </c>
      <c r="O703" s="69">
        <v>1.1647727272727271</v>
      </c>
      <c r="P703" s="69">
        <v>0.94368340943683404</v>
      </c>
      <c r="Q703" s="69">
        <v>0.9940652818991097</v>
      </c>
      <c r="R703" s="34" t="s">
        <v>2574</v>
      </c>
      <c r="S703" s="34" t="s">
        <v>2577</v>
      </c>
      <c r="T703" s="34" t="s">
        <v>2571</v>
      </c>
      <c r="U703" s="34" t="s">
        <v>2571</v>
      </c>
      <c r="V703" s="34" t="s">
        <v>2571</v>
      </c>
      <c r="W703" s="34" t="s">
        <v>2571</v>
      </c>
      <c r="X703" s="34" t="s">
        <v>2571</v>
      </c>
      <c r="Y703" s="34" t="s">
        <v>2571</v>
      </c>
    </row>
    <row r="704" spans="2:25" ht="18.600000000000001" customHeight="1" x14ac:dyDescent="0.45">
      <c r="B704" s="34" t="s">
        <v>16</v>
      </c>
      <c r="C704" s="34" t="s">
        <v>2230</v>
      </c>
      <c r="D704" s="34" t="s">
        <v>2230</v>
      </c>
      <c r="E704" s="34" t="s">
        <v>1588</v>
      </c>
      <c r="F704" s="34" t="s">
        <v>2231</v>
      </c>
      <c r="G704" s="35" t="s">
        <v>2680</v>
      </c>
      <c r="H704" s="68">
        <v>773500</v>
      </c>
      <c r="I704" s="68">
        <v>595410</v>
      </c>
      <c r="J704" s="86">
        <v>622830</v>
      </c>
      <c r="K704" s="86">
        <f t="shared" si="10"/>
        <v>77350</v>
      </c>
      <c r="L704" s="69">
        <v>1.1126618122977345</v>
      </c>
      <c r="M704" s="69">
        <v>0.97142857142857142</v>
      </c>
      <c r="N704" s="69">
        <v>0.96180724849666832</v>
      </c>
      <c r="O704" s="69">
        <v>1.4096385542168675</v>
      </c>
      <c r="P704" s="69">
        <v>1.2034450651769089</v>
      </c>
      <c r="Q704" s="69">
        <v>1.4314928425357873</v>
      </c>
      <c r="R704" s="34" t="s">
        <v>2569</v>
      </c>
      <c r="S704" s="34" t="s">
        <v>2570</v>
      </c>
      <c r="T704" s="34" t="s">
        <v>2578</v>
      </c>
      <c r="U704" s="34" t="s">
        <v>2578</v>
      </c>
      <c r="V704" s="34" t="s">
        <v>2578</v>
      </c>
      <c r="W704" s="34" t="s">
        <v>2578</v>
      </c>
      <c r="X704" s="34" t="s">
        <v>2578</v>
      </c>
      <c r="Y704" s="34" t="s">
        <v>2578</v>
      </c>
    </row>
    <row r="705" spans="2:25" ht="18.600000000000001" customHeight="1" x14ac:dyDescent="0.45">
      <c r="B705" s="34" t="s">
        <v>16</v>
      </c>
      <c r="C705" s="34" t="s">
        <v>2233</v>
      </c>
      <c r="D705" s="34" t="s">
        <v>2233</v>
      </c>
      <c r="E705" s="34" t="s">
        <v>1588</v>
      </c>
      <c r="F705" s="34" t="s">
        <v>2234</v>
      </c>
      <c r="G705" s="35" t="s">
        <v>2538</v>
      </c>
      <c r="H705" s="68">
        <v>395460</v>
      </c>
      <c r="I705" s="68">
        <v>302640</v>
      </c>
      <c r="J705" s="86">
        <v>236330</v>
      </c>
      <c r="K705" s="86">
        <f t="shared" si="10"/>
        <v>39546</v>
      </c>
      <c r="L705" s="69">
        <v>0.95991189427312773</v>
      </c>
      <c r="M705" s="69">
        <v>1.0033508855911919</v>
      </c>
      <c r="N705" s="69">
        <v>0.88566371681415934</v>
      </c>
      <c r="O705" s="69">
        <v>1.032069970845481</v>
      </c>
      <c r="P705" s="69">
        <v>0.99492900608519275</v>
      </c>
      <c r="Q705" s="69">
        <v>0.90846115784265213</v>
      </c>
      <c r="R705" s="34" t="s">
        <v>2569</v>
      </c>
      <c r="S705" s="34" t="s">
        <v>2570</v>
      </c>
      <c r="T705" s="34" t="s">
        <v>2578</v>
      </c>
      <c r="U705" s="34" t="s">
        <v>2578</v>
      </c>
      <c r="V705" s="34" t="s">
        <v>2578</v>
      </c>
      <c r="W705" s="34" t="s">
        <v>2578</v>
      </c>
      <c r="X705" s="34" t="s">
        <v>2578</v>
      </c>
      <c r="Y705" s="34" t="s">
        <v>2578</v>
      </c>
    </row>
    <row r="706" spans="2:25" ht="18.600000000000001" customHeight="1" x14ac:dyDescent="0.45">
      <c r="B706" s="34" t="s">
        <v>16</v>
      </c>
      <c r="C706" s="34" t="s">
        <v>2236</v>
      </c>
      <c r="D706" s="34" t="s">
        <v>2236</v>
      </c>
      <c r="E706" s="34" t="s">
        <v>1588</v>
      </c>
      <c r="F706" s="34" t="s">
        <v>2237</v>
      </c>
      <c r="G706" s="35" t="s">
        <v>2680</v>
      </c>
      <c r="H706" s="68">
        <v>706570</v>
      </c>
      <c r="I706" s="68">
        <v>475290</v>
      </c>
      <c r="J706" s="86">
        <v>504460</v>
      </c>
      <c r="K706" s="86">
        <f t="shared" si="10"/>
        <v>70657</v>
      </c>
      <c r="L706" s="69">
        <v>0.96406794425087106</v>
      </c>
      <c r="M706" s="69">
        <v>1.145729832032174</v>
      </c>
      <c r="N706" s="69">
        <v>0.89573128061581531</v>
      </c>
      <c r="O706" s="69">
        <v>1.0706051873198847</v>
      </c>
      <c r="P706" s="69">
        <v>0.99348534201954397</v>
      </c>
      <c r="Q706" s="69">
        <v>0.93248532289628183</v>
      </c>
      <c r="R706" s="34" t="s">
        <v>2569</v>
      </c>
      <c r="S706" s="34" t="s">
        <v>2570</v>
      </c>
      <c r="T706" s="34" t="s">
        <v>2578</v>
      </c>
      <c r="U706" s="34" t="s">
        <v>2578</v>
      </c>
      <c r="V706" s="34" t="s">
        <v>2578</v>
      </c>
      <c r="W706" s="34" t="s">
        <v>2578</v>
      </c>
      <c r="X706" s="34" t="s">
        <v>2578</v>
      </c>
      <c r="Y706" s="34" t="s">
        <v>2578</v>
      </c>
    </row>
    <row r="707" spans="2:25" ht="18.600000000000001" customHeight="1" x14ac:dyDescent="0.45">
      <c r="B707" s="34" t="s">
        <v>16</v>
      </c>
      <c r="C707" s="34" t="s">
        <v>2239</v>
      </c>
      <c r="D707" s="34" t="s">
        <v>2239</v>
      </c>
      <c r="E707" s="34" t="s">
        <v>1588</v>
      </c>
      <c r="F707" s="34" t="s">
        <v>2240</v>
      </c>
      <c r="G707" s="35" t="s">
        <v>2546</v>
      </c>
      <c r="H707" s="68">
        <v>805460</v>
      </c>
      <c r="I707" s="68">
        <v>555200</v>
      </c>
      <c r="J707" s="86">
        <v>732350</v>
      </c>
      <c r="K707" s="86">
        <f t="shared" si="10"/>
        <v>80546</v>
      </c>
      <c r="L707" s="69">
        <v>1.0480667172100075</v>
      </c>
      <c r="M707" s="69">
        <v>1.1075782537067544</v>
      </c>
      <c r="N707" s="69">
        <v>1.0091374269005848</v>
      </c>
      <c r="O707" s="69">
        <v>1.1015656362906463</v>
      </c>
      <c r="P707" s="69">
        <v>1.1570406560809632</v>
      </c>
      <c r="Q707" s="69">
        <v>0.62680974280361101</v>
      </c>
      <c r="R707" s="34" t="s">
        <v>2569</v>
      </c>
      <c r="S707" s="34" t="s">
        <v>2570</v>
      </c>
      <c r="T707" s="34" t="s">
        <v>2578</v>
      </c>
      <c r="U707" s="34" t="s">
        <v>2578</v>
      </c>
      <c r="V707" s="34" t="s">
        <v>2578</v>
      </c>
      <c r="W707" s="34" t="s">
        <v>2578</v>
      </c>
      <c r="X707" s="34" t="s">
        <v>2578</v>
      </c>
      <c r="Y707" s="34" t="s">
        <v>2578</v>
      </c>
    </row>
    <row r="708" spans="2:25" ht="18.600000000000001" customHeight="1" x14ac:dyDescent="0.45">
      <c r="B708" s="34" t="s">
        <v>16</v>
      </c>
      <c r="C708" s="34" t="s">
        <v>2242</v>
      </c>
      <c r="D708" s="34" t="s">
        <v>2242</v>
      </c>
      <c r="E708" s="34" t="s">
        <v>1588</v>
      </c>
      <c r="F708" s="34" t="s">
        <v>2243</v>
      </c>
      <c r="G708" s="35" t="s">
        <v>2538</v>
      </c>
      <c r="H708" s="68">
        <v>21930</v>
      </c>
      <c r="I708" s="68">
        <v>41370</v>
      </c>
      <c r="J708" s="86">
        <v>36150</v>
      </c>
      <c r="K708" s="86">
        <f t="shared" si="10"/>
        <v>2193</v>
      </c>
      <c r="L708" s="69">
        <v>1.3298611111111112</v>
      </c>
      <c r="M708" s="69">
        <v>1.5320754716981133</v>
      </c>
      <c r="N708" s="69">
        <v>1.1532033426183843</v>
      </c>
      <c r="O708" s="69">
        <v>1.3577981651376148</v>
      </c>
      <c r="P708" s="69">
        <v>1.1314741035856575</v>
      </c>
      <c r="Q708" s="69">
        <v>0.97665369649805445</v>
      </c>
      <c r="R708" s="34" t="s">
        <v>2569</v>
      </c>
      <c r="S708" s="34" t="s">
        <v>2570</v>
      </c>
      <c r="T708" s="34" t="s">
        <v>2571</v>
      </c>
      <c r="U708" s="34" t="s">
        <v>2571</v>
      </c>
      <c r="V708" s="34" t="s">
        <v>2571</v>
      </c>
      <c r="W708" s="34" t="s">
        <v>2571</v>
      </c>
      <c r="X708" s="34" t="s">
        <v>2571</v>
      </c>
      <c r="Y708" s="34" t="s">
        <v>2571</v>
      </c>
    </row>
    <row r="709" spans="2:25" ht="18.600000000000001" customHeight="1" x14ac:dyDescent="0.45">
      <c r="B709" s="34" t="s">
        <v>16</v>
      </c>
      <c r="C709" s="34" t="s">
        <v>2245</v>
      </c>
      <c r="D709" s="34" t="s">
        <v>2245</v>
      </c>
      <c r="E709" s="34" t="s">
        <v>1588</v>
      </c>
      <c r="F709" s="34" t="s">
        <v>2246</v>
      </c>
      <c r="G709" s="35" t="s">
        <v>2680</v>
      </c>
      <c r="H709" s="68">
        <v>31820</v>
      </c>
      <c r="I709" s="68">
        <v>71960</v>
      </c>
      <c r="J709" s="86">
        <v>53690</v>
      </c>
      <c r="K709" s="86">
        <f t="shared" ref="K709:K773" si="11">H709*0.1</f>
        <v>3182</v>
      </c>
      <c r="L709" s="69">
        <v>0.83433133732534925</v>
      </c>
      <c r="M709" s="69">
        <v>0.85900216919739691</v>
      </c>
      <c r="N709" s="69">
        <v>1.1364365971107544</v>
      </c>
      <c r="O709" s="69">
        <v>1.1507936507936507</v>
      </c>
      <c r="P709" s="69">
        <v>0.8896551724137931</v>
      </c>
      <c r="Q709" s="69">
        <v>0.65022421524663676</v>
      </c>
      <c r="R709" s="34" t="s">
        <v>2569</v>
      </c>
      <c r="S709" s="34" t="s">
        <v>2570</v>
      </c>
      <c r="T709" s="34" t="s">
        <v>2578</v>
      </c>
      <c r="U709" s="34" t="s">
        <v>2578</v>
      </c>
      <c r="V709" s="34" t="s">
        <v>2578</v>
      </c>
      <c r="W709" s="34" t="s">
        <v>2578</v>
      </c>
      <c r="X709" s="34" t="s">
        <v>2578</v>
      </c>
      <c r="Y709" s="34" t="s">
        <v>2578</v>
      </c>
    </row>
    <row r="710" spans="2:25" ht="18.600000000000001" customHeight="1" x14ac:dyDescent="0.45">
      <c r="B710" s="34" t="s">
        <v>16</v>
      </c>
      <c r="C710" s="34" t="s">
        <v>2248</v>
      </c>
      <c r="D710" s="34" t="s">
        <v>2248</v>
      </c>
      <c r="E710" s="34" t="s">
        <v>1588</v>
      </c>
      <c r="F710" s="34" t="s">
        <v>2249</v>
      </c>
      <c r="G710" s="35" t="s">
        <v>2538</v>
      </c>
      <c r="H710" s="68">
        <v>69820</v>
      </c>
      <c r="I710" s="68">
        <v>134700</v>
      </c>
      <c r="J710" s="86">
        <v>80360</v>
      </c>
      <c r="K710" s="86">
        <f t="shared" si="11"/>
        <v>6982</v>
      </c>
      <c r="L710" s="69">
        <v>1.276218611521418</v>
      </c>
      <c r="M710" s="69">
        <v>0.99197431781701439</v>
      </c>
      <c r="N710" s="69">
        <v>1.3250296559905101</v>
      </c>
      <c r="O710" s="69">
        <v>1.328125</v>
      </c>
      <c r="P710" s="69">
        <v>0.64006791171477084</v>
      </c>
      <c r="Q710" s="69">
        <v>0.94029850746268662</v>
      </c>
      <c r="R710" s="34" t="s">
        <v>2569</v>
      </c>
      <c r="S710" s="34" t="s">
        <v>2570</v>
      </c>
      <c r="T710" s="34" t="s">
        <v>2578</v>
      </c>
      <c r="U710" s="34" t="s">
        <v>2578</v>
      </c>
      <c r="V710" s="34" t="s">
        <v>2578</v>
      </c>
      <c r="W710" s="34" t="s">
        <v>2578</v>
      </c>
      <c r="X710" s="34" t="s">
        <v>2578</v>
      </c>
      <c r="Y710" s="34" t="s">
        <v>2578</v>
      </c>
    </row>
    <row r="711" spans="2:25" ht="18.600000000000001" customHeight="1" x14ac:dyDescent="0.45">
      <c r="B711" s="32" t="s">
        <v>22</v>
      </c>
      <c r="C711" s="34" t="s">
        <v>2692</v>
      </c>
      <c r="D711" s="32" t="s">
        <v>2281</v>
      </c>
      <c r="E711" s="32" t="s">
        <v>1588</v>
      </c>
      <c r="F711" s="33" t="s">
        <v>2282</v>
      </c>
      <c r="G711" s="35" t="s">
        <v>11</v>
      </c>
      <c r="H711" s="70">
        <v>0</v>
      </c>
      <c r="I711" s="70">
        <v>0</v>
      </c>
      <c r="J711" s="85">
        <v>15624</v>
      </c>
      <c r="K711" s="85">
        <f t="shared" si="11"/>
        <v>0</v>
      </c>
      <c r="L711" s="69">
        <v>0.95206136145733467</v>
      </c>
      <c r="M711" s="69">
        <v>0.72390572390572394</v>
      </c>
      <c r="N711" s="69">
        <v>0.94870247435123722</v>
      </c>
      <c r="O711" s="69">
        <v>1.104337631887456</v>
      </c>
      <c r="P711" s="69">
        <v>0.87572493786246897</v>
      </c>
      <c r="Q711" s="69">
        <v>1.4783496732026145</v>
      </c>
      <c r="R711" s="2" t="s">
        <v>2574</v>
      </c>
      <c r="S711" s="34" t="s">
        <v>2693</v>
      </c>
      <c r="T711" s="34" t="s">
        <v>2571</v>
      </c>
      <c r="U711" s="34" t="s">
        <v>2571</v>
      </c>
      <c r="V711" s="34" t="s">
        <v>2571</v>
      </c>
      <c r="W711" s="34" t="s">
        <v>2571</v>
      </c>
      <c r="X711" s="87" t="s">
        <v>2571</v>
      </c>
      <c r="Y711" s="32" t="s">
        <v>2571</v>
      </c>
    </row>
    <row r="712" spans="2:25" ht="18.600000000000001" customHeight="1" x14ac:dyDescent="0.45">
      <c r="B712" s="34" t="s">
        <v>8</v>
      </c>
      <c r="C712" s="34" t="s">
        <v>2251</v>
      </c>
      <c r="D712" s="34" t="s">
        <v>2252</v>
      </c>
      <c r="E712" s="34" t="s">
        <v>1588</v>
      </c>
      <c r="F712" s="34" t="s">
        <v>2253</v>
      </c>
      <c r="G712" s="35" t="s">
        <v>2550</v>
      </c>
      <c r="H712" s="68">
        <v>0</v>
      </c>
      <c r="I712" s="68">
        <v>385</v>
      </c>
      <c r="J712" s="86">
        <v>1049</v>
      </c>
      <c r="K712" s="86">
        <f t="shared" si="11"/>
        <v>0</v>
      </c>
      <c r="L712" s="69">
        <v>0.84677419354838701</v>
      </c>
      <c r="M712" s="69">
        <v>1.0674157303370786</v>
      </c>
      <c r="N712" s="69">
        <v>1.0923276983094927</v>
      </c>
      <c r="O712" s="69">
        <v>1.6549295774647887</v>
      </c>
      <c r="P712" s="69">
        <v>0.71920428462127017</v>
      </c>
      <c r="Q712" s="69">
        <v>0.71766848816029138</v>
      </c>
      <c r="R712" s="34" t="s">
        <v>2574</v>
      </c>
      <c r="S712" s="34" t="s">
        <v>2577</v>
      </c>
      <c r="T712" s="34" t="s">
        <v>2571</v>
      </c>
      <c r="U712" s="34" t="s">
        <v>2571</v>
      </c>
      <c r="V712" s="34" t="s">
        <v>2571</v>
      </c>
      <c r="W712" s="34" t="s">
        <v>2571</v>
      </c>
      <c r="X712" s="34" t="s">
        <v>2571</v>
      </c>
      <c r="Y712" s="34" t="s">
        <v>2571</v>
      </c>
    </row>
    <row r="713" spans="2:25" ht="18.600000000000001" customHeight="1" x14ac:dyDescent="0.45">
      <c r="B713" s="34" t="s">
        <v>8</v>
      </c>
      <c r="C713" s="34" t="s">
        <v>2254</v>
      </c>
      <c r="D713" s="34" t="s">
        <v>2255</v>
      </c>
      <c r="E713" s="34" t="s">
        <v>1588</v>
      </c>
      <c r="F713" s="34" t="s">
        <v>2256</v>
      </c>
      <c r="G713" s="35" t="s">
        <v>2550</v>
      </c>
      <c r="H713" s="68">
        <v>0</v>
      </c>
      <c r="I713" s="68">
        <v>954</v>
      </c>
      <c r="J713" s="86">
        <v>2012</v>
      </c>
      <c r="K713" s="86">
        <f t="shared" si="11"/>
        <v>0</v>
      </c>
      <c r="L713" s="69">
        <v>1.6617210682492582</v>
      </c>
      <c r="M713" s="69">
        <v>1.4167528438469492</v>
      </c>
      <c r="N713" s="69">
        <v>1.8164435946462716</v>
      </c>
      <c r="O713" s="69">
        <v>2.2020725388601039</v>
      </c>
      <c r="P713" s="69">
        <v>1.4189189189189189</v>
      </c>
      <c r="Q713" s="69">
        <v>0.95003882992492883</v>
      </c>
      <c r="R713" s="34" t="s">
        <v>2574</v>
      </c>
      <c r="S713" s="34" t="s">
        <v>2577</v>
      </c>
      <c r="T713" s="34" t="s">
        <v>2571</v>
      </c>
      <c r="U713" s="34" t="s">
        <v>2571</v>
      </c>
      <c r="V713" s="34" t="s">
        <v>2571</v>
      </c>
      <c r="W713" s="34" t="s">
        <v>2571</v>
      </c>
      <c r="X713" s="34" t="s">
        <v>2571</v>
      </c>
      <c r="Y713" s="34" t="s">
        <v>2571</v>
      </c>
    </row>
    <row r="714" spans="2:25" ht="18.600000000000001" customHeight="1" x14ac:dyDescent="0.45">
      <c r="B714" s="34" t="s">
        <v>16</v>
      </c>
      <c r="C714" s="34" t="s">
        <v>2257</v>
      </c>
      <c r="D714" s="34" t="s">
        <v>2257</v>
      </c>
      <c r="E714" s="34" t="s">
        <v>1588</v>
      </c>
      <c r="F714" s="34" t="s">
        <v>2258</v>
      </c>
      <c r="G714" s="35" t="s">
        <v>30</v>
      </c>
      <c r="H714" s="68">
        <v>0</v>
      </c>
      <c r="I714" s="68">
        <v>7</v>
      </c>
      <c r="J714" s="86">
        <v>0</v>
      </c>
      <c r="K714" s="86">
        <f t="shared" si="11"/>
        <v>0</v>
      </c>
      <c r="L714" s="69">
        <v>0</v>
      </c>
      <c r="M714" s="69">
        <v>0</v>
      </c>
      <c r="N714" s="69">
        <v>0</v>
      </c>
      <c r="O714" s="69">
        <v>0</v>
      </c>
      <c r="P714" s="69">
        <v>0</v>
      </c>
      <c r="Q714" s="69">
        <v>0</v>
      </c>
      <c r="R714" s="34" t="s">
        <v>2569</v>
      </c>
      <c r="S714" s="34" t="s">
        <v>2570</v>
      </c>
      <c r="T714" s="34" t="s">
        <v>2571</v>
      </c>
      <c r="U714" s="34" t="s">
        <v>2571</v>
      </c>
      <c r="V714" s="34" t="s">
        <v>2571</v>
      </c>
      <c r="W714" s="34" t="s">
        <v>2571</v>
      </c>
      <c r="X714" s="34" t="s">
        <v>2571</v>
      </c>
      <c r="Y714" s="34" t="s">
        <v>2571</v>
      </c>
    </row>
    <row r="715" spans="2:25" ht="18.600000000000001" customHeight="1" x14ac:dyDescent="0.45">
      <c r="B715" s="34" t="s">
        <v>16</v>
      </c>
      <c r="C715" s="34" t="s">
        <v>2259</v>
      </c>
      <c r="D715" s="34" t="s">
        <v>2259</v>
      </c>
      <c r="E715" s="34" t="s">
        <v>1588</v>
      </c>
      <c r="F715" s="34" t="s">
        <v>2260</v>
      </c>
      <c r="G715" s="35" t="s">
        <v>34</v>
      </c>
      <c r="H715" s="68">
        <v>0</v>
      </c>
      <c r="I715" s="68">
        <v>0</v>
      </c>
      <c r="J715" s="86">
        <v>0</v>
      </c>
      <c r="K715" s="86">
        <f t="shared" si="11"/>
        <v>0</v>
      </c>
      <c r="L715" s="69">
        <v>0</v>
      </c>
      <c r="M715" s="69">
        <v>0</v>
      </c>
      <c r="N715" s="69">
        <v>0</v>
      </c>
      <c r="O715" s="69">
        <v>0</v>
      </c>
      <c r="P715" s="69">
        <v>0</v>
      </c>
      <c r="Q715" s="69">
        <v>0</v>
      </c>
      <c r="R715" s="34" t="s">
        <v>2569</v>
      </c>
      <c r="S715" s="34" t="s">
        <v>2570</v>
      </c>
      <c r="T715" s="34" t="s">
        <v>2571</v>
      </c>
      <c r="U715" s="34" t="s">
        <v>2571</v>
      </c>
      <c r="V715" s="34" t="s">
        <v>2571</v>
      </c>
      <c r="W715" s="34" t="s">
        <v>2571</v>
      </c>
      <c r="X715" s="34" t="s">
        <v>2571</v>
      </c>
      <c r="Y715" s="34" t="s">
        <v>2571</v>
      </c>
    </row>
    <row r="716" spans="2:25" ht="18.600000000000001" customHeight="1" x14ac:dyDescent="0.45">
      <c r="B716" s="34" t="s">
        <v>8</v>
      </c>
      <c r="C716" s="34" t="s">
        <v>2261</v>
      </c>
      <c r="D716" s="34" t="s">
        <v>2262</v>
      </c>
      <c r="E716" s="34" t="s">
        <v>1588</v>
      </c>
      <c r="F716" s="34" t="s">
        <v>2263</v>
      </c>
      <c r="G716" s="35" t="s">
        <v>11</v>
      </c>
      <c r="H716" s="68">
        <v>0</v>
      </c>
      <c r="I716" s="68">
        <v>15902</v>
      </c>
      <c r="J716" s="86">
        <v>78470</v>
      </c>
      <c r="K716" s="86">
        <f t="shared" si="11"/>
        <v>0</v>
      </c>
      <c r="L716" s="69">
        <v>1.0819495670618777</v>
      </c>
      <c r="M716" s="69">
        <v>1.6183785904041936</v>
      </c>
      <c r="N716" s="69">
        <v>1.2260954913880446</v>
      </c>
      <c r="O716" s="69">
        <v>1.2699469219872681</v>
      </c>
      <c r="P716" s="69">
        <v>1.1862349690044065</v>
      </c>
      <c r="Q716" s="69">
        <v>1.1809725001853089</v>
      </c>
      <c r="R716" s="34" t="s">
        <v>2574</v>
      </c>
      <c r="S716" s="34" t="s">
        <v>2577</v>
      </c>
      <c r="T716" s="34" t="s">
        <v>2583</v>
      </c>
      <c r="U716" s="34" t="s">
        <v>2571</v>
      </c>
      <c r="V716" s="34" t="s">
        <v>2600</v>
      </c>
      <c r="W716" s="34" t="s">
        <v>2600</v>
      </c>
      <c r="X716" s="34" t="s">
        <v>2600</v>
      </c>
      <c r="Y716" s="34" t="s">
        <v>2600</v>
      </c>
    </row>
    <row r="717" spans="2:25" ht="18.600000000000001" customHeight="1" x14ac:dyDescent="0.45">
      <c r="B717" s="34" t="s">
        <v>16</v>
      </c>
      <c r="C717" s="34" t="s">
        <v>2264</v>
      </c>
      <c r="D717" s="34" t="s">
        <v>2265</v>
      </c>
      <c r="E717" s="34" t="s">
        <v>1588</v>
      </c>
      <c r="F717" s="34" t="s">
        <v>2266</v>
      </c>
      <c r="G717" s="35" t="s">
        <v>2546</v>
      </c>
      <c r="H717" s="68">
        <v>26730</v>
      </c>
      <c r="I717" s="68">
        <v>85790</v>
      </c>
      <c r="J717" s="86">
        <v>101290</v>
      </c>
      <c r="K717" s="86">
        <f t="shared" si="11"/>
        <v>2673</v>
      </c>
      <c r="L717" s="69">
        <v>0.82551143200962696</v>
      </c>
      <c r="M717" s="69">
        <v>0.95966785290628709</v>
      </c>
      <c r="N717" s="69">
        <v>0.92576687116564416</v>
      </c>
      <c r="O717" s="69">
        <v>1.0227272727272727</v>
      </c>
      <c r="P717" s="69">
        <v>0.72930354796320629</v>
      </c>
      <c r="Q717" s="69">
        <v>0.75785797438882418</v>
      </c>
      <c r="R717" s="34" t="s">
        <v>2569</v>
      </c>
      <c r="S717" s="34" t="s">
        <v>2570</v>
      </c>
      <c r="T717" s="34" t="s">
        <v>2571</v>
      </c>
      <c r="U717" s="34" t="s">
        <v>2571</v>
      </c>
      <c r="V717" s="34" t="s">
        <v>2571</v>
      </c>
      <c r="W717" s="34" t="s">
        <v>2571</v>
      </c>
      <c r="X717" s="34" t="s">
        <v>2571</v>
      </c>
      <c r="Y717" s="34" t="s">
        <v>2571</v>
      </c>
    </row>
    <row r="718" spans="2:25" ht="18.600000000000001" customHeight="1" x14ac:dyDescent="0.45">
      <c r="B718" s="34" t="s">
        <v>8</v>
      </c>
      <c r="C718" s="34" t="s">
        <v>2268</v>
      </c>
      <c r="D718" s="34" t="s">
        <v>2269</v>
      </c>
      <c r="E718" s="34" t="s">
        <v>1588</v>
      </c>
      <c r="F718" s="34" t="s">
        <v>2270</v>
      </c>
      <c r="G718" s="35" t="s">
        <v>11</v>
      </c>
      <c r="H718" s="68">
        <v>0</v>
      </c>
      <c r="I718" s="68">
        <v>8019</v>
      </c>
      <c r="J718" s="86">
        <v>17271</v>
      </c>
      <c r="K718" s="86">
        <f t="shared" si="11"/>
        <v>0</v>
      </c>
      <c r="L718" s="69">
        <v>1.009320735444331</v>
      </c>
      <c r="M718" s="69">
        <v>1.0526696570684415</v>
      </c>
      <c r="N718" s="69">
        <v>1.1192842942345924</v>
      </c>
      <c r="O718" s="69">
        <v>1.0491803278688525</v>
      </c>
      <c r="P718" s="69">
        <v>0.89947089947089942</v>
      </c>
      <c r="Q718" s="69">
        <v>1.0308270676691729</v>
      </c>
      <c r="R718" s="34" t="s">
        <v>2574</v>
      </c>
      <c r="S718" s="34" t="s">
        <v>2577</v>
      </c>
      <c r="T718" s="34" t="s">
        <v>2571</v>
      </c>
      <c r="U718" s="34" t="s">
        <v>2571</v>
      </c>
      <c r="V718" s="34" t="s">
        <v>2571</v>
      </c>
      <c r="W718" s="34" t="s">
        <v>2571</v>
      </c>
      <c r="X718" s="34" t="s">
        <v>2571</v>
      </c>
      <c r="Y718" s="34" t="s">
        <v>2571</v>
      </c>
    </row>
    <row r="719" spans="2:25" ht="18.600000000000001" customHeight="1" x14ac:dyDescent="0.45">
      <c r="B719" s="34" t="s">
        <v>8</v>
      </c>
      <c r="C719" s="34" t="s">
        <v>2272</v>
      </c>
      <c r="D719" s="34" t="s">
        <v>2272</v>
      </c>
      <c r="E719" s="34" t="s">
        <v>1588</v>
      </c>
      <c r="F719" s="34" t="s">
        <v>2273</v>
      </c>
      <c r="G719" s="35" t="s">
        <v>11</v>
      </c>
      <c r="H719" s="68">
        <v>0</v>
      </c>
      <c r="I719" s="68">
        <v>409</v>
      </c>
      <c r="J719" s="86">
        <v>535</v>
      </c>
      <c r="K719" s="86">
        <f t="shared" si="11"/>
        <v>0</v>
      </c>
      <c r="L719" s="69">
        <v>1.1293634496919918</v>
      </c>
      <c r="M719" s="69">
        <v>0.72093023255813948</v>
      </c>
      <c r="N719" s="69">
        <v>1.1940298507462688</v>
      </c>
      <c r="O719" s="69">
        <v>0.94505494505494503</v>
      </c>
      <c r="P719" s="69">
        <v>1.0311750599520384</v>
      </c>
      <c r="Q719" s="69">
        <v>0.7748184019370461</v>
      </c>
      <c r="R719" s="34" t="s">
        <v>2574</v>
      </c>
      <c r="S719" s="34" t="s">
        <v>2577</v>
      </c>
      <c r="T719" s="34" t="s">
        <v>2571</v>
      </c>
      <c r="U719" s="34" t="s">
        <v>2571</v>
      </c>
      <c r="V719" s="34" t="s">
        <v>2571</v>
      </c>
      <c r="W719" s="34" t="s">
        <v>2571</v>
      </c>
      <c r="X719" s="34" t="s">
        <v>2571</v>
      </c>
      <c r="Y719" s="34" t="s">
        <v>2571</v>
      </c>
    </row>
    <row r="720" spans="2:25" ht="18.600000000000001" customHeight="1" x14ac:dyDescent="0.45">
      <c r="B720" s="34" t="s">
        <v>8</v>
      </c>
      <c r="C720" s="34" t="s">
        <v>2275</v>
      </c>
      <c r="D720" s="34" t="s">
        <v>2276</v>
      </c>
      <c r="E720" s="34" t="s">
        <v>1588</v>
      </c>
      <c r="F720" s="34" t="s">
        <v>2277</v>
      </c>
      <c r="G720" s="35" t="s">
        <v>2546</v>
      </c>
      <c r="H720" s="68">
        <v>338</v>
      </c>
      <c r="I720" s="68">
        <v>8069</v>
      </c>
      <c r="J720" s="86">
        <v>21043</v>
      </c>
      <c r="K720" s="86">
        <f t="shared" si="11"/>
        <v>33.800000000000004</v>
      </c>
      <c r="L720" s="69">
        <v>1.211858027908054</v>
      </c>
      <c r="M720" s="69">
        <v>1.1999202710783337</v>
      </c>
      <c r="N720" s="69">
        <v>1.2437155853483362</v>
      </c>
      <c r="O720" s="69">
        <v>1.1013359400456175</v>
      </c>
      <c r="P720" s="69">
        <v>1.097458222159809</v>
      </c>
      <c r="Q720" s="69">
        <v>1.2522324495122956</v>
      </c>
      <c r="R720" s="34" t="s">
        <v>2574</v>
      </c>
      <c r="S720" s="34" t="s">
        <v>2577</v>
      </c>
      <c r="T720" s="34" t="s">
        <v>2571</v>
      </c>
      <c r="U720" s="34" t="s">
        <v>2571</v>
      </c>
      <c r="V720" s="34" t="s">
        <v>2571</v>
      </c>
      <c r="W720" s="34" t="s">
        <v>2571</v>
      </c>
      <c r="X720" s="34" t="s">
        <v>2571</v>
      </c>
      <c r="Y720" s="34" t="s">
        <v>2571</v>
      </c>
    </row>
    <row r="721" spans="2:25" ht="18.600000000000001" customHeight="1" x14ac:dyDescent="0.45">
      <c r="B721" s="34" t="s">
        <v>8</v>
      </c>
      <c r="C721" s="34" t="s">
        <v>2278</v>
      </c>
      <c r="D721" s="34" t="s">
        <v>2279</v>
      </c>
      <c r="E721" s="34" t="s">
        <v>1588</v>
      </c>
      <c r="F721" s="34" t="s">
        <v>2280</v>
      </c>
      <c r="G721" s="35" t="s">
        <v>2546</v>
      </c>
      <c r="H721" s="68">
        <v>806</v>
      </c>
      <c r="I721" s="68">
        <v>15424</v>
      </c>
      <c r="J721" s="86">
        <v>29042</v>
      </c>
      <c r="K721" s="86">
        <f t="shared" si="11"/>
        <v>80.600000000000009</v>
      </c>
      <c r="L721" s="69">
        <v>1.1063794938989437</v>
      </c>
      <c r="M721" s="69">
        <v>1.155852088521355</v>
      </c>
      <c r="N721" s="69">
        <v>1.2186243386243387</v>
      </c>
      <c r="O721" s="69">
        <v>1.0245183887915936</v>
      </c>
      <c r="P721" s="69">
        <v>0.9826216484607746</v>
      </c>
      <c r="Q721" s="69">
        <v>1.1352926888511052</v>
      </c>
      <c r="R721" s="34" t="s">
        <v>2574</v>
      </c>
      <c r="S721" s="34" t="s">
        <v>2577</v>
      </c>
      <c r="T721" s="34" t="s">
        <v>2571</v>
      </c>
      <c r="U721" s="34" t="s">
        <v>2571</v>
      </c>
      <c r="V721" s="34" t="s">
        <v>2571</v>
      </c>
      <c r="W721" s="34" t="s">
        <v>2571</v>
      </c>
      <c r="X721" s="34" t="s">
        <v>2571</v>
      </c>
      <c r="Y721" s="34" t="s">
        <v>2571</v>
      </c>
    </row>
    <row r="722" spans="2:25" ht="18.600000000000001" customHeight="1" x14ac:dyDescent="0.45">
      <c r="B722" s="34" t="s">
        <v>8</v>
      </c>
      <c r="C722" s="34" t="s">
        <v>2283</v>
      </c>
      <c r="D722" s="34" t="s">
        <v>2283</v>
      </c>
      <c r="E722" s="34" t="s">
        <v>1588</v>
      </c>
      <c r="F722" s="34" t="s">
        <v>2284</v>
      </c>
      <c r="G722" s="35" t="s">
        <v>2680</v>
      </c>
      <c r="H722" s="68">
        <v>2</v>
      </c>
      <c r="I722" s="68">
        <v>32</v>
      </c>
      <c r="J722" s="86">
        <v>27</v>
      </c>
      <c r="K722" s="86">
        <f t="shared" si="11"/>
        <v>0.2</v>
      </c>
      <c r="L722" s="69">
        <v>1.0909090909090908</v>
      </c>
      <c r="M722" s="69">
        <v>0.86956521739130443</v>
      </c>
      <c r="N722" s="69">
        <v>0.76923076923076916</v>
      </c>
      <c r="O722" s="69">
        <v>1.4285714285714286</v>
      </c>
      <c r="P722" s="69">
        <v>1.0256410256410258</v>
      </c>
      <c r="Q722" s="69">
        <v>1.0256410256410258</v>
      </c>
      <c r="R722" s="34" t="s">
        <v>2574</v>
      </c>
      <c r="S722" s="34" t="s">
        <v>2577</v>
      </c>
      <c r="T722" s="34" t="s">
        <v>2571</v>
      </c>
      <c r="U722" s="34" t="s">
        <v>2571</v>
      </c>
      <c r="V722" s="34" t="s">
        <v>2571</v>
      </c>
      <c r="W722" s="34" t="s">
        <v>2571</v>
      </c>
      <c r="X722" s="34" t="s">
        <v>2571</v>
      </c>
      <c r="Y722" s="34" t="s">
        <v>2571</v>
      </c>
    </row>
    <row r="723" spans="2:25" ht="18.600000000000001" customHeight="1" x14ac:dyDescent="0.45">
      <c r="B723" s="34" t="s">
        <v>8</v>
      </c>
      <c r="C723" s="34" t="s">
        <v>2285</v>
      </c>
      <c r="D723" s="34" t="s">
        <v>2285</v>
      </c>
      <c r="E723" s="34" t="s">
        <v>1588</v>
      </c>
      <c r="F723" s="34" t="s">
        <v>2286</v>
      </c>
      <c r="G723" s="35" t="s">
        <v>2680</v>
      </c>
      <c r="H723" s="68">
        <v>15</v>
      </c>
      <c r="I723" s="68">
        <v>226</v>
      </c>
      <c r="J723" s="86">
        <v>225</v>
      </c>
      <c r="K723" s="86">
        <f t="shared" si="11"/>
        <v>1.5</v>
      </c>
      <c r="L723" s="69">
        <v>1.0822510822510822</v>
      </c>
      <c r="M723" s="69">
        <v>0.9947643979057591</v>
      </c>
      <c r="N723" s="69">
        <v>1.0909090909090908</v>
      </c>
      <c r="O723" s="69">
        <v>0.898876404494382</v>
      </c>
      <c r="P723" s="69">
        <v>0.98461538461538467</v>
      </c>
      <c r="Q723" s="69">
        <v>0.86153846153846159</v>
      </c>
      <c r="R723" s="34" t="s">
        <v>2574</v>
      </c>
      <c r="S723" s="34" t="s">
        <v>2577</v>
      </c>
      <c r="T723" s="34" t="s">
        <v>2571</v>
      </c>
      <c r="U723" s="34" t="s">
        <v>2571</v>
      </c>
      <c r="V723" s="34" t="s">
        <v>2571</v>
      </c>
      <c r="W723" s="34" t="s">
        <v>2571</v>
      </c>
      <c r="X723" s="34" t="s">
        <v>2571</v>
      </c>
      <c r="Y723" s="34" t="s">
        <v>2571</v>
      </c>
    </row>
    <row r="724" spans="2:25" ht="18.600000000000001" customHeight="1" x14ac:dyDescent="0.45">
      <c r="B724" s="34" t="s">
        <v>8</v>
      </c>
      <c r="C724" s="34" t="s">
        <v>2287</v>
      </c>
      <c r="D724" s="34" t="s">
        <v>2287</v>
      </c>
      <c r="E724" s="34" t="s">
        <v>1588</v>
      </c>
      <c r="F724" s="34" t="s">
        <v>2288</v>
      </c>
      <c r="G724" s="35" t="s">
        <v>34</v>
      </c>
      <c r="H724" s="68">
        <v>0</v>
      </c>
      <c r="I724" s="68">
        <v>0</v>
      </c>
      <c r="J724" s="86">
        <v>0</v>
      </c>
      <c r="K724" s="86">
        <f t="shared" si="11"/>
        <v>0</v>
      </c>
      <c r="L724" s="69">
        <v>0</v>
      </c>
      <c r="M724" s="69">
        <v>0</v>
      </c>
      <c r="N724" s="69">
        <v>0</v>
      </c>
      <c r="O724" s="69">
        <v>0</v>
      </c>
      <c r="P724" s="69">
        <v>0</v>
      </c>
      <c r="Q724" s="69">
        <v>0</v>
      </c>
      <c r="R724" s="34" t="s">
        <v>2574</v>
      </c>
      <c r="S724" s="34" t="s">
        <v>2577</v>
      </c>
      <c r="T724" s="34" t="s">
        <v>2571</v>
      </c>
      <c r="U724" s="34" t="s">
        <v>2571</v>
      </c>
      <c r="V724" s="34" t="s">
        <v>2571</v>
      </c>
      <c r="W724" s="34" t="s">
        <v>2571</v>
      </c>
      <c r="X724" s="34" t="s">
        <v>2571</v>
      </c>
      <c r="Y724" s="34" t="s">
        <v>2571</v>
      </c>
    </row>
    <row r="725" spans="2:25" ht="18.600000000000001" customHeight="1" x14ac:dyDescent="0.45">
      <c r="B725" s="34" t="s">
        <v>16</v>
      </c>
      <c r="C725" s="34" t="s">
        <v>2289</v>
      </c>
      <c r="D725" s="34" t="s">
        <v>2290</v>
      </c>
      <c r="E725" s="34" t="s">
        <v>1588</v>
      </c>
      <c r="F725" s="34" t="s">
        <v>2291</v>
      </c>
      <c r="G725" s="35" t="s">
        <v>2546</v>
      </c>
      <c r="H725" s="68">
        <v>23000</v>
      </c>
      <c r="I725" s="68">
        <v>38060</v>
      </c>
      <c r="J725" s="86">
        <v>42780</v>
      </c>
      <c r="K725" s="86">
        <f t="shared" si="11"/>
        <v>2300</v>
      </c>
      <c r="L725" s="69">
        <v>0.7782705099778271</v>
      </c>
      <c r="M725" s="69">
        <v>0.87623762376237624</v>
      </c>
      <c r="N725" s="69">
        <v>0.99045801526717558</v>
      </c>
      <c r="O725" s="69">
        <v>0.74338624338624337</v>
      </c>
      <c r="P725" s="69">
        <v>0.91198044009779955</v>
      </c>
      <c r="Q725" s="69">
        <v>0.88235294117647056</v>
      </c>
      <c r="R725" s="34" t="s">
        <v>2569</v>
      </c>
      <c r="S725" s="34" t="s">
        <v>2570</v>
      </c>
      <c r="T725" s="34" t="s">
        <v>2571</v>
      </c>
      <c r="U725" s="34" t="s">
        <v>2571</v>
      </c>
      <c r="V725" s="34" t="s">
        <v>2571</v>
      </c>
      <c r="W725" s="34" t="s">
        <v>2600</v>
      </c>
      <c r="X725" s="34" t="s">
        <v>2600</v>
      </c>
      <c r="Y725" s="34" t="s">
        <v>2600</v>
      </c>
    </row>
    <row r="726" spans="2:25" ht="18.600000000000001" customHeight="1" x14ac:dyDescent="0.45">
      <c r="B726" s="34" t="s">
        <v>16</v>
      </c>
      <c r="C726" s="34" t="s">
        <v>2293</v>
      </c>
      <c r="D726" s="34" t="s">
        <v>2294</v>
      </c>
      <c r="E726" s="34" t="s">
        <v>1588</v>
      </c>
      <c r="F726" s="34" t="s">
        <v>2295</v>
      </c>
      <c r="G726" s="35" t="s">
        <v>2546</v>
      </c>
      <c r="H726" s="68">
        <v>444600</v>
      </c>
      <c r="I726" s="68">
        <v>673650</v>
      </c>
      <c r="J726" s="86">
        <v>848040</v>
      </c>
      <c r="K726" s="86">
        <f t="shared" si="11"/>
        <v>44460</v>
      </c>
      <c r="L726" s="69">
        <v>1.2372114784778541</v>
      </c>
      <c r="M726" s="69">
        <v>1.2673060156931124</v>
      </c>
      <c r="N726" s="69">
        <v>1.4759731543624162</v>
      </c>
      <c r="O726" s="69">
        <v>1.1338172343197468</v>
      </c>
      <c r="P726" s="69">
        <v>1.3785505250473404</v>
      </c>
      <c r="Q726" s="69">
        <v>1.2118503806686527</v>
      </c>
      <c r="R726" s="34" t="s">
        <v>2569</v>
      </c>
      <c r="S726" s="34" t="s">
        <v>2570</v>
      </c>
      <c r="T726" s="34" t="s">
        <v>2571</v>
      </c>
      <c r="U726" s="34" t="s">
        <v>2571</v>
      </c>
      <c r="V726" s="34" t="s">
        <v>2571</v>
      </c>
      <c r="W726" s="34" t="s">
        <v>2600</v>
      </c>
      <c r="X726" s="34" t="s">
        <v>2600</v>
      </c>
      <c r="Y726" s="34" t="s">
        <v>2600</v>
      </c>
    </row>
    <row r="727" spans="2:25" ht="18.600000000000001" customHeight="1" x14ac:dyDescent="0.45">
      <c r="B727" s="34" t="s">
        <v>16</v>
      </c>
      <c r="C727" s="34" t="s">
        <v>2297</v>
      </c>
      <c r="D727" s="34" t="s">
        <v>2298</v>
      </c>
      <c r="E727" s="34" t="s">
        <v>1588</v>
      </c>
      <c r="F727" s="34" t="s">
        <v>2299</v>
      </c>
      <c r="G727" s="35" t="s">
        <v>2546</v>
      </c>
      <c r="H727" s="68">
        <v>227000</v>
      </c>
      <c r="I727" s="68">
        <v>399420</v>
      </c>
      <c r="J727" s="86">
        <v>535440</v>
      </c>
      <c r="K727" s="86">
        <f t="shared" si="11"/>
        <v>22700</v>
      </c>
      <c r="L727" s="69">
        <v>1.1341236634123664</v>
      </c>
      <c r="M727" s="69">
        <v>1.2104989604989604</v>
      </c>
      <c r="N727" s="69">
        <v>1.2939175670268108</v>
      </c>
      <c r="O727" s="69">
        <v>1.0208044382801664</v>
      </c>
      <c r="P727" s="69">
        <v>1.2740569668976136</v>
      </c>
      <c r="Q727" s="69">
        <v>1.1914158855451407</v>
      </c>
      <c r="R727" s="34" t="s">
        <v>2569</v>
      </c>
      <c r="S727" s="34" t="s">
        <v>2570</v>
      </c>
      <c r="T727" s="34" t="s">
        <v>2571</v>
      </c>
      <c r="U727" s="34" t="s">
        <v>2571</v>
      </c>
      <c r="V727" s="34" t="s">
        <v>2571</v>
      </c>
      <c r="W727" s="34" t="s">
        <v>2600</v>
      </c>
      <c r="X727" s="34" t="s">
        <v>2600</v>
      </c>
      <c r="Y727" s="34" t="s">
        <v>2600</v>
      </c>
    </row>
    <row r="728" spans="2:25" ht="18.600000000000001" customHeight="1" x14ac:dyDescent="0.45">
      <c r="B728" s="34" t="s">
        <v>8</v>
      </c>
      <c r="C728" s="34" t="s">
        <v>1228</v>
      </c>
      <c r="D728" s="34" t="s">
        <v>2300</v>
      </c>
      <c r="E728" s="34" t="s">
        <v>1588</v>
      </c>
      <c r="F728" s="34" t="s">
        <v>2301</v>
      </c>
      <c r="G728" s="35" t="s">
        <v>11</v>
      </c>
      <c r="H728" s="68">
        <v>0</v>
      </c>
      <c r="I728" s="68">
        <v>731</v>
      </c>
      <c r="J728" s="86">
        <v>1621</v>
      </c>
      <c r="K728" s="86">
        <f t="shared" si="11"/>
        <v>0</v>
      </c>
      <c r="L728" s="69">
        <v>1.2295664534470505</v>
      </c>
      <c r="M728" s="69">
        <v>1.116504854368932</v>
      </c>
      <c r="N728" s="69">
        <v>1.1229135053110773</v>
      </c>
      <c r="O728" s="69">
        <v>1.0829493087557605</v>
      </c>
      <c r="P728" s="69">
        <v>0.89590443686006827</v>
      </c>
      <c r="Q728" s="69">
        <v>1.0362257792754843</v>
      </c>
      <c r="R728" s="34" t="s">
        <v>2574</v>
      </c>
      <c r="S728" s="34" t="s">
        <v>2577</v>
      </c>
      <c r="T728" s="34" t="s">
        <v>2571</v>
      </c>
      <c r="U728" s="34" t="s">
        <v>2571</v>
      </c>
      <c r="V728" s="34" t="s">
        <v>2571</v>
      </c>
      <c r="W728" s="34" t="s">
        <v>2571</v>
      </c>
      <c r="X728" s="34" t="s">
        <v>2571</v>
      </c>
      <c r="Y728" s="34" t="s">
        <v>2571</v>
      </c>
    </row>
    <row r="729" spans="2:25" ht="18.600000000000001" customHeight="1" x14ac:dyDescent="0.45">
      <c r="B729" s="34" t="s">
        <v>8</v>
      </c>
      <c r="C729" s="34" t="s">
        <v>1231</v>
      </c>
      <c r="D729" s="34" t="s">
        <v>2302</v>
      </c>
      <c r="E729" s="34" t="s">
        <v>1588</v>
      </c>
      <c r="F729" s="34" t="s">
        <v>2303</v>
      </c>
      <c r="G729" s="35" t="s">
        <v>11</v>
      </c>
      <c r="H729" s="68">
        <v>0</v>
      </c>
      <c r="I729" s="68">
        <v>197</v>
      </c>
      <c r="J729" s="86">
        <v>444</v>
      </c>
      <c r="K729" s="86">
        <f t="shared" si="11"/>
        <v>0</v>
      </c>
      <c r="L729" s="69">
        <v>1.2903225806451615</v>
      </c>
      <c r="M729" s="69">
        <v>1.0169491525423728</v>
      </c>
      <c r="N729" s="69">
        <v>1.1904761904761905</v>
      </c>
      <c r="O729" s="69">
        <v>0.98930481283422467</v>
      </c>
      <c r="P729" s="69">
        <v>0.92261904761904756</v>
      </c>
      <c r="Q729" s="69">
        <v>0.8529411764705882</v>
      </c>
      <c r="R729" s="34" t="s">
        <v>2574</v>
      </c>
      <c r="S729" s="34" t="s">
        <v>2577</v>
      </c>
      <c r="T729" s="34" t="s">
        <v>2571</v>
      </c>
      <c r="U729" s="34" t="s">
        <v>2571</v>
      </c>
      <c r="V729" s="34" t="s">
        <v>2571</v>
      </c>
      <c r="W729" s="34" t="s">
        <v>2571</v>
      </c>
      <c r="X729" s="34" t="s">
        <v>2571</v>
      </c>
      <c r="Y729" s="34" t="s">
        <v>2571</v>
      </c>
    </row>
    <row r="730" spans="2:25" ht="18.600000000000001" customHeight="1" x14ac:dyDescent="0.45">
      <c r="B730" s="34" t="s">
        <v>8</v>
      </c>
      <c r="C730" s="34" t="s">
        <v>1234</v>
      </c>
      <c r="D730" s="34" t="s">
        <v>2304</v>
      </c>
      <c r="E730" s="34" t="s">
        <v>1588</v>
      </c>
      <c r="F730" s="34" t="s">
        <v>2305</v>
      </c>
      <c r="G730" s="35" t="s">
        <v>11</v>
      </c>
      <c r="H730" s="68">
        <v>0</v>
      </c>
      <c r="I730" s="68">
        <v>112</v>
      </c>
      <c r="J730" s="86">
        <v>286</v>
      </c>
      <c r="K730" s="86">
        <f t="shared" si="11"/>
        <v>0</v>
      </c>
      <c r="L730" s="69">
        <v>1.1646586345381527</v>
      </c>
      <c r="M730" s="69">
        <v>1.238532110091743</v>
      </c>
      <c r="N730" s="69">
        <v>1.0729613733905579</v>
      </c>
      <c r="O730" s="69">
        <v>1.3043478260869565</v>
      </c>
      <c r="P730" s="69">
        <v>0.91787439613526578</v>
      </c>
      <c r="Q730" s="69">
        <v>1.1904761904761905</v>
      </c>
      <c r="R730" s="34" t="s">
        <v>2574</v>
      </c>
      <c r="S730" s="34" t="s">
        <v>2577</v>
      </c>
      <c r="T730" s="34" t="s">
        <v>2571</v>
      </c>
      <c r="U730" s="34" t="s">
        <v>2571</v>
      </c>
      <c r="V730" s="34" t="s">
        <v>2571</v>
      </c>
      <c r="W730" s="34" t="s">
        <v>2571</v>
      </c>
      <c r="X730" s="34" t="s">
        <v>2571</v>
      </c>
      <c r="Y730" s="34" t="s">
        <v>2571</v>
      </c>
    </row>
    <row r="731" spans="2:25" ht="18.600000000000001" customHeight="1" x14ac:dyDescent="0.45">
      <c r="B731" s="34" t="s">
        <v>16</v>
      </c>
      <c r="C731" s="34" t="s">
        <v>2306</v>
      </c>
      <c r="D731" s="34" t="s">
        <v>2306</v>
      </c>
      <c r="E731" s="34" t="s">
        <v>1588</v>
      </c>
      <c r="F731" s="34" t="s">
        <v>2307</v>
      </c>
      <c r="G731" s="35" t="s">
        <v>2546</v>
      </c>
      <c r="H731" s="68">
        <v>285310</v>
      </c>
      <c r="I731" s="68">
        <v>2828810</v>
      </c>
      <c r="J731" s="86">
        <v>6581040</v>
      </c>
      <c r="K731" s="86">
        <f t="shared" si="11"/>
        <v>28531</v>
      </c>
      <c r="L731" s="69">
        <v>1.1566595820049592</v>
      </c>
      <c r="M731" s="69">
        <v>1.0443596730245233</v>
      </c>
      <c r="N731" s="69">
        <v>1.1542433258175122</v>
      </c>
      <c r="O731" s="69">
        <v>1.0731444479367789</v>
      </c>
      <c r="P731" s="69">
        <v>1.0245108252988087</v>
      </c>
      <c r="Q731" s="69">
        <v>1.1019452044526068</v>
      </c>
      <c r="R731" s="34" t="s">
        <v>2569</v>
      </c>
      <c r="S731" s="34" t="s">
        <v>2570</v>
      </c>
      <c r="T731" s="34" t="s">
        <v>2571</v>
      </c>
      <c r="U731" s="34" t="s">
        <v>2571</v>
      </c>
      <c r="V731" s="34" t="s">
        <v>2571</v>
      </c>
      <c r="W731" s="34" t="s">
        <v>2578</v>
      </c>
      <c r="X731" s="34" t="s">
        <v>2578</v>
      </c>
      <c r="Y731" s="34" t="s">
        <v>2578</v>
      </c>
    </row>
    <row r="732" spans="2:25" ht="18.600000000000001" customHeight="1" x14ac:dyDescent="0.45">
      <c r="B732" s="34" t="s">
        <v>8</v>
      </c>
      <c r="C732" s="34" t="s">
        <v>2309</v>
      </c>
      <c r="D732" s="34" t="s">
        <v>2310</v>
      </c>
      <c r="E732" s="34" t="s">
        <v>1588</v>
      </c>
      <c r="F732" s="34" t="s">
        <v>2311</v>
      </c>
      <c r="G732" s="35" t="s">
        <v>2546</v>
      </c>
      <c r="H732" s="68">
        <v>567</v>
      </c>
      <c r="I732" s="68">
        <v>3781</v>
      </c>
      <c r="J732" s="86">
        <v>4595</v>
      </c>
      <c r="K732" s="86">
        <f t="shared" si="11"/>
        <v>56.7</v>
      </c>
      <c r="L732" s="69">
        <v>1.0611365472663614</v>
      </c>
      <c r="M732" s="69">
        <v>1.2255772646536411</v>
      </c>
      <c r="N732" s="69">
        <v>1.3444687842278205</v>
      </c>
      <c r="O732" s="69">
        <v>1.5363698164513937</v>
      </c>
      <c r="P732" s="69">
        <v>1.2666666666666666</v>
      </c>
      <c r="Q732" s="69">
        <v>1.3058538275025979</v>
      </c>
      <c r="R732" s="34" t="s">
        <v>2574</v>
      </c>
      <c r="S732" s="34" t="s">
        <v>2577</v>
      </c>
      <c r="T732" s="34" t="s">
        <v>2571</v>
      </c>
      <c r="U732" s="34" t="s">
        <v>2571</v>
      </c>
      <c r="V732" s="34" t="s">
        <v>2571</v>
      </c>
      <c r="W732" s="34" t="s">
        <v>2571</v>
      </c>
      <c r="X732" s="34" t="s">
        <v>2571</v>
      </c>
      <c r="Y732" s="34" t="s">
        <v>2571</v>
      </c>
    </row>
    <row r="733" spans="2:25" ht="18.600000000000001" customHeight="1" x14ac:dyDescent="0.45">
      <c r="B733" s="34" t="s">
        <v>16</v>
      </c>
      <c r="C733" s="34" t="s">
        <v>2312</v>
      </c>
      <c r="D733" s="34" t="s">
        <v>2312</v>
      </c>
      <c r="E733" s="34" t="s">
        <v>1588</v>
      </c>
      <c r="F733" s="34" t="s">
        <v>2313</v>
      </c>
      <c r="G733" s="35" t="s">
        <v>11</v>
      </c>
      <c r="H733" s="68">
        <v>0</v>
      </c>
      <c r="I733" s="68">
        <v>55970</v>
      </c>
      <c r="J733" s="86">
        <v>140240</v>
      </c>
      <c r="K733" s="86">
        <f t="shared" si="11"/>
        <v>0</v>
      </c>
      <c r="L733" s="69">
        <v>1.0354430379746835</v>
      </c>
      <c r="M733" s="69">
        <v>1.0300353356890459</v>
      </c>
      <c r="N733" s="69">
        <v>1.1276041666666667</v>
      </c>
      <c r="O733" s="69">
        <v>1.475776397515528</v>
      </c>
      <c r="P733" s="69">
        <v>1.2050716648291069</v>
      </c>
      <c r="Q733" s="69">
        <v>1.2502606882168925</v>
      </c>
      <c r="R733" s="34" t="s">
        <v>2569</v>
      </c>
      <c r="S733" s="34" t="s">
        <v>2570</v>
      </c>
      <c r="T733" s="34" t="s">
        <v>2578</v>
      </c>
      <c r="U733" s="34" t="s">
        <v>2578</v>
      </c>
      <c r="V733" s="34" t="s">
        <v>2578</v>
      </c>
      <c r="W733" s="34" t="s">
        <v>2578</v>
      </c>
      <c r="X733" s="34" t="s">
        <v>2578</v>
      </c>
      <c r="Y733" s="34" t="s">
        <v>2578</v>
      </c>
    </row>
    <row r="734" spans="2:25" ht="18.600000000000001" customHeight="1" x14ac:dyDescent="0.45">
      <c r="B734" s="34" t="s">
        <v>16</v>
      </c>
      <c r="C734" s="34" t="s">
        <v>2314</v>
      </c>
      <c r="D734" s="34" t="s">
        <v>2315</v>
      </c>
      <c r="E734" s="34" t="s">
        <v>1588</v>
      </c>
      <c r="F734" s="34" t="s">
        <v>2316</v>
      </c>
      <c r="G734" s="35" t="s">
        <v>2546</v>
      </c>
      <c r="H734" s="68">
        <v>19645</v>
      </c>
      <c r="I734" s="68">
        <v>30330</v>
      </c>
      <c r="J734" s="86">
        <v>35990</v>
      </c>
      <c r="K734" s="86">
        <f t="shared" si="11"/>
        <v>1964.5</v>
      </c>
      <c r="L734" s="69">
        <v>0.98750000000000004</v>
      </c>
      <c r="M734" s="69">
        <v>1.0627450980392157</v>
      </c>
      <c r="N734" s="69">
        <v>1.0580474934036939</v>
      </c>
      <c r="O734" s="69">
        <v>1.1646489104116222</v>
      </c>
      <c r="P734" s="69">
        <v>1.9884169884169884</v>
      </c>
      <c r="Q734" s="69">
        <v>0.86055045871559632</v>
      </c>
      <c r="R734" s="34" t="s">
        <v>2569</v>
      </c>
      <c r="S734" s="34" t="s">
        <v>2570</v>
      </c>
      <c r="T734" s="34" t="s">
        <v>2571</v>
      </c>
      <c r="U734" s="34" t="s">
        <v>2571</v>
      </c>
      <c r="V734" s="34" t="s">
        <v>2571</v>
      </c>
      <c r="W734" s="34" t="s">
        <v>2571</v>
      </c>
      <c r="X734" s="34" t="s">
        <v>2578</v>
      </c>
      <c r="Y734" s="34" t="s">
        <v>2578</v>
      </c>
    </row>
    <row r="735" spans="2:25" ht="18.600000000000001" customHeight="1" x14ac:dyDescent="0.45">
      <c r="B735" s="34" t="s">
        <v>8</v>
      </c>
      <c r="C735" s="34" t="s">
        <v>2317</v>
      </c>
      <c r="D735" s="34" t="s">
        <v>2318</v>
      </c>
      <c r="E735" s="34" t="s">
        <v>1588</v>
      </c>
      <c r="F735" s="34" t="s">
        <v>2319</v>
      </c>
      <c r="G735" s="35" t="s">
        <v>2550</v>
      </c>
      <c r="H735" s="68">
        <v>0</v>
      </c>
      <c r="I735" s="68">
        <v>9960</v>
      </c>
      <c r="J735" s="86">
        <v>18419</v>
      </c>
      <c r="K735" s="86">
        <f t="shared" si="11"/>
        <v>0</v>
      </c>
      <c r="L735" s="69">
        <v>1.3495383158393182</v>
      </c>
      <c r="M735" s="69">
        <v>1.1312816517335411</v>
      </c>
      <c r="N735" s="69">
        <v>1.3354775555866312</v>
      </c>
      <c r="O735" s="69">
        <v>1.4908544224505136</v>
      </c>
      <c r="P735" s="69">
        <v>0.87643464003577287</v>
      </c>
      <c r="Q735" s="69">
        <v>0.73176470588235298</v>
      </c>
      <c r="R735" s="34" t="s">
        <v>2574</v>
      </c>
      <c r="S735" s="34" t="s">
        <v>2577</v>
      </c>
      <c r="T735" s="34" t="s">
        <v>2571</v>
      </c>
      <c r="U735" s="34" t="s">
        <v>2571</v>
      </c>
      <c r="V735" s="34" t="s">
        <v>2571</v>
      </c>
      <c r="W735" s="34" t="s">
        <v>2571</v>
      </c>
      <c r="X735" s="34" t="s">
        <v>2571</v>
      </c>
      <c r="Y735" s="34" t="s">
        <v>2571</v>
      </c>
    </row>
    <row r="736" spans="2:25" ht="18.600000000000001" customHeight="1" x14ac:dyDescent="0.45">
      <c r="B736" s="34" t="s">
        <v>8</v>
      </c>
      <c r="C736" s="34" t="s">
        <v>2320</v>
      </c>
      <c r="D736" s="34" t="s">
        <v>2320</v>
      </c>
      <c r="E736" s="34" t="s">
        <v>1588</v>
      </c>
      <c r="F736" s="34" t="s">
        <v>2321</v>
      </c>
      <c r="G736" s="35" t="s">
        <v>2541</v>
      </c>
      <c r="H736" s="68">
        <v>2084</v>
      </c>
      <c r="I736" s="68">
        <v>2041</v>
      </c>
      <c r="J736" s="86">
        <v>2044</v>
      </c>
      <c r="K736" s="86">
        <f t="shared" si="11"/>
        <v>208.4</v>
      </c>
      <c r="L736" s="69">
        <v>1.3031771674744212</v>
      </c>
      <c r="M736" s="69">
        <v>0.91354996934396082</v>
      </c>
      <c r="N736" s="69">
        <v>1.1326124075128059</v>
      </c>
      <c r="O736" s="69">
        <v>1.1117107393416081</v>
      </c>
      <c r="P736" s="69">
        <v>0.69193742478941045</v>
      </c>
      <c r="Q736" s="69">
        <v>0.95636580992229525</v>
      </c>
      <c r="R736" s="34" t="s">
        <v>2574</v>
      </c>
      <c r="S736" s="34" t="s">
        <v>2577</v>
      </c>
      <c r="T736" s="34" t="s">
        <v>2571</v>
      </c>
      <c r="U736" s="34" t="s">
        <v>2571</v>
      </c>
      <c r="V736" s="34" t="s">
        <v>2571</v>
      </c>
      <c r="W736" s="34" t="s">
        <v>2571</v>
      </c>
      <c r="X736" s="34" t="s">
        <v>2571</v>
      </c>
      <c r="Y736" s="34" t="s">
        <v>2571</v>
      </c>
    </row>
    <row r="737" spans="2:25" ht="18.600000000000001" customHeight="1" x14ac:dyDescent="0.45">
      <c r="B737" s="34" t="s">
        <v>8</v>
      </c>
      <c r="C737" s="34" t="s">
        <v>2323</v>
      </c>
      <c r="D737" s="34" t="s">
        <v>2323</v>
      </c>
      <c r="E737" s="34" t="s">
        <v>1588</v>
      </c>
      <c r="F737" s="34" t="s">
        <v>2324</v>
      </c>
      <c r="G737" s="35" t="s">
        <v>2538</v>
      </c>
      <c r="H737" s="68">
        <v>4440</v>
      </c>
      <c r="I737" s="68">
        <v>3678</v>
      </c>
      <c r="J737" s="86">
        <v>2913</v>
      </c>
      <c r="K737" s="86">
        <f t="shared" si="11"/>
        <v>444</v>
      </c>
      <c r="L737" s="69">
        <v>0.88977423638778219</v>
      </c>
      <c r="M737" s="69">
        <v>0.92743500194024064</v>
      </c>
      <c r="N737" s="69">
        <v>0.98010849909584086</v>
      </c>
      <c r="O737" s="69">
        <v>0.8977110157367667</v>
      </c>
      <c r="P737" s="69">
        <v>0.63795853269537472</v>
      </c>
      <c r="Q737" s="69">
        <v>0.89936608557844688</v>
      </c>
      <c r="R737" s="34" t="s">
        <v>2574</v>
      </c>
      <c r="S737" s="34" t="s">
        <v>2577</v>
      </c>
      <c r="T737" s="34" t="s">
        <v>2571</v>
      </c>
      <c r="U737" s="34" t="s">
        <v>2571</v>
      </c>
      <c r="V737" s="34" t="s">
        <v>2571</v>
      </c>
      <c r="W737" s="34" t="s">
        <v>2571</v>
      </c>
      <c r="X737" s="34" t="s">
        <v>2571</v>
      </c>
      <c r="Y737" s="34" t="s">
        <v>2571</v>
      </c>
    </row>
    <row r="738" spans="2:25" ht="18.600000000000001" customHeight="1" x14ac:dyDescent="0.45">
      <c r="B738" s="34" t="s">
        <v>8</v>
      </c>
      <c r="C738" s="34" t="s">
        <v>2325</v>
      </c>
      <c r="D738" s="34" t="s">
        <v>2326</v>
      </c>
      <c r="E738" s="34" t="s">
        <v>1588</v>
      </c>
      <c r="F738" s="34" t="s">
        <v>2327</v>
      </c>
      <c r="G738" s="35" t="s">
        <v>2538</v>
      </c>
      <c r="H738" s="68">
        <v>30836</v>
      </c>
      <c r="I738" s="68">
        <v>44437</v>
      </c>
      <c r="J738" s="86">
        <v>23095</v>
      </c>
      <c r="K738" s="86">
        <f t="shared" si="11"/>
        <v>3083.6000000000004</v>
      </c>
      <c r="L738" s="69">
        <v>1</v>
      </c>
      <c r="M738" s="69">
        <v>1</v>
      </c>
      <c r="N738" s="69">
        <v>1</v>
      </c>
      <c r="O738" s="69">
        <v>1</v>
      </c>
      <c r="P738" s="69">
        <v>0</v>
      </c>
      <c r="Q738" s="69">
        <v>1</v>
      </c>
      <c r="R738" s="34" t="s">
        <v>2574</v>
      </c>
      <c r="S738" s="34" t="s">
        <v>2577</v>
      </c>
      <c r="T738" s="34" t="s">
        <v>2572</v>
      </c>
      <c r="U738" s="34" t="s">
        <v>2572</v>
      </c>
      <c r="V738" s="34" t="s">
        <v>2572</v>
      </c>
      <c r="W738" s="34" t="s">
        <v>2572</v>
      </c>
      <c r="X738" s="34" t="s">
        <v>2572</v>
      </c>
      <c r="Y738" s="34" t="s">
        <v>2572</v>
      </c>
    </row>
    <row r="739" spans="2:25" ht="18.600000000000001" customHeight="1" x14ac:dyDescent="0.45">
      <c r="B739" s="34" t="s">
        <v>16</v>
      </c>
      <c r="C739" s="34" t="s">
        <v>2328</v>
      </c>
      <c r="D739" s="34" t="s">
        <v>2329</v>
      </c>
      <c r="E739" s="34" t="s">
        <v>1588</v>
      </c>
      <c r="F739" s="34" t="s">
        <v>2330</v>
      </c>
      <c r="G739" s="35" t="s">
        <v>2546</v>
      </c>
      <c r="H739" s="68">
        <v>395200</v>
      </c>
      <c r="I739" s="68">
        <v>1260600</v>
      </c>
      <c r="J739" s="86">
        <v>1308400</v>
      </c>
      <c r="K739" s="86">
        <f t="shared" si="11"/>
        <v>39520</v>
      </c>
      <c r="L739" s="69">
        <v>1.3353057199211045</v>
      </c>
      <c r="M739" s="69">
        <v>1.1688596491228069</v>
      </c>
      <c r="N739" s="69">
        <v>1.1171875</v>
      </c>
      <c r="O739" s="69">
        <v>0.86104783599088841</v>
      </c>
      <c r="P739" s="69">
        <v>0.78846153846153844</v>
      </c>
      <c r="Q739" s="69">
        <v>1.4553376906318083</v>
      </c>
      <c r="R739" s="34" t="s">
        <v>2569</v>
      </c>
      <c r="S739" s="34" t="s">
        <v>2570</v>
      </c>
      <c r="T739" s="34" t="s">
        <v>2571</v>
      </c>
      <c r="U739" s="34" t="s">
        <v>2571</v>
      </c>
      <c r="V739" s="34" t="s">
        <v>2571</v>
      </c>
      <c r="W739" s="34" t="s">
        <v>2571</v>
      </c>
      <c r="X739" s="34" t="s">
        <v>2571</v>
      </c>
      <c r="Y739" s="34" t="s">
        <v>2571</v>
      </c>
    </row>
    <row r="740" spans="2:25" ht="18.600000000000001" customHeight="1" x14ac:dyDescent="0.45">
      <c r="B740" s="34" t="s">
        <v>8</v>
      </c>
      <c r="C740" s="34" t="s">
        <v>2331</v>
      </c>
      <c r="D740" s="34" t="s">
        <v>2332</v>
      </c>
      <c r="E740" s="34" t="s">
        <v>1588</v>
      </c>
      <c r="F740" s="34" t="s">
        <v>2333</v>
      </c>
      <c r="G740" s="35" t="s">
        <v>2680</v>
      </c>
      <c r="H740" s="68">
        <v>419</v>
      </c>
      <c r="I740" s="68">
        <v>2852</v>
      </c>
      <c r="J740" s="86">
        <v>2787</v>
      </c>
      <c r="K740" s="86">
        <f t="shared" si="11"/>
        <v>41.900000000000006</v>
      </c>
      <c r="L740" s="69">
        <v>1.2315462315462316</v>
      </c>
      <c r="M740" s="69">
        <v>0.97399735566328782</v>
      </c>
      <c r="N740" s="69">
        <v>1.2447611064543169</v>
      </c>
      <c r="O740" s="69">
        <v>0.95919225915018935</v>
      </c>
      <c r="P740" s="69">
        <v>0.74571560907827694</v>
      </c>
      <c r="Q740" s="69">
        <v>1.0603964960811434</v>
      </c>
      <c r="R740" s="34" t="s">
        <v>2574</v>
      </c>
      <c r="S740" s="34" t="s">
        <v>2577</v>
      </c>
      <c r="T740" s="34" t="s">
        <v>2571</v>
      </c>
      <c r="U740" s="34" t="s">
        <v>2571</v>
      </c>
      <c r="V740" s="34" t="s">
        <v>2571</v>
      </c>
      <c r="W740" s="34" t="s">
        <v>2571</v>
      </c>
      <c r="X740" s="34" t="s">
        <v>2571</v>
      </c>
      <c r="Y740" s="34" t="s">
        <v>2571</v>
      </c>
    </row>
    <row r="741" spans="2:25" ht="18.600000000000001" customHeight="1" x14ac:dyDescent="0.45">
      <c r="B741" s="34" t="s">
        <v>8</v>
      </c>
      <c r="C741" s="34" t="s">
        <v>2334</v>
      </c>
      <c r="D741" s="34" t="s">
        <v>2335</v>
      </c>
      <c r="E741" s="34" t="s">
        <v>1588</v>
      </c>
      <c r="F741" s="34" t="s">
        <v>2336</v>
      </c>
      <c r="G741" s="35" t="s">
        <v>2680</v>
      </c>
      <c r="H741" s="68">
        <v>51</v>
      </c>
      <c r="I741" s="68">
        <v>433</v>
      </c>
      <c r="J741" s="86">
        <v>381</v>
      </c>
      <c r="K741" s="86">
        <f t="shared" si="11"/>
        <v>5.1000000000000005</v>
      </c>
      <c r="L741" s="69">
        <v>1.1016949152542372</v>
      </c>
      <c r="M741" s="69">
        <v>1.1217948717948718</v>
      </c>
      <c r="N741" s="69">
        <v>1.0975609756097562</v>
      </c>
      <c r="O741" s="69">
        <v>0.82822085889570551</v>
      </c>
      <c r="P741" s="69">
        <v>0.63973063973063971</v>
      </c>
      <c r="Q741" s="69">
        <v>0.93959731543624159</v>
      </c>
      <c r="R741" s="34" t="s">
        <v>2574</v>
      </c>
      <c r="S741" s="34" t="s">
        <v>2577</v>
      </c>
      <c r="T741" s="34" t="s">
        <v>2571</v>
      </c>
      <c r="U741" s="34" t="s">
        <v>2571</v>
      </c>
      <c r="V741" s="34" t="s">
        <v>2571</v>
      </c>
      <c r="W741" s="34" t="s">
        <v>2571</v>
      </c>
      <c r="X741" s="34" t="s">
        <v>2571</v>
      </c>
      <c r="Y741" s="34" t="s">
        <v>2571</v>
      </c>
    </row>
    <row r="742" spans="2:25" ht="18.600000000000001" customHeight="1" x14ac:dyDescent="0.45">
      <c r="B742" s="34" t="s">
        <v>16</v>
      </c>
      <c r="C742" s="34" t="s">
        <v>2337</v>
      </c>
      <c r="D742" s="34" t="s">
        <v>2338</v>
      </c>
      <c r="E742" s="34" t="s">
        <v>1588</v>
      </c>
      <c r="F742" s="34" t="s">
        <v>2633</v>
      </c>
      <c r="G742" s="35" t="s">
        <v>2541</v>
      </c>
      <c r="H742" s="68">
        <v>1505350</v>
      </c>
      <c r="I742" s="68">
        <v>1536300</v>
      </c>
      <c r="J742" s="86">
        <v>1404450</v>
      </c>
      <c r="K742" s="86">
        <f t="shared" si="11"/>
        <v>150535</v>
      </c>
      <c r="L742" s="69">
        <v>1.0165257494235205</v>
      </c>
      <c r="M742" s="69">
        <v>0.98742411101474414</v>
      </c>
      <c r="N742" s="69">
        <v>0.89779874213836475</v>
      </c>
      <c r="O742" s="69">
        <v>0.83492222779729053</v>
      </c>
      <c r="P742" s="69">
        <v>0.72636600173460542</v>
      </c>
      <c r="Q742" s="69">
        <v>0.76334594367381248</v>
      </c>
      <c r="R742" s="34" t="s">
        <v>2569</v>
      </c>
      <c r="S742" s="34" t="s">
        <v>2570</v>
      </c>
      <c r="T742" s="34" t="s">
        <v>2578</v>
      </c>
      <c r="U742" s="34" t="s">
        <v>2578</v>
      </c>
      <c r="V742" s="34" t="s">
        <v>2578</v>
      </c>
      <c r="W742" s="34" t="s">
        <v>2578</v>
      </c>
      <c r="X742" s="34" t="s">
        <v>2578</v>
      </c>
      <c r="Y742" s="34" t="s">
        <v>2578</v>
      </c>
    </row>
    <row r="743" spans="2:25" ht="18.600000000000001" customHeight="1" x14ac:dyDescent="0.45">
      <c r="B743" s="34" t="s">
        <v>8</v>
      </c>
      <c r="C743" s="34" t="s">
        <v>1574</v>
      </c>
      <c r="D743" s="34" t="s">
        <v>2344</v>
      </c>
      <c r="E743" s="34" t="s">
        <v>1588</v>
      </c>
      <c r="F743" s="34" t="s">
        <v>2345</v>
      </c>
      <c r="G743" s="35" t="s">
        <v>2680</v>
      </c>
      <c r="H743" s="68">
        <v>267</v>
      </c>
      <c r="I743" s="68">
        <v>214</v>
      </c>
      <c r="J743" s="86">
        <v>218</v>
      </c>
      <c r="K743" s="86">
        <f t="shared" si="11"/>
        <v>26.700000000000003</v>
      </c>
      <c r="L743" s="69">
        <v>0.96212274660725128</v>
      </c>
      <c r="M743" s="69">
        <v>1.0896994723560449</v>
      </c>
      <c r="N743" s="69">
        <v>1.0326311441553078</v>
      </c>
      <c r="O743" s="69">
        <v>1.2410027302060065</v>
      </c>
      <c r="P743" s="69">
        <v>1.0715242432360033</v>
      </c>
      <c r="Q743" s="69">
        <v>0.90182942540582334</v>
      </c>
      <c r="R743" s="34" t="s">
        <v>2574</v>
      </c>
      <c r="S743" s="34" t="s">
        <v>2577</v>
      </c>
      <c r="T743" s="34" t="s">
        <v>2571</v>
      </c>
      <c r="U743" s="34" t="s">
        <v>2571</v>
      </c>
      <c r="V743" s="34" t="s">
        <v>2571</v>
      </c>
      <c r="W743" s="34" t="s">
        <v>2571</v>
      </c>
      <c r="X743" s="34" t="s">
        <v>2571</v>
      </c>
      <c r="Y743" s="34" t="s">
        <v>2571</v>
      </c>
    </row>
    <row r="744" spans="2:25" ht="18.600000000000001" customHeight="1" x14ac:dyDescent="0.45">
      <c r="B744" s="34" t="s">
        <v>8</v>
      </c>
      <c r="C744" s="34" t="s">
        <v>1577</v>
      </c>
      <c r="D744" s="34" t="s">
        <v>2346</v>
      </c>
      <c r="E744" s="34" t="s">
        <v>1588</v>
      </c>
      <c r="F744" s="34" t="s">
        <v>2347</v>
      </c>
      <c r="G744" s="35" t="s">
        <v>2538</v>
      </c>
      <c r="H744" s="68">
        <v>249</v>
      </c>
      <c r="I744" s="68">
        <v>239</v>
      </c>
      <c r="J744" s="86">
        <v>224</v>
      </c>
      <c r="K744" s="86">
        <f t="shared" si="11"/>
        <v>24.900000000000002</v>
      </c>
      <c r="L744" s="69">
        <v>0.92353158478019959</v>
      </c>
      <c r="M744" s="69">
        <v>1.1518324607329842</v>
      </c>
      <c r="N744" s="69">
        <v>0.85001888930865133</v>
      </c>
      <c r="O744" s="69">
        <v>1.103996467211305</v>
      </c>
      <c r="P744" s="69">
        <v>0.89648577575902466</v>
      </c>
      <c r="Q744" s="69">
        <v>0.75283761871670141</v>
      </c>
      <c r="R744" s="34" t="s">
        <v>2574</v>
      </c>
      <c r="S744" s="34" t="s">
        <v>2577</v>
      </c>
      <c r="T744" s="34" t="s">
        <v>2571</v>
      </c>
      <c r="U744" s="34" t="s">
        <v>2571</v>
      </c>
      <c r="V744" s="34" t="s">
        <v>2571</v>
      </c>
      <c r="W744" s="34" t="s">
        <v>2571</v>
      </c>
      <c r="X744" s="34" t="s">
        <v>2571</v>
      </c>
      <c r="Y744" s="34" t="s">
        <v>2571</v>
      </c>
    </row>
    <row r="745" spans="2:25" ht="18.600000000000001" customHeight="1" x14ac:dyDescent="0.45">
      <c r="B745" s="34" t="s">
        <v>8</v>
      </c>
      <c r="C745" s="34" t="s">
        <v>1580</v>
      </c>
      <c r="D745" s="34" t="s">
        <v>2348</v>
      </c>
      <c r="E745" s="34" t="s">
        <v>1588</v>
      </c>
      <c r="F745" s="34" t="s">
        <v>2349</v>
      </c>
      <c r="G745" s="35" t="s">
        <v>2541</v>
      </c>
      <c r="H745" s="68">
        <v>325</v>
      </c>
      <c r="I745" s="68">
        <v>335</v>
      </c>
      <c r="J745" s="86">
        <v>334</v>
      </c>
      <c r="K745" s="86">
        <f t="shared" si="11"/>
        <v>32.5</v>
      </c>
      <c r="L745" s="69">
        <v>0.89672232529375373</v>
      </c>
      <c r="M745" s="69">
        <v>0.9480337078651685</v>
      </c>
      <c r="N745" s="69">
        <v>0.94625283875851629</v>
      </c>
      <c r="O745" s="69">
        <v>0.98067703036466658</v>
      </c>
      <c r="P745" s="69">
        <v>0.8638291188942987</v>
      </c>
      <c r="Q745" s="69">
        <v>0.83106678754910845</v>
      </c>
      <c r="R745" s="34" t="s">
        <v>2574</v>
      </c>
      <c r="S745" s="34" t="s">
        <v>2577</v>
      </c>
      <c r="T745" s="34" t="s">
        <v>2571</v>
      </c>
      <c r="U745" s="34" t="s">
        <v>2571</v>
      </c>
      <c r="V745" s="34" t="s">
        <v>2571</v>
      </c>
      <c r="W745" s="34" t="s">
        <v>2571</v>
      </c>
      <c r="X745" s="34" t="s">
        <v>2571</v>
      </c>
      <c r="Y745" s="34" t="s">
        <v>2571</v>
      </c>
    </row>
    <row r="746" spans="2:25" ht="18.600000000000001" customHeight="1" x14ac:dyDescent="0.45">
      <c r="B746" s="34" t="s">
        <v>8</v>
      </c>
      <c r="C746" s="34" t="s">
        <v>2350</v>
      </c>
      <c r="D746" s="34" t="s">
        <v>2351</v>
      </c>
      <c r="E746" s="34" t="s">
        <v>1588</v>
      </c>
      <c r="F746" s="34" t="s">
        <v>2352</v>
      </c>
      <c r="G746" s="35" t="s">
        <v>2546</v>
      </c>
      <c r="H746" s="68">
        <v>40472</v>
      </c>
      <c r="I746" s="68">
        <v>76722</v>
      </c>
      <c r="J746" s="86">
        <v>80856</v>
      </c>
      <c r="K746" s="86">
        <f t="shared" si="11"/>
        <v>4047.2000000000003</v>
      </c>
      <c r="L746" s="69">
        <v>1.0286311389759666</v>
      </c>
      <c r="M746" s="69">
        <v>1.0707618667730354</v>
      </c>
      <c r="N746" s="69">
        <v>1.2026719727117681</v>
      </c>
      <c r="O746" s="69">
        <v>0.97493245271690188</v>
      </c>
      <c r="P746" s="69">
        <v>0.93506062115927591</v>
      </c>
      <c r="Q746" s="69">
        <v>1.3524636283256972</v>
      </c>
      <c r="R746" s="34" t="s">
        <v>2574</v>
      </c>
      <c r="S746" s="34" t="s">
        <v>2585</v>
      </c>
      <c r="T746" s="34" t="s">
        <v>2571</v>
      </c>
      <c r="U746" s="34" t="s">
        <v>2571</v>
      </c>
      <c r="V746" s="34" t="s">
        <v>2571</v>
      </c>
      <c r="W746" s="34" t="s">
        <v>2571</v>
      </c>
      <c r="X746" s="34" t="s">
        <v>2571</v>
      </c>
      <c r="Y746" s="34" t="s">
        <v>2571</v>
      </c>
    </row>
    <row r="747" spans="2:25" ht="18.600000000000001" customHeight="1" x14ac:dyDescent="0.45">
      <c r="B747" s="34" t="s">
        <v>8</v>
      </c>
      <c r="C747" s="34" t="s">
        <v>2355</v>
      </c>
      <c r="D747" s="34" t="s">
        <v>2355</v>
      </c>
      <c r="E747" s="34" t="s">
        <v>1588</v>
      </c>
      <c r="F747" s="34" t="s">
        <v>2356</v>
      </c>
      <c r="G747" s="35" t="s">
        <v>2546</v>
      </c>
      <c r="H747" s="68">
        <v>1679</v>
      </c>
      <c r="I747" s="68">
        <v>3921</v>
      </c>
      <c r="J747" s="86">
        <v>4537</v>
      </c>
      <c r="K747" s="86">
        <f t="shared" si="11"/>
        <v>167.9</v>
      </c>
      <c r="L747" s="69">
        <v>1.0946241790318656</v>
      </c>
      <c r="M747" s="69">
        <v>1.0112978782033619</v>
      </c>
      <c r="N747" s="69">
        <v>1.0863714215806215</v>
      </c>
      <c r="O747" s="69">
        <v>1.0025344973246972</v>
      </c>
      <c r="P747" s="69">
        <v>0.97303634232121927</v>
      </c>
      <c r="Q747" s="69">
        <v>0.85046465784286107</v>
      </c>
      <c r="R747" s="34" t="s">
        <v>2574</v>
      </c>
      <c r="S747" s="34" t="s">
        <v>2577</v>
      </c>
      <c r="T747" s="34" t="s">
        <v>2571</v>
      </c>
      <c r="U747" s="34" t="s">
        <v>2571</v>
      </c>
      <c r="V747" s="34" t="s">
        <v>2571</v>
      </c>
      <c r="W747" s="34" t="s">
        <v>2571</v>
      </c>
      <c r="X747" s="34" t="s">
        <v>2571</v>
      </c>
      <c r="Y747" s="34" t="s">
        <v>2571</v>
      </c>
    </row>
    <row r="748" spans="2:25" ht="18.600000000000001" customHeight="1" x14ac:dyDescent="0.45">
      <c r="B748" s="34" t="s">
        <v>8</v>
      </c>
      <c r="C748" s="34" t="s">
        <v>2358</v>
      </c>
      <c r="D748" s="34" t="s">
        <v>2358</v>
      </c>
      <c r="E748" s="34" t="s">
        <v>1588</v>
      </c>
      <c r="F748" s="34" t="s">
        <v>2359</v>
      </c>
      <c r="G748" s="35" t="s">
        <v>2680</v>
      </c>
      <c r="H748" s="68">
        <v>25</v>
      </c>
      <c r="I748" s="68">
        <v>97</v>
      </c>
      <c r="J748" s="86">
        <v>75</v>
      </c>
      <c r="K748" s="86">
        <f t="shared" si="11"/>
        <v>2.5</v>
      </c>
      <c r="L748" s="69">
        <v>0.93333333333333335</v>
      </c>
      <c r="M748" s="69">
        <v>0.75757575757575757</v>
      </c>
      <c r="N748" s="69">
        <v>0.93333333333333335</v>
      </c>
      <c r="O748" s="69">
        <v>1.0769230769230769</v>
      </c>
      <c r="P748" s="69">
        <v>0.48387096774193544</v>
      </c>
      <c r="Q748" s="69">
        <v>0.76923076923076927</v>
      </c>
      <c r="R748" s="34" t="s">
        <v>2574</v>
      </c>
      <c r="S748" s="34" t="s">
        <v>2577</v>
      </c>
      <c r="T748" s="34" t="s">
        <v>2571</v>
      </c>
      <c r="U748" s="34" t="s">
        <v>2571</v>
      </c>
      <c r="V748" s="34" t="s">
        <v>2571</v>
      </c>
      <c r="W748" s="34" t="s">
        <v>2571</v>
      </c>
      <c r="X748" s="34" t="s">
        <v>2571</v>
      </c>
      <c r="Y748" s="34" t="s">
        <v>2571</v>
      </c>
    </row>
    <row r="749" spans="2:25" ht="18.600000000000001" customHeight="1" x14ac:dyDescent="0.45">
      <c r="B749" s="34" t="s">
        <v>8</v>
      </c>
      <c r="C749" s="34" t="s">
        <v>2360</v>
      </c>
      <c r="D749" s="34" t="s">
        <v>2360</v>
      </c>
      <c r="E749" s="34" t="s">
        <v>1588</v>
      </c>
      <c r="F749" s="34" t="s">
        <v>2361</v>
      </c>
      <c r="G749" s="35" t="s">
        <v>2546</v>
      </c>
      <c r="H749" s="68">
        <v>16</v>
      </c>
      <c r="I749" s="68">
        <v>72</v>
      </c>
      <c r="J749" s="86">
        <v>81</v>
      </c>
      <c r="K749" s="86">
        <f t="shared" si="11"/>
        <v>1.6</v>
      </c>
      <c r="L749" s="69">
        <v>0.97222222222222221</v>
      </c>
      <c r="M749" s="69">
        <v>0.9375</v>
      </c>
      <c r="N749" s="69">
        <v>0.97222222222222221</v>
      </c>
      <c r="O749" s="69">
        <v>1.4516129032258065</v>
      </c>
      <c r="P749" s="69">
        <v>1</v>
      </c>
      <c r="Q749" s="69">
        <v>0.80645161290322576</v>
      </c>
      <c r="R749" s="34" t="s">
        <v>2574</v>
      </c>
      <c r="S749" s="34" t="s">
        <v>2577</v>
      </c>
      <c r="T749" s="34" t="s">
        <v>2571</v>
      </c>
      <c r="U749" s="34" t="s">
        <v>2571</v>
      </c>
      <c r="V749" s="34" t="s">
        <v>2571</v>
      </c>
      <c r="W749" s="34" t="s">
        <v>2571</v>
      </c>
      <c r="X749" s="34" t="s">
        <v>2571</v>
      </c>
      <c r="Y749" s="34" t="s">
        <v>2571</v>
      </c>
    </row>
    <row r="750" spans="2:25" ht="18.600000000000001" customHeight="1" x14ac:dyDescent="0.45">
      <c r="B750" s="34" t="s">
        <v>8</v>
      </c>
      <c r="C750" s="34" t="s">
        <v>2362</v>
      </c>
      <c r="D750" s="34" t="s">
        <v>2362</v>
      </c>
      <c r="E750" s="34" t="s">
        <v>1588</v>
      </c>
      <c r="F750" s="34" t="s">
        <v>2363</v>
      </c>
      <c r="G750" s="35" t="s">
        <v>11</v>
      </c>
      <c r="H750" s="68">
        <v>0</v>
      </c>
      <c r="I750" s="68">
        <v>458</v>
      </c>
      <c r="J750" s="86">
        <v>890</v>
      </c>
      <c r="K750" s="86">
        <f t="shared" si="11"/>
        <v>0</v>
      </c>
      <c r="L750" s="69">
        <v>1.4172185430463575</v>
      </c>
      <c r="M750" s="69">
        <v>0.92715231788079466</v>
      </c>
      <c r="N750" s="69">
        <v>0.95364238410596025</v>
      </c>
      <c r="O750" s="69">
        <v>1</v>
      </c>
      <c r="P750" s="69">
        <v>1</v>
      </c>
      <c r="Q750" s="69">
        <v>1</v>
      </c>
      <c r="R750" s="34" t="s">
        <v>2574</v>
      </c>
      <c r="S750" s="34" t="s">
        <v>2577</v>
      </c>
      <c r="T750" s="34" t="s">
        <v>2571</v>
      </c>
      <c r="U750" s="34" t="s">
        <v>2694</v>
      </c>
      <c r="V750" s="34" t="s">
        <v>2571</v>
      </c>
      <c r="W750" s="34" t="s">
        <v>2571</v>
      </c>
      <c r="X750" s="34" t="s">
        <v>2571</v>
      </c>
      <c r="Y750" s="34" t="s">
        <v>2571</v>
      </c>
    </row>
    <row r="751" spans="2:25" ht="18.600000000000001" customHeight="1" x14ac:dyDescent="0.45">
      <c r="B751" s="34" t="s">
        <v>8</v>
      </c>
      <c r="C751" s="34" t="s">
        <v>2676</v>
      </c>
      <c r="D751" s="34" t="s">
        <v>2364</v>
      </c>
      <c r="E751" s="34" t="s">
        <v>1588</v>
      </c>
      <c r="F751" s="34" t="s">
        <v>2365</v>
      </c>
      <c r="G751" s="35" t="s">
        <v>2546</v>
      </c>
      <c r="H751" s="68">
        <v>3667</v>
      </c>
      <c r="I751" s="68">
        <v>18197</v>
      </c>
      <c r="J751" s="86">
        <v>22656</v>
      </c>
      <c r="K751" s="86">
        <f t="shared" si="11"/>
        <v>366.70000000000005</v>
      </c>
      <c r="L751" s="69">
        <v>1.0441053511705687</v>
      </c>
      <c r="M751" s="69">
        <v>1.3170437405731523</v>
      </c>
      <c r="N751" s="69">
        <v>1.3562607299108378</v>
      </c>
      <c r="O751" s="69">
        <v>1.1337193571080686</v>
      </c>
      <c r="P751" s="69">
        <v>1.039362587703651</v>
      </c>
      <c r="Q751" s="69">
        <v>1.1918149672482756</v>
      </c>
      <c r="R751" s="34" t="s">
        <v>2574</v>
      </c>
      <c r="S751" s="34" t="s">
        <v>2577</v>
      </c>
      <c r="T751" s="34" t="s">
        <v>2571</v>
      </c>
      <c r="U751" s="34" t="s">
        <v>2571</v>
      </c>
      <c r="V751" s="34" t="s">
        <v>2571</v>
      </c>
      <c r="W751" s="34" t="s">
        <v>2571</v>
      </c>
      <c r="X751" s="34" t="s">
        <v>2571</v>
      </c>
      <c r="Y751" s="34" t="s">
        <v>2571</v>
      </c>
    </row>
    <row r="752" spans="2:25" ht="18.600000000000001" customHeight="1" x14ac:dyDescent="0.45">
      <c r="B752" s="34" t="s">
        <v>8</v>
      </c>
      <c r="C752" s="34" t="s">
        <v>2677</v>
      </c>
      <c r="D752" s="34" t="s">
        <v>2366</v>
      </c>
      <c r="E752" s="34" t="s">
        <v>1588</v>
      </c>
      <c r="F752" s="34" t="s">
        <v>2367</v>
      </c>
      <c r="G752" s="35" t="s">
        <v>2546</v>
      </c>
      <c r="H752" s="68">
        <v>131</v>
      </c>
      <c r="I752" s="68">
        <v>947</v>
      </c>
      <c r="J752" s="86">
        <v>2008</v>
      </c>
      <c r="K752" s="86">
        <f t="shared" si="11"/>
        <v>13.100000000000001</v>
      </c>
      <c r="L752" s="69">
        <v>2.85</v>
      </c>
      <c r="M752" s="69">
        <v>2.4831568816169391</v>
      </c>
      <c r="N752" s="69">
        <v>2.2614840989399294</v>
      </c>
      <c r="O752" s="69">
        <v>1.2165660051768765</v>
      </c>
      <c r="P752" s="69">
        <v>1.95260663507109</v>
      </c>
      <c r="Q752" s="69">
        <v>1.756007393715342</v>
      </c>
      <c r="R752" s="34" t="s">
        <v>2574</v>
      </c>
      <c r="S752" s="34" t="s">
        <v>2577</v>
      </c>
      <c r="T752" s="34" t="s">
        <v>2578</v>
      </c>
      <c r="U752" s="34" t="s">
        <v>2578</v>
      </c>
      <c r="V752" s="34" t="s">
        <v>2578</v>
      </c>
      <c r="W752" s="34" t="s">
        <v>2578</v>
      </c>
      <c r="X752" s="34" t="s">
        <v>2578</v>
      </c>
      <c r="Y752" s="34" t="s">
        <v>2578</v>
      </c>
    </row>
    <row r="753" spans="2:25" ht="18.600000000000001" customHeight="1" x14ac:dyDescent="0.45">
      <c r="B753" s="34" t="s">
        <v>8</v>
      </c>
      <c r="C753" s="34" t="s">
        <v>2368</v>
      </c>
      <c r="D753" s="34" t="s">
        <v>2368</v>
      </c>
      <c r="E753" s="34" t="s">
        <v>1588</v>
      </c>
      <c r="F753" s="34" t="s">
        <v>2369</v>
      </c>
      <c r="G753" s="35" t="s">
        <v>2546</v>
      </c>
      <c r="H753" s="68">
        <v>105</v>
      </c>
      <c r="I753" s="68">
        <v>2603</v>
      </c>
      <c r="J753" s="86">
        <v>2759</v>
      </c>
      <c r="K753" s="86">
        <f t="shared" si="11"/>
        <v>10.5</v>
      </c>
      <c r="L753" s="69">
        <v>1.3341804320203303</v>
      </c>
      <c r="M753" s="69">
        <v>1.1809889582333173</v>
      </c>
      <c r="N753" s="69">
        <v>1.1497326203208555</v>
      </c>
      <c r="O753" s="69">
        <v>1.0822942643391522</v>
      </c>
      <c r="P753" s="69">
        <v>1.0087719298245614</v>
      </c>
      <c r="Q753" s="69">
        <v>1.3254943880277927</v>
      </c>
      <c r="R753" s="34" t="s">
        <v>2574</v>
      </c>
      <c r="S753" s="34" t="s">
        <v>2579</v>
      </c>
      <c r="T753" s="34" t="s">
        <v>2571</v>
      </c>
      <c r="U753" s="34" t="s">
        <v>2571</v>
      </c>
      <c r="V753" s="34" t="s">
        <v>2571</v>
      </c>
      <c r="W753" s="34" t="s">
        <v>2571</v>
      </c>
      <c r="X753" s="34" t="s">
        <v>2571</v>
      </c>
      <c r="Y753" s="34" t="s">
        <v>2571</v>
      </c>
    </row>
    <row r="754" spans="2:25" ht="18.600000000000001" customHeight="1" x14ac:dyDescent="0.45">
      <c r="B754" s="34" t="s">
        <v>8</v>
      </c>
      <c r="C754" s="34" t="s">
        <v>2372</v>
      </c>
      <c r="D754" s="34" t="s">
        <v>2372</v>
      </c>
      <c r="E754" s="34" t="s">
        <v>1588</v>
      </c>
      <c r="F754" s="34" t="s">
        <v>2373</v>
      </c>
      <c r="G754" s="35" t="s">
        <v>2546</v>
      </c>
      <c r="H754" s="68">
        <v>15</v>
      </c>
      <c r="I754" s="68">
        <v>349</v>
      </c>
      <c r="J754" s="86">
        <v>378</v>
      </c>
      <c r="K754" s="86">
        <f t="shared" si="11"/>
        <v>1.5</v>
      </c>
      <c r="L754" s="69">
        <v>1.1209439528023599</v>
      </c>
      <c r="M754" s="69">
        <v>1.1904761904761905</v>
      </c>
      <c r="N754" s="69">
        <v>1.1875</v>
      </c>
      <c r="O754" s="69">
        <v>0.82317073170731714</v>
      </c>
      <c r="P754" s="69">
        <v>0.90604026845637586</v>
      </c>
      <c r="Q754" s="69">
        <v>0.78431372549019607</v>
      </c>
      <c r="R754" s="34" t="s">
        <v>2574</v>
      </c>
      <c r="S754" s="34" t="s">
        <v>2579</v>
      </c>
      <c r="T754" s="34" t="s">
        <v>2571</v>
      </c>
      <c r="U754" s="34" t="s">
        <v>2571</v>
      </c>
      <c r="V754" s="34" t="s">
        <v>2571</v>
      </c>
      <c r="W754" s="34" t="s">
        <v>2571</v>
      </c>
      <c r="X754" s="34" t="s">
        <v>2571</v>
      </c>
      <c r="Y754" s="34" t="s">
        <v>2571</v>
      </c>
    </row>
    <row r="755" spans="2:25" ht="18.600000000000001" customHeight="1" x14ac:dyDescent="0.45">
      <c r="B755" s="34" t="s">
        <v>8</v>
      </c>
      <c r="C755" s="34" t="s">
        <v>2374</v>
      </c>
      <c r="D755" s="34" t="s">
        <v>2374</v>
      </c>
      <c r="E755" s="34" t="s">
        <v>1588</v>
      </c>
      <c r="F755" s="34" t="s">
        <v>2634</v>
      </c>
      <c r="G755" s="35" t="s">
        <v>2546</v>
      </c>
      <c r="H755" s="68">
        <v>18503</v>
      </c>
      <c r="I755" s="68">
        <v>22683</v>
      </c>
      <c r="J755" s="86">
        <v>27373</v>
      </c>
      <c r="K755" s="86">
        <f t="shared" si="11"/>
        <v>1850.3000000000002</v>
      </c>
      <c r="L755" s="69">
        <v>1.0594860964449138</v>
      </c>
      <c r="M755" s="69">
        <v>1.0311814968907975</v>
      </c>
      <c r="N755" s="69">
        <v>0.95976767247485484</v>
      </c>
      <c r="O755" s="69">
        <v>0.93773814967230606</v>
      </c>
      <c r="P755" s="69">
        <v>1.0617641890704621</v>
      </c>
      <c r="Q755" s="69">
        <v>0.99098701069187944</v>
      </c>
      <c r="R755" s="34" t="s">
        <v>2574</v>
      </c>
      <c r="S755" s="34" t="s">
        <v>2577</v>
      </c>
      <c r="T755" s="34" t="s">
        <v>2571</v>
      </c>
      <c r="U755" s="34" t="s">
        <v>2571</v>
      </c>
      <c r="V755" s="34" t="s">
        <v>2571</v>
      </c>
      <c r="W755" s="34" t="s">
        <v>2571</v>
      </c>
      <c r="X755" s="34" t="s">
        <v>2571</v>
      </c>
      <c r="Y755" s="34" t="s">
        <v>2571</v>
      </c>
    </row>
    <row r="756" spans="2:25" ht="18.600000000000001" customHeight="1" x14ac:dyDescent="0.45">
      <c r="B756" s="34" t="s">
        <v>8</v>
      </c>
      <c r="C756" s="34" t="s">
        <v>2377</v>
      </c>
      <c r="D756" s="34" t="s">
        <v>2378</v>
      </c>
      <c r="E756" s="34" t="s">
        <v>1588</v>
      </c>
      <c r="F756" s="34" t="s">
        <v>2379</v>
      </c>
      <c r="G756" s="35" t="s">
        <v>2538</v>
      </c>
      <c r="H756" s="68">
        <v>3547</v>
      </c>
      <c r="I756" s="68">
        <v>3187</v>
      </c>
      <c r="J756" s="86">
        <v>2846</v>
      </c>
      <c r="K756" s="86">
        <f t="shared" si="11"/>
        <v>354.70000000000005</v>
      </c>
      <c r="L756" s="69">
        <v>0.89349535382416012</v>
      </c>
      <c r="M756" s="69">
        <v>1.0748031496062993</v>
      </c>
      <c r="N756" s="69">
        <v>0.94183864915572235</v>
      </c>
      <c r="O756" s="69">
        <v>0.7640449438202247</v>
      </c>
      <c r="P756" s="69">
        <v>0.83803734259661311</v>
      </c>
      <c r="Q756" s="69">
        <v>0.93299406276505503</v>
      </c>
      <c r="R756" s="34" t="s">
        <v>2574</v>
      </c>
      <c r="S756" s="34" t="s">
        <v>2577</v>
      </c>
      <c r="T756" s="34" t="s">
        <v>2571</v>
      </c>
      <c r="U756" s="34" t="s">
        <v>2571</v>
      </c>
      <c r="V756" s="34" t="s">
        <v>2571</v>
      </c>
      <c r="W756" s="34" t="s">
        <v>2571</v>
      </c>
      <c r="X756" s="34" t="s">
        <v>2571</v>
      </c>
      <c r="Y756" s="34" t="s">
        <v>2571</v>
      </c>
    </row>
    <row r="757" spans="2:25" ht="18.600000000000001" customHeight="1" x14ac:dyDescent="0.45">
      <c r="B757" s="34" t="s">
        <v>8</v>
      </c>
      <c r="C757" s="34" t="s">
        <v>2381</v>
      </c>
      <c r="D757" s="34" t="s">
        <v>2381</v>
      </c>
      <c r="E757" s="34" t="s">
        <v>1588</v>
      </c>
      <c r="F757" s="34" t="s">
        <v>2382</v>
      </c>
      <c r="G757" s="35" t="s">
        <v>2680</v>
      </c>
      <c r="H757" s="68">
        <v>37</v>
      </c>
      <c r="I757" s="68">
        <v>70</v>
      </c>
      <c r="J757" s="86">
        <v>65</v>
      </c>
      <c r="K757" s="86">
        <f t="shared" si="11"/>
        <v>3.7</v>
      </c>
      <c r="L757" s="69">
        <v>0.6741573033707865</v>
      </c>
      <c r="M757" s="69">
        <v>0.2857142857142857</v>
      </c>
      <c r="N757" s="69">
        <v>0.6741573033707865</v>
      </c>
      <c r="O757" s="69">
        <v>0.59701492537313428</v>
      </c>
      <c r="P757" s="69">
        <v>0.59701492537313428</v>
      </c>
      <c r="Q757" s="69">
        <v>0.56338028169014087</v>
      </c>
      <c r="R757" s="34" t="s">
        <v>2574</v>
      </c>
      <c r="S757" s="34" t="s">
        <v>2577</v>
      </c>
      <c r="T757" s="34" t="s">
        <v>2571</v>
      </c>
      <c r="U757" s="34" t="s">
        <v>2571</v>
      </c>
      <c r="V757" s="34" t="s">
        <v>2571</v>
      </c>
      <c r="W757" s="34" t="s">
        <v>2571</v>
      </c>
      <c r="X757" s="34" t="s">
        <v>2571</v>
      </c>
      <c r="Y757" s="34" t="s">
        <v>2571</v>
      </c>
    </row>
    <row r="758" spans="2:25" ht="18.600000000000001" customHeight="1" x14ac:dyDescent="0.45">
      <c r="B758" s="34" t="s">
        <v>8</v>
      </c>
      <c r="C758" s="34" t="s">
        <v>2383</v>
      </c>
      <c r="D758" s="34" t="s">
        <v>2384</v>
      </c>
      <c r="E758" s="34" t="s">
        <v>1588</v>
      </c>
      <c r="F758" s="34" t="s">
        <v>2385</v>
      </c>
      <c r="G758" s="35" t="s">
        <v>2538</v>
      </c>
      <c r="H758" s="68">
        <v>498</v>
      </c>
      <c r="I758" s="68">
        <v>495</v>
      </c>
      <c r="J758" s="86">
        <v>403</v>
      </c>
      <c r="K758" s="86">
        <f t="shared" si="11"/>
        <v>49.800000000000004</v>
      </c>
      <c r="L758" s="69">
        <v>1.0027100271002711</v>
      </c>
      <c r="M758" s="69">
        <v>1.308411214953271</v>
      </c>
      <c r="N758" s="69">
        <v>1.1711711711711712</v>
      </c>
      <c r="O758" s="69">
        <v>1.0621761658031088</v>
      </c>
      <c r="P758" s="69">
        <v>0.76158940397350994</v>
      </c>
      <c r="Q758" s="69">
        <v>1.1904761904761905</v>
      </c>
      <c r="R758" s="34" t="s">
        <v>2574</v>
      </c>
      <c r="S758" s="34" t="s">
        <v>2577</v>
      </c>
      <c r="T758" s="34" t="s">
        <v>2571</v>
      </c>
      <c r="U758" s="34" t="s">
        <v>2571</v>
      </c>
      <c r="V758" s="34" t="s">
        <v>2571</v>
      </c>
      <c r="W758" s="34" t="s">
        <v>2571</v>
      </c>
      <c r="X758" s="34" t="s">
        <v>2571</v>
      </c>
      <c r="Y758" s="34" t="s">
        <v>2571</v>
      </c>
    </row>
    <row r="759" spans="2:25" ht="18.600000000000001" customHeight="1" x14ac:dyDescent="0.45">
      <c r="B759" s="34" t="s">
        <v>8</v>
      </c>
      <c r="C759" s="34" t="s">
        <v>2389</v>
      </c>
      <c r="D759" s="34" t="s">
        <v>2390</v>
      </c>
      <c r="E759" s="34" t="s">
        <v>1588</v>
      </c>
      <c r="F759" s="34" t="s">
        <v>2391</v>
      </c>
      <c r="G759" s="35" t="s">
        <v>11</v>
      </c>
      <c r="H759" s="68">
        <v>0</v>
      </c>
      <c r="I759" s="68">
        <v>108</v>
      </c>
      <c r="J759" s="86">
        <v>233</v>
      </c>
      <c r="K759" s="86">
        <f t="shared" si="11"/>
        <v>0</v>
      </c>
      <c r="L759" s="69">
        <v>1.0731707317073171</v>
      </c>
      <c r="M759" s="69">
        <v>1.0674157303370786</v>
      </c>
      <c r="N759" s="69">
        <v>1.0256410256410255</v>
      </c>
      <c r="O759" s="69">
        <v>1.0555555555555556</v>
      </c>
      <c r="P759" s="69">
        <v>0.96385542168674687</v>
      </c>
      <c r="Q759" s="69">
        <v>1.1111111111111109</v>
      </c>
      <c r="R759" s="34" t="s">
        <v>2574</v>
      </c>
      <c r="S759" s="34" t="s">
        <v>2577</v>
      </c>
      <c r="T759" s="34" t="s">
        <v>2571</v>
      </c>
      <c r="U759" s="34" t="s">
        <v>2571</v>
      </c>
      <c r="V759" s="34" t="s">
        <v>2571</v>
      </c>
      <c r="W759" s="34" t="s">
        <v>2571</v>
      </c>
      <c r="X759" s="34" t="s">
        <v>2571</v>
      </c>
      <c r="Y759" s="34" t="s">
        <v>2571</v>
      </c>
    </row>
    <row r="760" spans="2:25" ht="18.600000000000001" customHeight="1" x14ac:dyDescent="0.45">
      <c r="B760" s="34" t="s">
        <v>8</v>
      </c>
      <c r="C760" s="34" t="s">
        <v>2392</v>
      </c>
      <c r="D760" s="34" t="s">
        <v>2393</v>
      </c>
      <c r="E760" s="34" t="s">
        <v>1588</v>
      </c>
      <c r="F760" s="34" t="s">
        <v>2394</v>
      </c>
      <c r="G760" s="35" t="s">
        <v>11</v>
      </c>
      <c r="H760" s="68">
        <v>0</v>
      </c>
      <c r="I760" s="68">
        <v>931</v>
      </c>
      <c r="J760" s="86">
        <v>2081</v>
      </c>
      <c r="K760" s="86">
        <f t="shared" si="11"/>
        <v>0</v>
      </c>
      <c r="L760" s="69">
        <v>1.1958405545927211</v>
      </c>
      <c r="M760" s="69">
        <v>1.2948207171314741</v>
      </c>
      <c r="N760" s="69">
        <v>1.1732522796352585</v>
      </c>
      <c r="O760" s="69">
        <v>1.435154707044108</v>
      </c>
      <c r="P760" s="69">
        <v>1.3442389758179232</v>
      </c>
      <c r="Q760" s="69">
        <v>1.3079584775086506</v>
      </c>
      <c r="R760" s="34" t="s">
        <v>2574</v>
      </c>
      <c r="S760" s="34" t="s">
        <v>2577</v>
      </c>
      <c r="T760" s="34" t="s">
        <v>2571</v>
      </c>
      <c r="U760" s="34" t="s">
        <v>2571</v>
      </c>
      <c r="V760" s="34" t="s">
        <v>2571</v>
      </c>
      <c r="W760" s="34" t="s">
        <v>2571</v>
      </c>
      <c r="X760" s="34" t="s">
        <v>2571</v>
      </c>
      <c r="Y760" s="34" t="s">
        <v>2571</v>
      </c>
    </row>
    <row r="761" spans="2:25" ht="18.600000000000001" customHeight="1" x14ac:dyDescent="0.45">
      <c r="B761" s="34" t="s">
        <v>8</v>
      </c>
      <c r="C761" s="34" t="s">
        <v>2395</v>
      </c>
      <c r="D761" s="34" t="s">
        <v>2396</v>
      </c>
      <c r="E761" s="34" t="s">
        <v>1588</v>
      </c>
      <c r="F761" s="34" t="s">
        <v>2397</v>
      </c>
      <c r="G761" s="35" t="s">
        <v>11</v>
      </c>
      <c r="H761" s="68">
        <v>0</v>
      </c>
      <c r="I761" s="68">
        <v>1121</v>
      </c>
      <c r="J761" s="86">
        <v>2894</v>
      </c>
      <c r="K761" s="86">
        <f t="shared" si="11"/>
        <v>0</v>
      </c>
      <c r="L761" s="69">
        <v>0.64007144983626085</v>
      </c>
      <c r="M761" s="69">
        <v>0.6089162740123234</v>
      </c>
      <c r="N761" s="69">
        <v>0.60417843026538676</v>
      </c>
      <c r="O761" s="69">
        <v>0.83393242271746948</v>
      </c>
      <c r="P761" s="69">
        <v>0.82165109034267914</v>
      </c>
      <c r="Q761" s="69">
        <v>0.76283987915407847</v>
      </c>
      <c r="R761" s="34" t="s">
        <v>2574</v>
      </c>
      <c r="S761" s="34" t="s">
        <v>2577</v>
      </c>
      <c r="T761" s="34" t="s">
        <v>2571</v>
      </c>
      <c r="U761" s="34" t="s">
        <v>2571</v>
      </c>
      <c r="V761" s="34" t="s">
        <v>2571</v>
      </c>
      <c r="W761" s="34" t="s">
        <v>2571</v>
      </c>
      <c r="X761" s="34" t="s">
        <v>2571</v>
      </c>
      <c r="Y761" s="34" t="s">
        <v>2571</v>
      </c>
    </row>
    <row r="762" spans="2:25" ht="18.600000000000001" customHeight="1" x14ac:dyDescent="0.45">
      <c r="B762" s="34" t="s">
        <v>8</v>
      </c>
      <c r="C762" s="34" t="s">
        <v>2398</v>
      </c>
      <c r="D762" s="34" t="s">
        <v>2398</v>
      </c>
      <c r="E762" s="34" t="s">
        <v>1588</v>
      </c>
      <c r="F762" s="34" t="s">
        <v>2635</v>
      </c>
      <c r="G762" s="35" t="s">
        <v>11</v>
      </c>
      <c r="H762" s="68">
        <v>0</v>
      </c>
      <c r="I762" s="68">
        <v>79</v>
      </c>
      <c r="J762" s="86">
        <v>160</v>
      </c>
      <c r="K762" s="86">
        <f t="shared" si="11"/>
        <v>0</v>
      </c>
      <c r="L762" s="69">
        <v>1.2</v>
      </c>
      <c r="M762" s="69">
        <v>0.91603053435114501</v>
      </c>
      <c r="N762" s="69">
        <v>1.3286713286713285</v>
      </c>
      <c r="O762" s="69">
        <v>1.25</v>
      </c>
      <c r="P762" s="69">
        <v>0.86614173228346458</v>
      </c>
      <c r="Q762" s="69">
        <v>1.1627906976744187</v>
      </c>
      <c r="R762" s="34" t="s">
        <v>2574</v>
      </c>
      <c r="S762" s="34" t="s">
        <v>2577</v>
      </c>
      <c r="T762" s="34" t="s">
        <v>2571</v>
      </c>
      <c r="U762" s="34" t="s">
        <v>2571</v>
      </c>
      <c r="V762" s="34" t="s">
        <v>2571</v>
      </c>
      <c r="W762" s="34" t="s">
        <v>2571</v>
      </c>
      <c r="X762" s="34" t="s">
        <v>2571</v>
      </c>
      <c r="Y762" s="34" t="s">
        <v>2571</v>
      </c>
    </row>
    <row r="763" spans="2:25" ht="18.600000000000001" customHeight="1" x14ac:dyDescent="0.45">
      <c r="B763" s="34" t="s">
        <v>8</v>
      </c>
      <c r="C763" s="34" t="s">
        <v>2401</v>
      </c>
      <c r="D763" s="34" t="s">
        <v>2401</v>
      </c>
      <c r="E763" s="34" t="s">
        <v>1588</v>
      </c>
      <c r="F763" s="34" t="s">
        <v>2636</v>
      </c>
      <c r="G763" s="35" t="s">
        <v>11</v>
      </c>
      <c r="H763" s="68">
        <v>0</v>
      </c>
      <c r="I763" s="68">
        <v>86</v>
      </c>
      <c r="J763" s="86">
        <v>208</v>
      </c>
      <c r="K763" s="86">
        <f t="shared" si="11"/>
        <v>0</v>
      </c>
      <c r="L763" s="69">
        <v>1.0344827586206897</v>
      </c>
      <c r="M763" s="69">
        <v>1.1864406779661016</v>
      </c>
      <c r="N763" s="69">
        <v>0.97938144329896915</v>
      </c>
      <c r="O763" s="69">
        <v>0.92391304347826098</v>
      </c>
      <c r="P763" s="69">
        <v>0.93023255813953487</v>
      </c>
      <c r="Q763" s="69">
        <v>1.2716763005780347</v>
      </c>
      <c r="R763" s="34" t="s">
        <v>2574</v>
      </c>
      <c r="S763" s="34" t="s">
        <v>2577</v>
      </c>
      <c r="T763" s="34" t="s">
        <v>2571</v>
      </c>
      <c r="U763" s="34" t="s">
        <v>2571</v>
      </c>
      <c r="V763" s="34" t="s">
        <v>2571</v>
      </c>
      <c r="W763" s="34" t="s">
        <v>2571</v>
      </c>
      <c r="X763" s="34" t="s">
        <v>2571</v>
      </c>
      <c r="Y763" s="34" t="s">
        <v>2571</v>
      </c>
    </row>
    <row r="764" spans="2:25" ht="18.600000000000001" customHeight="1" x14ac:dyDescent="0.45">
      <c r="B764" s="34" t="s">
        <v>8</v>
      </c>
      <c r="C764" s="34" t="s">
        <v>1586</v>
      </c>
      <c r="D764" s="34" t="s">
        <v>2405</v>
      </c>
      <c r="E764" s="34" t="s">
        <v>1588</v>
      </c>
      <c r="F764" s="34" t="s">
        <v>2406</v>
      </c>
      <c r="G764" s="35" t="s">
        <v>11</v>
      </c>
      <c r="H764" s="68">
        <v>0</v>
      </c>
      <c r="I764" s="68">
        <v>490</v>
      </c>
      <c r="J764" s="86">
        <v>1671</v>
      </c>
      <c r="K764" s="86">
        <f t="shared" si="11"/>
        <v>0</v>
      </c>
      <c r="L764" s="69">
        <v>1.0546875</v>
      </c>
      <c r="M764" s="69">
        <v>1.0861694424330195</v>
      </c>
      <c r="N764" s="69">
        <v>0.96525096525096521</v>
      </c>
      <c r="O764" s="69">
        <v>1.2519809825673534</v>
      </c>
      <c r="P764" s="69">
        <v>0.99673202614379075</v>
      </c>
      <c r="Q764" s="69">
        <v>1.1723602484472049</v>
      </c>
      <c r="R764" s="34" t="s">
        <v>2574</v>
      </c>
      <c r="S764" s="34" t="s">
        <v>2577</v>
      </c>
      <c r="T764" s="34" t="s">
        <v>2571</v>
      </c>
      <c r="U764" s="34" t="s">
        <v>2571</v>
      </c>
      <c r="V764" s="34" t="s">
        <v>2571</v>
      </c>
      <c r="W764" s="34" t="s">
        <v>2571</v>
      </c>
      <c r="X764" s="34" t="s">
        <v>2571</v>
      </c>
      <c r="Y764" s="34" t="s">
        <v>2571</v>
      </c>
    </row>
    <row r="765" spans="2:25" ht="18.600000000000001" customHeight="1" x14ac:dyDescent="0.45">
      <c r="B765" s="34" t="s">
        <v>8</v>
      </c>
      <c r="C765" s="34" t="s">
        <v>1587</v>
      </c>
      <c r="D765" s="34" t="s">
        <v>2407</v>
      </c>
      <c r="E765" s="34" t="s">
        <v>1588</v>
      </c>
      <c r="F765" s="34" t="s">
        <v>2408</v>
      </c>
      <c r="G765" s="35" t="s">
        <v>11</v>
      </c>
      <c r="H765" s="68">
        <v>0</v>
      </c>
      <c r="I765" s="68">
        <v>185</v>
      </c>
      <c r="J765" s="86">
        <v>664</v>
      </c>
      <c r="K765" s="86">
        <f t="shared" si="11"/>
        <v>0</v>
      </c>
      <c r="L765" s="69">
        <v>1.2673611111111112</v>
      </c>
      <c r="M765" s="69">
        <v>1.1389961389961392</v>
      </c>
      <c r="N765" s="69">
        <v>0.89193825042881647</v>
      </c>
      <c r="O765" s="69">
        <v>1.6244725738396626</v>
      </c>
      <c r="P765" s="69">
        <v>0.91503267973856217</v>
      </c>
      <c r="Q765" s="69">
        <v>1.2422360248447206</v>
      </c>
      <c r="R765" s="34" t="s">
        <v>2574</v>
      </c>
      <c r="S765" s="34" t="s">
        <v>2577</v>
      </c>
      <c r="T765" s="34" t="s">
        <v>2571</v>
      </c>
      <c r="U765" s="34" t="s">
        <v>2571</v>
      </c>
      <c r="V765" s="34" t="s">
        <v>2571</v>
      </c>
      <c r="W765" s="34" t="s">
        <v>2571</v>
      </c>
      <c r="X765" s="34" t="s">
        <v>2571</v>
      </c>
      <c r="Y765" s="34" t="s">
        <v>2571</v>
      </c>
    </row>
    <row r="766" spans="2:25" ht="18.600000000000001" customHeight="1" x14ac:dyDescent="0.45">
      <c r="B766" s="34" t="s">
        <v>8</v>
      </c>
      <c r="C766" s="34" t="s">
        <v>2409</v>
      </c>
      <c r="D766" s="34" t="s">
        <v>2410</v>
      </c>
      <c r="E766" s="34" t="s">
        <v>1588</v>
      </c>
      <c r="F766" s="34" t="s">
        <v>2411</v>
      </c>
      <c r="G766" s="35" t="s">
        <v>2546</v>
      </c>
      <c r="H766" s="68">
        <v>9129</v>
      </c>
      <c r="I766" s="68">
        <v>13959</v>
      </c>
      <c r="J766" s="86">
        <v>15240</v>
      </c>
      <c r="K766" s="86">
        <f t="shared" si="11"/>
        <v>912.90000000000009</v>
      </c>
      <c r="L766" s="69">
        <v>1.1296952515946137</v>
      </c>
      <c r="M766" s="69">
        <v>1.1510197341260013</v>
      </c>
      <c r="N766" s="69">
        <v>1.0795692910082506</v>
      </c>
      <c r="O766" s="69">
        <v>1.1353486774304362</v>
      </c>
      <c r="P766" s="69">
        <v>1.0366989567809242</v>
      </c>
      <c r="Q766" s="69">
        <v>1.1879188469659414</v>
      </c>
      <c r="R766" s="34" t="s">
        <v>2574</v>
      </c>
      <c r="S766" s="34" t="s">
        <v>2579</v>
      </c>
      <c r="T766" s="34" t="s">
        <v>2571</v>
      </c>
      <c r="U766" s="34" t="s">
        <v>2571</v>
      </c>
      <c r="V766" s="34" t="s">
        <v>2571</v>
      </c>
      <c r="W766" s="34" t="s">
        <v>2571</v>
      </c>
      <c r="X766" s="34" t="s">
        <v>2571</v>
      </c>
      <c r="Y766" s="34" t="s">
        <v>2571</v>
      </c>
    </row>
    <row r="767" spans="2:25" ht="18.600000000000001" customHeight="1" x14ac:dyDescent="0.45">
      <c r="B767" s="34" t="s">
        <v>8</v>
      </c>
      <c r="C767" s="34" t="s">
        <v>2412</v>
      </c>
      <c r="D767" s="34" t="s">
        <v>2412</v>
      </c>
      <c r="E767" s="34" t="s">
        <v>1588</v>
      </c>
      <c r="F767" s="34" t="s">
        <v>2413</v>
      </c>
      <c r="G767" s="35" t="s">
        <v>2680</v>
      </c>
      <c r="H767" s="68">
        <v>354</v>
      </c>
      <c r="I767" s="68">
        <v>619</v>
      </c>
      <c r="J767" s="86">
        <v>619</v>
      </c>
      <c r="K767" s="86">
        <f t="shared" si="11"/>
        <v>35.4</v>
      </c>
      <c r="L767" s="69">
        <v>1.1690363349131123</v>
      </c>
      <c r="M767" s="69">
        <v>1.0384615384615385</v>
      </c>
      <c r="N767" s="69">
        <v>1.1634756995581736</v>
      </c>
      <c r="O767" s="69">
        <v>1.0074626865671641</v>
      </c>
      <c r="P767" s="69">
        <v>0.83333333333333337</v>
      </c>
      <c r="Q767" s="69">
        <v>1.1740041928721174</v>
      </c>
      <c r="R767" s="34" t="s">
        <v>2574</v>
      </c>
      <c r="S767" s="34" t="s">
        <v>2575</v>
      </c>
      <c r="T767" s="34" t="s">
        <v>2571</v>
      </c>
      <c r="U767" s="34" t="s">
        <v>2571</v>
      </c>
      <c r="V767" s="34" t="s">
        <v>2571</v>
      </c>
      <c r="W767" s="34" t="s">
        <v>2694</v>
      </c>
      <c r="X767" s="34" t="s">
        <v>2571</v>
      </c>
      <c r="Y767" s="34" t="s">
        <v>2571</v>
      </c>
    </row>
    <row r="768" spans="2:25" ht="18.600000000000001" customHeight="1" x14ac:dyDescent="0.45">
      <c r="B768" s="34" t="s">
        <v>8</v>
      </c>
      <c r="C768" s="34" t="s">
        <v>2414</v>
      </c>
      <c r="D768" s="34" t="s">
        <v>2414</v>
      </c>
      <c r="E768" s="34" t="s">
        <v>1588</v>
      </c>
      <c r="F768" s="34" t="s">
        <v>2415</v>
      </c>
      <c r="G768" s="35" t="s">
        <v>2680</v>
      </c>
      <c r="H768" s="68">
        <v>10</v>
      </c>
      <c r="I768" s="68">
        <v>64</v>
      </c>
      <c r="J768" s="86">
        <v>51</v>
      </c>
      <c r="K768" s="86">
        <f t="shared" si="11"/>
        <v>1</v>
      </c>
      <c r="L768" s="69">
        <v>1.0638297872340425</v>
      </c>
      <c r="M768" s="69">
        <v>0.95238095238095233</v>
      </c>
      <c r="N768" s="69">
        <v>1.0869565217391306</v>
      </c>
      <c r="O768" s="69">
        <v>1.0869565217391306</v>
      </c>
      <c r="P768" s="69">
        <v>0.95238095238095233</v>
      </c>
      <c r="Q768" s="69">
        <v>0.69767441860465118</v>
      </c>
      <c r="R768" s="34" t="s">
        <v>2574</v>
      </c>
      <c r="S768" s="34" t="s">
        <v>2577</v>
      </c>
      <c r="T768" s="34" t="s">
        <v>2571</v>
      </c>
      <c r="U768" s="34" t="s">
        <v>2571</v>
      </c>
      <c r="V768" s="34" t="s">
        <v>2571</v>
      </c>
      <c r="W768" s="34" t="s">
        <v>2571</v>
      </c>
      <c r="X768" s="34" t="s">
        <v>2571</v>
      </c>
      <c r="Y768" s="34" t="s">
        <v>2571</v>
      </c>
    </row>
    <row r="769" spans="2:25" ht="18.600000000000001" customHeight="1" x14ac:dyDescent="0.45">
      <c r="B769" s="34" t="s">
        <v>8</v>
      </c>
      <c r="C769" s="34" t="s">
        <v>2417</v>
      </c>
      <c r="D769" s="34" t="s">
        <v>2417</v>
      </c>
      <c r="E769" s="34" t="s">
        <v>1588</v>
      </c>
      <c r="F769" s="34" t="s">
        <v>2418</v>
      </c>
      <c r="G769" s="35" t="s">
        <v>2680</v>
      </c>
      <c r="H769" s="68">
        <v>26</v>
      </c>
      <c r="I769" s="68">
        <v>292</v>
      </c>
      <c r="J769" s="86">
        <v>219</v>
      </c>
      <c r="K769" s="86">
        <f t="shared" si="11"/>
        <v>2.6</v>
      </c>
      <c r="L769" s="69">
        <v>1.024390243902439</v>
      </c>
      <c r="M769" s="69">
        <v>0.87912087912087911</v>
      </c>
      <c r="N769" s="69">
        <v>0.8040201005025126</v>
      </c>
      <c r="O769" s="69">
        <v>0.88669950738916248</v>
      </c>
      <c r="P769" s="69">
        <v>0.86486486486486491</v>
      </c>
      <c r="Q769" s="69">
        <v>1.021505376344086</v>
      </c>
      <c r="R769" s="34" t="s">
        <v>2574</v>
      </c>
      <c r="S769" s="34" t="s">
        <v>2577</v>
      </c>
      <c r="T769" s="34" t="s">
        <v>2571</v>
      </c>
      <c r="U769" s="34" t="s">
        <v>2571</v>
      </c>
      <c r="V769" s="34" t="s">
        <v>2571</v>
      </c>
      <c r="W769" s="34" t="s">
        <v>2571</v>
      </c>
      <c r="X769" s="34" t="s">
        <v>2571</v>
      </c>
      <c r="Y769" s="34" t="s">
        <v>2571</v>
      </c>
    </row>
    <row r="770" spans="2:25" ht="18.600000000000001" customHeight="1" x14ac:dyDescent="0.45">
      <c r="B770" s="34" t="s">
        <v>8</v>
      </c>
      <c r="C770" s="34" t="s">
        <v>2419</v>
      </c>
      <c r="D770" s="34" t="s">
        <v>2420</v>
      </c>
      <c r="E770" s="34" t="s">
        <v>1588</v>
      </c>
      <c r="F770" s="34" t="s">
        <v>2421</v>
      </c>
      <c r="G770" s="35" t="s">
        <v>11</v>
      </c>
      <c r="H770" s="68">
        <v>0</v>
      </c>
      <c r="I770" s="68">
        <v>14</v>
      </c>
      <c r="J770" s="86">
        <v>23</v>
      </c>
      <c r="K770" s="86">
        <f t="shared" si="11"/>
        <v>0</v>
      </c>
      <c r="L770" s="69">
        <v>0.95238095238095233</v>
      </c>
      <c r="M770" s="69">
        <v>1.0526315789473684</v>
      </c>
      <c r="N770" s="69">
        <v>1</v>
      </c>
      <c r="O770" s="69">
        <v>0.5</v>
      </c>
      <c r="P770" s="69">
        <v>1.1111111111111112</v>
      </c>
      <c r="Q770" s="69">
        <v>0.55555555555555558</v>
      </c>
      <c r="R770" s="34" t="s">
        <v>2574</v>
      </c>
      <c r="S770" s="34" t="s">
        <v>2577</v>
      </c>
      <c r="T770" s="34" t="s">
        <v>2571</v>
      </c>
      <c r="U770" s="34" t="s">
        <v>2571</v>
      </c>
      <c r="V770" s="34" t="s">
        <v>2571</v>
      </c>
      <c r="W770" s="34" t="s">
        <v>2571</v>
      </c>
      <c r="X770" s="34" t="s">
        <v>2571</v>
      </c>
      <c r="Y770" s="34" t="s">
        <v>2571</v>
      </c>
    </row>
    <row r="771" spans="2:25" ht="18.600000000000001" customHeight="1" x14ac:dyDescent="0.45">
      <c r="B771" s="34" t="s">
        <v>8</v>
      </c>
      <c r="C771" s="34" t="s">
        <v>2422</v>
      </c>
      <c r="D771" s="34" t="s">
        <v>2423</v>
      </c>
      <c r="E771" s="34" t="s">
        <v>1588</v>
      </c>
      <c r="F771" s="34" t="s">
        <v>2424</v>
      </c>
      <c r="G771" s="35" t="s">
        <v>11</v>
      </c>
      <c r="H771" s="68">
        <v>0</v>
      </c>
      <c r="I771" s="68">
        <v>5620</v>
      </c>
      <c r="J771" s="86">
        <v>9097</v>
      </c>
      <c r="K771" s="86">
        <f t="shared" si="11"/>
        <v>0</v>
      </c>
      <c r="L771" s="69">
        <v>1.1596424010217115</v>
      </c>
      <c r="M771" s="69">
        <v>1.2090313182811363</v>
      </c>
      <c r="N771" s="69">
        <v>1.2974726314366807</v>
      </c>
      <c r="O771" s="69">
        <v>1.0701827821961769</v>
      </c>
      <c r="P771" s="69">
        <v>1.0371850030731409</v>
      </c>
      <c r="Q771" s="69">
        <v>1.1274213075060533</v>
      </c>
      <c r="R771" s="34" t="s">
        <v>2574</v>
      </c>
      <c r="S771" s="34" t="s">
        <v>2577</v>
      </c>
      <c r="T771" s="34" t="s">
        <v>2571</v>
      </c>
      <c r="U771" s="34" t="s">
        <v>2571</v>
      </c>
      <c r="V771" s="34" t="s">
        <v>2571</v>
      </c>
      <c r="W771" s="34" t="s">
        <v>2571</v>
      </c>
      <c r="X771" s="34" t="s">
        <v>2571</v>
      </c>
      <c r="Y771" s="34" t="s">
        <v>2571</v>
      </c>
    </row>
    <row r="772" spans="2:25" ht="18.600000000000001" customHeight="1" x14ac:dyDescent="0.45">
      <c r="B772" s="34" t="s">
        <v>8</v>
      </c>
      <c r="C772" s="34" t="s">
        <v>2425</v>
      </c>
      <c r="D772" s="34" t="s">
        <v>2425</v>
      </c>
      <c r="E772" s="34" t="s">
        <v>1588</v>
      </c>
      <c r="F772" s="34" t="s">
        <v>2426</v>
      </c>
      <c r="G772" s="35" t="s">
        <v>2538</v>
      </c>
      <c r="H772" s="68">
        <v>949</v>
      </c>
      <c r="I772" s="68">
        <v>1600</v>
      </c>
      <c r="J772" s="86">
        <v>1336</v>
      </c>
      <c r="K772" s="86">
        <f t="shared" si="11"/>
        <v>94.9</v>
      </c>
      <c r="L772" s="69">
        <v>1.0485133020344288</v>
      </c>
      <c r="M772" s="69">
        <v>0.79258010118043853</v>
      </c>
      <c r="N772" s="69">
        <v>1.0748702742772425</v>
      </c>
      <c r="O772" s="69">
        <v>1.036639857015192</v>
      </c>
      <c r="P772" s="69">
        <v>0.83809523809523812</v>
      </c>
      <c r="Q772" s="69">
        <v>1.006233303650935</v>
      </c>
      <c r="R772" s="34" t="s">
        <v>2574</v>
      </c>
      <c r="S772" s="34" t="s">
        <v>2577</v>
      </c>
      <c r="T772" s="34" t="s">
        <v>2571</v>
      </c>
      <c r="U772" s="34" t="s">
        <v>2571</v>
      </c>
      <c r="V772" s="34" t="s">
        <v>2571</v>
      </c>
      <c r="W772" s="34" t="s">
        <v>2571</v>
      </c>
      <c r="X772" s="34" t="s">
        <v>2571</v>
      </c>
      <c r="Y772" s="34" t="s">
        <v>2571</v>
      </c>
    </row>
    <row r="773" spans="2:25" ht="18.600000000000001" customHeight="1" x14ac:dyDescent="0.45">
      <c r="B773" s="34" t="s">
        <v>8</v>
      </c>
      <c r="C773" s="34" t="s">
        <v>2427</v>
      </c>
      <c r="D773" s="34" t="s">
        <v>2427</v>
      </c>
      <c r="E773" s="34" t="s">
        <v>1588</v>
      </c>
      <c r="F773" s="34" t="s">
        <v>2428</v>
      </c>
      <c r="G773" s="35" t="s">
        <v>2680</v>
      </c>
      <c r="H773" s="68">
        <v>8553</v>
      </c>
      <c r="I773" s="68">
        <v>19180</v>
      </c>
      <c r="J773" s="86">
        <v>15790</v>
      </c>
      <c r="K773" s="86">
        <f t="shared" si="11"/>
        <v>855.30000000000007</v>
      </c>
      <c r="L773" s="69">
        <v>0.66257823860403364</v>
      </c>
      <c r="M773" s="69">
        <v>0.76807844205365661</v>
      </c>
      <c r="N773" s="69">
        <v>1.0047932893948472</v>
      </c>
      <c r="O773" s="69">
        <v>0.7969653179190751</v>
      </c>
      <c r="P773" s="69">
        <v>0.80301515268056312</v>
      </c>
      <c r="Q773" s="69">
        <v>0.8694400460630487</v>
      </c>
      <c r="R773" s="34" t="s">
        <v>2574</v>
      </c>
      <c r="S773" s="34" t="s">
        <v>2577</v>
      </c>
      <c r="T773" s="34" t="s">
        <v>2571</v>
      </c>
      <c r="U773" s="34" t="s">
        <v>2571</v>
      </c>
      <c r="V773" s="34" t="s">
        <v>2571</v>
      </c>
      <c r="W773" s="34" t="s">
        <v>2571</v>
      </c>
      <c r="X773" s="34" t="s">
        <v>2571</v>
      </c>
      <c r="Y773" s="34" t="s">
        <v>2571</v>
      </c>
    </row>
  </sheetData>
  <sheetProtection algorithmName="SHA-512" hashValue="cSiuJJOuWol3gS782y2GjmZScX7wcmOKArWsjbiB8mQtkh6/FTN0T9J0tt0v0D1FWymv4YVX2+LRmO0UzWyXcg==" saltValue="gCDn5WwZvV2RO1y/F8JDaw==" spinCount="100000" sheet="1" selectLockedCells="1" selectUnlockedCells="1"/>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9BEB7-A02B-4846-A9F3-1EDAF34470B4}">
  <sheetPr>
    <tabColor theme="8" tint="0.79998168889431442"/>
  </sheetPr>
  <dimension ref="B1:Q874"/>
  <sheetViews>
    <sheetView tabSelected="1" zoomScale="70" zoomScaleNormal="70" workbookViewId="0">
      <pane xSplit="6" ySplit="4" topLeftCell="G5" activePane="bottomRight" state="frozen"/>
      <selection pane="topRight" activeCell="G1" sqref="G1"/>
      <selection pane="bottomLeft" activeCell="A5" sqref="A5"/>
      <selection pane="bottomRight" activeCell="A2" sqref="A2"/>
    </sheetView>
  </sheetViews>
  <sheetFormatPr defaultRowHeight="18" x14ac:dyDescent="0.45"/>
  <cols>
    <col min="1" max="1" width="4.59765625" customWidth="1"/>
    <col min="2" max="2" width="16.59765625" customWidth="1"/>
    <col min="3" max="3" width="17.19921875" customWidth="1"/>
    <col min="4" max="4" width="16" customWidth="1"/>
    <col min="5" max="5" width="23.296875" customWidth="1"/>
    <col min="6" max="6" width="70.19921875" customWidth="1"/>
    <col min="7" max="7" width="27.19921875" customWidth="1"/>
    <col min="9" max="9" width="21.09765625" customWidth="1"/>
    <col min="10" max="11" width="23.296875" bestFit="1" customWidth="1"/>
    <col min="12" max="12" width="31.296875" bestFit="1" customWidth="1"/>
    <col min="13" max="13" width="17.796875" customWidth="1"/>
    <col min="14" max="14" width="41.19921875" bestFit="1" customWidth="1"/>
    <col min="15" max="15" width="151.8984375" customWidth="1"/>
    <col min="16" max="16" width="19.59765625" customWidth="1"/>
  </cols>
  <sheetData>
    <row r="1" spans="2:17" ht="22.8" thickBot="1" x14ac:dyDescent="0.5">
      <c r="B1" s="5" t="s">
        <v>38</v>
      </c>
      <c r="E1" s="23" t="s">
        <v>39</v>
      </c>
      <c r="I1" s="24" t="s">
        <v>40</v>
      </c>
      <c r="M1" s="24" t="s">
        <v>41</v>
      </c>
      <c r="N1" s="6"/>
      <c r="O1" s="6"/>
      <c r="P1" s="24" t="s">
        <v>42</v>
      </c>
    </row>
    <row r="2" spans="2:17" ht="18.600000000000001" thickBot="1" x14ac:dyDescent="0.5">
      <c r="B2" s="91" t="s">
        <v>2760</v>
      </c>
      <c r="C2" s="90"/>
      <c r="E2" s="105">
        <v>708</v>
      </c>
      <c r="F2" s="106"/>
      <c r="I2" s="107">
        <f>IF(E$2="","",(COUNTIF(I5:I3001,"①全て自社"))/E2)</f>
        <v>0.59463276836158196</v>
      </c>
      <c r="J2" s="106"/>
      <c r="M2" s="107">
        <f>IF(E$2="","",(COUNTIF(M5:M3001,"○"))/E2)</f>
        <v>0.27966101694915252</v>
      </c>
      <c r="N2" s="106"/>
      <c r="P2" s="108">
        <f>IF(E$2="","",(COUNTIF(P5:P3001,"○"))/E2)</f>
        <v>0.2980225988700565</v>
      </c>
      <c r="Q2" s="106"/>
    </row>
    <row r="3" spans="2:17" x14ac:dyDescent="0.45">
      <c r="B3" s="109"/>
      <c r="C3" s="109"/>
      <c r="D3" s="91"/>
      <c r="E3" s="109"/>
      <c r="F3" s="91"/>
      <c r="G3" s="109"/>
      <c r="H3" s="109"/>
      <c r="I3" s="110"/>
      <c r="J3" s="109"/>
      <c r="K3" s="91"/>
      <c r="L3" s="91"/>
      <c r="M3" s="110"/>
      <c r="N3" s="109"/>
      <c r="O3" s="109"/>
      <c r="P3" s="111"/>
    </row>
    <row r="4" spans="2:17" ht="59.55" customHeight="1" thickBot="1" x14ac:dyDescent="0.5">
      <c r="B4" s="3" t="s">
        <v>0</v>
      </c>
      <c r="C4" s="25" t="s">
        <v>43</v>
      </c>
      <c r="D4" s="26" t="s">
        <v>44</v>
      </c>
      <c r="E4" s="26" t="s">
        <v>45</v>
      </c>
      <c r="F4" s="3" t="s">
        <v>46</v>
      </c>
      <c r="G4" s="27" t="s">
        <v>47</v>
      </c>
      <c r="H4" s="27" t="s">
        <v>48</v>
      </c>
      <c r="I4" s="3" t="s">
        <v>1</v>
      </c>
      <c r="J4" s="28"/>
      <c r="K4" s="29" t="s">
        <v>49</v>
      </c>
      <c r="L4" s="30"/>
      <c r="M4" s="30" t="s">
        <v>50</v>
      </c>
      <c r="N4" s="3" t="s">
        <v>51</v>
      </c>
      <c r="O4" s="31" t="s">
        <v>52</v>
      </c>
      <c r="P4" s="31" t="s">
        <v>53</v>
      </c>
    </row>
    <row r="5" spans="2:17" ht="18.600000000000001" thickTop="1" x14ac:dyDescent="0.45">
      <c r="B5" t="s">
        <v>2761</v>
      </c>
      <c r="C5" t="s">
        <v>1408</v>
      </c>
      <c r="D5" t="s">
        <v>1408</v>
      </c>
      <c r="E5" t="s">
        <v>2742</v>
      </c>
      <c r="F5" s="112" t="s">
        <v>1409</v>
      </c>
      <c r="G5" s="2" t="s">
        <v>511</v>
      </c>
      <c r="H5" s="2"/>
      <c r="I5" s="2" t="s">
        <v>64</v>
      </c>
      <c r="J5" t="s">
        <v>59</v>
      </c>
      <c r="N5" t="s">
        <v>65</v>
      </c>
      <c r="O5" t="s">
        <v>63</v>
      </c>
    </row>
    <row r="6" spans="2:17" x14ac:dyDescent="0.45">
      <c r="B6" t="s">
        <v>2762</v>
      </c>
      <c r="C6" t="s">
        <v>84</v>
      </c>
      <c r="D6" t="s">
        <v>84</v>
      </c>
      <c r="E6" t="s">
        <v>2742</v>
      </c>
      <c r="F6" s="112" t="s">
        <v>85</v>
      </c>
      <c r="G6" s="2" t="s">
        <v>86</v>
      </c>
      <c r="H6" s="2"/>
      <c r="I6" s="2" t="s">
        <v>58</v>
      </c>
      <c r="J6" t="s">
        <v>59</v>
      </c>
      <c r="N6" t="s">
        <v>83</v>
      </c>
      <c r="O6" t="s">
        <v>63</v>
      </c>
    </row>
    <row r="7" spans="2:17" x14ac:dyDescent="0.45">
      <c r="B7" t="s">
        <v>2762</v>
      </c>
      <c r="C7" t="s">
        <v>87</v>
      </c>
      <c r="D7" t="s">
        <v>87</v>
      </c>
      <c r="E7" t="s">
        <v>2742</v>
      </c>
      <c r="F7" s="112" t="s">
        <v>88</v>
      </c>
      <c r="G7" s="2" t="s">
        <v>89</v>
      </c>
      <c r="H7" s="2"/>
      <c r="I7" s="2" t="s">
        <v>58</v>
      </c>
      <c r="J7" t="s">
        <v>59</v>
      </c>
      <c r="N7" t="s">
        <v>83</v>
      </c>
      <c r="O7" t="s">
        <v>63</v>
      </c>
    </row>
    <row r="8" spans="2:17" x14ac:dyDescent="0.45">
      <c r="B8" t="s">
        <v>2762</v>
      </c>
      <c r="C8" t="s">
        <v>80</v>
      </c>
      <c r="D8" t="s">
        <v>80</v>
      </c>
      <c r="E8" t="s">
        <v>2742</v>
      </c>
      <c r="F8" s="112" t="s">
        <v>81</v>
      </c>
      <c r="G8" s="2" t="s">
        <v>82</v>
      </c>
      <c r="H8" s="2"/>
      <c r="I8" s="2" t="s">
        <v>58</v>
      </c>
      <c r="J8" t="s">
        <v>59</v>
      </c>
      <c r="N8" t="s">
        <v>83</v>
      </c>
      <c r="O8" t="s">
        <v>63</v>
      </c>
    </row>
    <row r="9" spans="2:17" x14ac:dyDescent="0.45">
      <c r="B9" t="s">
        <v>2762</v>
      </c>
      <c r="C9" t="s">
        <v>90</v>
      </c>
      <c r="D9" t="s">
        <v>91</v>
      </c>
      <c r="E9" t="s">
        <v>2742</v>
      </c>
      <c r="F9" s="112" t="s">
        <v>92</v>
      </c>
      <c r="G9" s="2" t="s">
        <v>93</v>
      </c>
      <c r="H9" s="2"/>
      <c r="I9" s="2" t="s">
        <v>58</v>
      </c>
      <c r="J9" t="s">
        <v>94</v>
      </c>
      <c r="N9" t="s">
        <v>95</v>
      </c>
      <c r="O9" t="s">
        <v>63</v>
      </c>
    </row>
    <row r="10" spans="2:17" x14ac:dyDescent="0.45">
      <c r="B10" t="s">
        <v>2763</v>
      </c>
      <c r="C10" t="s">
        <v>96</v>
      </c>
      <c r="D10" t="s">
        <v>96</v>
      </c>
      <c r="E10" t="s">
        <v>2742</v>
      </c>
      <c r="F10" s="112" t="s">
        <v>97</v>
      </c>
      <c r="G10" s="2" t="s">
        <v>98</v>
      </c>
      <c r="H10" s="2"/>
      <c r="I10" s="2" t="s">
        <v>64</v>
      </c>
      <c r="J10" t="s">
        <v>94</v>
      </c>
      <c r="N10" t="s">
        <v>65</v>
      </c>
      <c r="O10" t="s">
        <v>63</v>
      </c>
    </row>
    <row r="11" spans="2:17" x14ac:dyDescent="0.45">
      <c r="B11" t="s">
        <v>2763</v>
      </c>
      <c r="C11" t="s">
        <v>99</v>
      </c>
      <c r="D11" t="s">
        <v>99</v>
      </c>
      <c r="E11" t="s">
        <v>2742</v>
      </c>
      <c r="F11" s="112" t="s">
        <v>100</v>
      </c>
      <c r="G11" s="2" t="s">
        <v>101</v>
      </c>
      <c r="H11" s="2"/>
      <c r="I11" s="2" t="s">
        <v>64</v>
      </c>
      <c r="J11" t="s">
        <v>94</v>
      </c>
      <c r="N11" t="s">
        <v>65</v>
      </c>
      <c r="O11" t="s">
        <v>63</v>
      </c>
    </row>
    <row r="12" spans="2:17" x14ac:dyDescent="0.45">
      <c r="B12" t="s">
        <v>2763</v>
      </c>
      <c r="C12" t="s">
        <v>109</v>
      </c>
      <c r="D12" t="s">
        <v>110</v>
      </c>
      <c r="E12" t="s">
        <v>2742</v>
      </c>
      <c r="F12" s="112" t="s">
        <v>111</v>
      </c>
      <c r="G12" s="2" t="s">
        <v>112</v>
      </c>
      <c r="H12" s="2"/>
      <c r="I12" s="2" t="s">
        <v>58</v>
      </c>
      <c r="J12" t="s">
        <v>59</v>
      </c>
      <c r="K12" t="s">
        <v>113</v>
      </c>
      <c r="M12" t="s">
        <v>61</v>
      </c>
      <c r="N12" t="s">
        <v>114</v>
      </c>
      <c r="O12" t="s">
        <v>115</v>
      </c>
      <c r="P12" t="s">
        <v>61</v>
      </c>
    </row>
    <row r="13" spans="2:17" x14ac:dyDescent="0.45">
      <c r="B13" t="s">
        <v>2763</v>
      </c>
      <c r="C13" t="s">
        <v>121</v>
      </c>
      <c r="D13" t="s">
        <v>122</v>
      </c>
      <c r="E13" t="s">
        <v>2742</v>
      </c>
      <c r="F13" s="112" t="s">
        <v>123</v>
      </c>
      <c r="G13" s="2" t="s">
        <v>124</v>
      </c>
      <c r="H13" s="2"/>
      <c r="I13" s="2" t="s">
        <v>58</v>
      </c>
      <c r="J13" t="s">
        <v>59</v>
      </c>
      <c r="N13" t="s">
        <v>119</v>
      </c>
      <c r="O13" t="s">
        <v>120</v>
      </c>
      <c r="P13" t="s">
        <v>61</v>
      </c>
    </row>
    <row r="14" spans="2:17" x14ac:dyDescent="0.45">
      <c r="B14" t="s">
        <v>2763</v>
      </c>
      <c r="C14" t="s">
        <v>116</v>
      </c>
      <c r="D14" t="s">
        <v>116</v>
      </c>
      <c r="E14" t="s">
        <v>2742</v>
      </c>
      <c r="F14" s="112" t="s">
        <v>117</v>
      </c>
      <c r="G14" s="2" t="s">
        <v>118</v>
      </c>
      <c r="H14" s="2"/>
      <c r="I14" s="2" t="s">
        <v>58</v>
      </c>
      <c r="J14" t="s">
        <v>59</v>
      </c>
      <c r="N14" t="s">
        <v>119</v>
      </c>
      <c r="O14" t="s">
        <v>120</v>
      </c>
      <c r="P14" t="s">
        <v>61</v>
      </c>
    </row>
    <row r="15" spans="2:17" x14ac:dyDescent="0.45">
      <c r="B15" t="s">
        <v>2763</v>
      </c>
      <c r="C15" t="s">
        <v>137</v>
      </c>
      <c r="D15" t="s">
        <v>137</v>
      </c>
      <c r="E15" t="s">
        <v>2742</v>
      </c>
      <c r="F15" s="112" t="s">
        <v>138</v>
      </c>
      <c r="G15" s="2" t="s">
        <v>139</v>
      </c>
      <c r="H15" s="2"/>
      <c r="I15" s="2" t="s">
        <v>64</v>
      </c>
      <c r="J15" t="s">
        <v>128</v>
      </c>
      <c r="K15" t="s">
        <v>129</v>
      </c>
      <c r="M15" t="s">
        <v>61</v>
      </c>
      <c r="N15" t="s">
        <v>65</v>
      </c>
      <c r="O15" t="s">
        <v>63</v>
      </c>
    </row>
    <row r="16" spans="2:17" x14ac:dyDescent="0.45">
      <c r="B16" t="s">
        <v>2763</v>
      </c>
      <c r="C16" t="s">
        <v>125</v>
      </c>
      <c r="D16" t="s">
        <v>125</v>
      </c>
      <c r="E16" t="s">
        <v>2742</v>
      </c>
      <c r="F16" s="112" t="s">
        <v>126</v>
      </c>
      <c r="G16" s="2" t="s">
        <v>127</v>
      </c>
      <c r="H16" s="2"/>
      <c r="I16" s="2" t="s">
        <v>64</v>
      </c>
      <c r="J16" t="s">
        <v>128</v>
      </c>
      <c r="K16" t="s">
        <v>129</v>
      </c>
      <c r="M16" t="s">
        <v>61</v>
      </c>
      <c r="N16" t="s">
        <v>65</v>
      </c>
      <c r="O16" t="s">
        <v>63</v>
      </c>
    </row>
    <row r="17" spans="2:16" x14ac:dyDescent="0.45">
      <c r="B17" t="s">
        <v>2763</v>
      </c>
      <c r="C17" t="s">
        <v>130</v>
      </c>
      <c r="D17" t="s">
        <v>130</v>
      </c>
      <c r="E17" t="s">
        <v>2742</v>
      </c>
      <c r="F17" s="112" t="s">
        <v>131</v>
      </c>
      <c r="G17" s="2" t="s">
        <v>132</v>
      </c>
      <c r="H17" s="2"/>
      <c r="I17" s="2" t="s">
        <v>64</v>
      </c>
      <c r="J17" t="s">
        <v>128</v>
      </c>
      <c r="K17" t="s">
        <v>129</v>
      </c>
      <c r="M17" t="s">
        <v>61</v>
      </c>
      <c r="N17" t="s">
        <v>65</v>
      </c>
      <c r="O17" t="s">
        <v>63</v>
      </c>
    </row>
    <row r="18" spans="2:16" x14ac:dyDescent="0.45">
      <c r="B18" t="s">
        <v>2763</v>
      </c>
      <c r="C18" t="s">
        <v>133</v>
      </c>
      <c r="D18" t="s">
        <v>133</v>
      </c>
      <c r="E18" t="s">
        <v>2742</v>
      </c>
      <c r="F18" s="112" t="s">
        <v>134</v>
      </c>
      <c r="G18" s="2" t="s">
        <v>135</v>
      </c>
      <c r="H18" s="2"/>
      <c r="I18" s="2" t="s">
        <v>64</v>
      </c>
      <c r="J18" t="s">
        <v>128</v>
      </c>
      <c r="K18" t="s">
        <v>129</v>
      </c>
      <c r="M18" t="s">
        <v>61</v>
      </c>
      <c r="N18" t="s">
        <v>65</v>
      </c>
      <c r="O18" t="s">
        <v>136</v>
      </c>
      <c r="P18" t="s">
        <v>61</v>
      </c>
    </row>
    <row r="19" spans="2:16" x14ac:dyDescent="0.45">
      <c r="B19" t="s">
        <v>2763</v>
      </c>
      <c r="C19" t="s">
        <v>147</v>
      </c>
      <c r="D19" t="s">
        <v>148</v>
      </c>
      <c r="E19" t="s">
        <v>2742</v>
      </c>
      <c r="F19" s="112" t="s">
        <v>149</v>
      </c>
      <c r="G19" s="2" t="s">
        <v>150</v>
      </c>
      <c r="H19" s="2"/>
      <c r="I19" s="2" t="s">
        <v>58</v>
      </c>
      <c r="J19" t="s">
        <v>144</v>
      </c>
      <c r="K19" t="s">
        <v>103</v>
      </c>
      <c r="M19" t="s">
        <v>61</v>
      </c>
      <c r="N19" t="s">
        <v>145</v>
      </c>
      <c r="O19" t="s">
        <v>146</v>
      </c>
      <c r="P19" t="s">
        <v>61</v>
      </c>
    </row>
    <row r="20" spans="2:16" x14ac:dyDescent="0.45">
      <c r="B20" t="s">
        <v>2763</v>
      </c>
      <c r="C20" s="2" t="s">
        <v>140</v>
      </c>
      <c r="D20" s="2" t="s">
        <v>141</v>
      </c>
      <c r="E20" s="2" t="s">
        <v>2742</v>
      </c>
      <c r="F20" s="112" t="s">
        <v>142</v>
      </c>
      <c r="G20" s="2" t="s">
        <v>143</v>
      </c>
      <c r="H20" s="2"/>
      <c r="I20" s="2" t="s">
        <v>58</v>
      </c>
      <c r="J20" t="s">
        <v>144</v>
      </c>
      <c r="K20" t="s">
        <v>103</v>
      </c>
      <c r="M20" t="s">
        <v>61</v>
      </c>
      <c r="N20" t="s">
        <v>145</v>
      </c>
      <c r="O20" t="s">
        <v>146</v>
      </c>
      <c r="P20" t="s">
        <v>61</v>
      </c>
    </row>
    <row r="21" spans="2:16" x14ac:dyDescent="0.45">
      <c r="B21" t="s">
        <v>2763</v>
      </c>
      <c r="C21" s="2" t="s">
        <v>155</v>
      </c>
      <c r="D21" s="2" t="s">
        <v>155</v>
      </c>
      <c r="E21" s="2" t="s">
        <v>2742</v>
      </c>
      <c r="F21" s="112" t="s">
        <v>156</v>
      </c>
      <c r="G21" s="2" t="s">
        <v>157</v>
      </c>
      <c r="H21" s="2" t="s">
        <v>61</v>
      </c>
      <c r="I21" s="2" t="s">
        <v>58</v>
      </c>
      <c r="J21" t="s">
        <v>158</v>
      </c>
      <c r="K21" t="s">
        <v>59</v>
      </c>
      <c r="N21" t="s">
        <v>104</v>
      </c>
      <c r="O21" t="s">
        <v>105</v>
      </c>
      <c r="P21" t="s">
        <v>61</v>
      </c>
    </row>
    <row r="22" spans="2:16" x14ac:dyDescent="0.45">
      <c r="B22" t="s">
        <v>2763</v>
      </c>
      <c r="C22" s="2" t="s">
        <v>155</v>
      </c>
      <c r="D22" s="2" t="s">
        <v>155</v>
      </c>
      <c r="E22" s="2" t="s">
        <v>2742</v>
      </c>
      <c r="F22" s="112" t="s">
        <v>159</v>
      </c>
      <c r="G22" s="2" t="s">
        <v>157</v>
      </c>
      <c r="H22" s="2" t="s">
        <v>61</v>
      </c>
      <c r="I22" s="2"/>
      <c r="J22" t="s">
        <v>59</v>
      </c>
      <c r="N22" t="s">
        <v>104</v>
      </c>
      <c r="O22" t="s">
        <v>105</v>
      </c>
    </row>
    <row r="23" spans="2:16" x14ac:dyDescent="0.45">
      <c r="B23" t="s">
        <v>2763</v>
      </c>
      <c r="C23" s="2" t="s">
        <v>160</v>
      </c>
      <c r="D23" s="2" t="s">
        <v>160</v>
      </c>
      <c r="E23" s="2" t="s">
        <v>2742</v>
      </c>
      <c r="F23" s="112" t="s">
        <v>161</v>
      </c>
      <c r="G23" s="2" t="s">
        <v>157</v>
      </c>
      <c r="H23" s="2" t="s">
        <v>61</v>
      </c>
      <c r="I23" s="2" t="s">
        <v>58</v>
      </c>
      <c r="J23" t="s">
        <v>158</v>
      </c>
      <c r="K23" t="s">
        <v>59</v>
      </c>
      <c r="N23" t="s">
        <v>104</v>
      </c>
      <c r="O23" t="s">
        <v>105</v>
      </c>
      <c r="P23" t="s">
        <v>61</v>
      </c>
    </row>
    <row r="24" spans="2:16" x14ac:dyDescent="0.45">
      <c r="B24" t="s">
        <v>2763</v>
      </c>
      <c r="C24" t="s">
        <v>160</v>
      </c>
      <c r="D24" t="s">
        <v>160</v>
      </c>
      <c r="E24" t="s">
        <v>2742</v>
      </c>
      <c r="F24" s="112" t="s">
        <v>162</v>
      </c>
      <c r="G24" s="2" t="s">
        <v>157</v>
      </c>
      <c r="H24" s="2" t="s">
        <v>61</v>
      </c>
      <c r="I24" s="2"/>
      <c r="J24" t="s">
        <v>59</v>
      </c>
      <c r="N24" t="s">
        <v>104</v>
      </c>
      <c r="O24" t="s">
        <v>105</v>
      </c>
    </row>
    <row r="25" spans="2:16" x14ac:dyDescent="0.45">
      <c r="B25" t="s">
        <v>2763</v>
      </c>
      <c r="C25" t="s">
        <v>163</v>
      </c>
      <c r="D25" t="s">
        <v>163</v>
      </c>
      <c r="E25" t="s">
        <v>2742</v>
      </c>
      <c r="F25" s="112" t="s">
        <v>164</v>
      </c>
      <c r="G25" s="2" t="s">
        <v>157</v>
      </c>
      <c r="H25" s="2" t="s">
        <v>61</v>
      </c>
      <c r="I25" s="2" t="s">
        <v>58</v>
      </c>
      <c r="J25" t="s">
        <v>158</v>
      </c>
      <c r="K25" t="s">
        <v>59</v>
      </c>
      <c r="N25" t="s">
        <v>104</v>
      </c>
      <c r="O25" t="s">
        <v>105</v>
      </c>
      <c r="P25" t="s">
        <v>61</v>
      </c>
    </row>
    <row r="26" spans="2:16" x14ac:dyDescent="0.45">
      <c r="B26" t="s">
        <v>2763</v>
      </c>
      <c r="C26" t="s">
        <v>163</v>
      </c>
      <c r="D26" t="s">
        <v>163</v>
      </c>
      <c r="E26" t="s">
        <v>2742</v>
      </c>
      <c r="F26" s="112" t="s">
        <v>165</v>
      </c>
      <c r="G26" s="2" t="s">
        <v>157</v>
      </c>
      <c r="H26" s="2" t="s">
        <v>61</v>
      </c>
      <c r="I26" s="2"/>
      <c r="J26" t="s">
        <v>59</v>
      </c>
      <c r="N26" t="s">
        <v>104</v>
      </c>
      <c r="O26" t="s">
        <v>105</v>
      </c>
    </row>
    <row r="27" spans="2:16" x14ac:dyDescent="0.45">
      <c r="B27" t="s">
        <v>2763</v>
      </c>
      <c r="C27" t="s">
        <v>166</v>
      </c>
      <c r="D27" t="s">
        <v>166</v>
      </c>
      <c r="E27" t="s">
        <v>2742</v>
      </c>
      <c r="F27" s="112" t="s">
        <v>167</v>
      </c>
      <c r="G27" s="2" t="s">
        <v>157</v>
      </c>
      <c r="H27" s="2" t="s">
        <v>61</v>
      </c>
      <c r="I27" s="2" t="s">
        <v>58</v>
      </c>
      <c r="J27" t="s">
        <v>158</v>
      </c>
      <c r="K27" t="s">
        <v>59</v>
      </c>
      <c r="N27" t="s">
        <v>104</v>
      </c>
      <c r="O27" t="s">
        <v>105</v>
      </c>
      <c r="P27" t="s">
        <v>61</v>
      </c>
    </row>
    <row r="28" spans="2:16" x14ac:dyDescent="0.45">
      <c r="B28" t="s">
        <v>2763</v>
      </c>
      <c r="C28" t="s">
        <v>166</v>
      </c>
      <c r="D28" t="s">
        <v>166</v>
      </c>
      <c r="E28" t="s">
        <v>2742</v>
      </c>
      <c r="F28" s="112" t="s">
        <v>168</v>
      </c>
      <c r="G28" s="2" t="s">
        <v>157</v>
      </c>
      <c r="H28" s="2" t="s">
        <v>61</v>
      </c>
      <c r="I28" s="2"/>
      <c r="J28" t="s">
        <v>59</v>
      </c>
      <c r="N28" t="s">
        <v>104</v>
      </c>
      <c r="O28" t="s">
        <v>105</v>
      </c>
    </row>
    <row r="29" spans="2:16" x14ac:dyDescent="0.45">
      <c r="B29" t="s">
        <v>2763</v>
      </c>
      <c r="C29" t="s">
        <v>174</v>
      </c>
      <c r="D29" t="s">
        <v>175</v>
      </c>
      <c r="E29" t="s">
        <v>2742</v>
      </c>
      <c r="F29" s="112" t="s">
        <v>176</v>
      </c>
      <c r="G29" s="2" t="s">
        <v>177</v>
      </c>
      <c r="H29" s="2"/>
      <c r="I29" s="2" t="s">
        <v>58</v>
      </c>
      <c r="J29" t="s">
        <v>108</v>
      </c>
      <c r="N29" t="s">
        <v>114</v>
      </c>
      <c r="O29" t="s">
        <v>115</v>
      </c>
      <c r="P29" t="s">
        <v>61</v>
      </c>
    </row>
    <row r="30" spans="2:16" x14ac:dyDescent="0.45">
      <c r="B30" t="s">
        <v>2763</v>
      </c>
      <c r="C30" t="s">
        <v>169</v>
      </c>
      <c r="D30" t="s">
        <v>170</v>
      </c>
      <c r="E30" t="s">
        <v>2742</v>
      </c>
      <c r="F30" s="112" t="s">
        <v>171</v>
      </c>
      <c r="G30" s="2" t="s">
        <v>112</v>
      </c>
      <c r="H30" s="2"/>
      <c r="I30" s="2" t="s">
        <v>58</v>
      </c>
      <c r="J30" t="s">
        <v>108</v>
      </c>
      <c r="N30" t="s">
        <v>172</v>
      </c>
      <c r="O30" t="s">
        <v>173</v>
      </c>
      <c r="P30" t="s">
        <v>61</v>
      </c>
    </row>
    <row r="31" spans="2:16" x14ac:dyDescent="0.45">
      <c r="B31" t="s">
        <v>2762</v>
      </c>
      <c r="C31" t="s">
        <v>178</v>
      </c>
      <c r="D31" t="s">
        <v>178</v>
      </c>
      <c r="E31" t="s">
        <v>2742</v>
      </c>
      <c r="F31" s="112" t="s">
        <v>179</v>
      </c>
      <c r="G31" s="2" t="s">
        <v>107</v>
      </c>
      <c r="H31" s="2"/>
      <c r="I31" s="2" t="s">
        <v>64</v>
      </c>
      <c r="J31" t="s">
        <v>128</v>
      </c>
      <c r="K31" t="s">
        <v>128</v>
      </c>
      <c r="M31" t="s">
        <v>61</v>
      </c>
      <c r="N31" t="s">
        <v>65</v>
      </c>
      <c r="O31" t="s">
        <v>63</v>
      </c>
    </row>
    <row r="32" spans="2:16" x14ac:dyDescent="0.45">
      <c r="B32" t="s">
        <v>2762</v>
      </c>
      <c r="C32" t="s">
        <v>180</v>
      </c>
      <c r="D32" t="s">
        <v>180</v>
      </c>
      <c r="E32" t="s">
        <v>2742</v>
      </c>
      <c r="F32" s="112" t="s">
        <v>181</v>
      </c>
      <c r="G32" s="2" t="s">
        <v>182</v>
      </c>
      <c r="H32" s="2"/>
      <c r="I32" s="2" t="s">
        <v>64</v>
      </c>
      <c r="J32" t="s">
        <v>128</v>
      </c>
      <c r="K32" t="s">
        <v>128</v>
      </c>
      <c r="M32" t="s">
        <v>61</v>
      </c>
      <c r="N32" t="s">
        <v>65</v>
      </c>
      <c r="O32" t="s">
        <v>63</v>
      </c>
    </row>
    <row r="33" spans="2:16" x14ac:dyDescent="0.45">
      <c r="B33" t="s">
        <v>2762</v>
      </c>
      <c r="C33" t="s">
        <v>187</v>
      </c>
      <c r="D33" t="s">
        <v>188</v>
      </c>
      <c r="E33" t="s">
        <v>2742</v>
      </c>
      <c r="F33" s="112" t="s">
        <v>189</v>
      </c>
      <c r="G33" s="2" t="s">
        <v>190</v>
      </c>
      <c r="H33" s="2"/>
      <c r="I33" s="2" t="s">
        <v>191</v>
      </c>
      <c r="J33" t="s">
        <v>108</v>
      </c>
      <c r="N33" t="s">
        <v>145</v>
      </c>
      <c r="O33" t="s">
        <v>63</v>
      </c>
    </row>
    <row r="34" spans="2:16" x14ac:dyDescent="0.45">
      <c r="B34" t="s">
        <v>2763</v>
      </c>
      <c r="C34" t="s">
        <v>192</v>
      </c>
      <c r="D34" t="s">
        <v>192</v>
      </c>
      <c r="E34" t="s">
        <v>2742</v>
      </c>
      <c r="F34" s="112" t="s">
        <v>196</v>
      </c>
      <c r="G34" s="2" t="s">
        <v>157</v>
      </c>
      <c r="H34" s="2" t="s">
        <v>61</v>
      </c>
      <c r="I34" s="2" t="s">
        <v>74</v>
      </c>
      <c r="J34" t="s">
        <v>59</v>
      </c>
      <c r="K34" t="s">
        <v>103</v>
      </c>
      <c r="N34" t="s">
        <v>194</v>
      </c>
      <c r="O34" t="s">
        <v>195</v>
      </c>
      <c r="P34" t="s">
        <v>61</v>
      </c>
    </row>
    <row r="35" spans="2:16" x14ac:dyDescent="0.45">
      <c r="B35" t="s">
        <v>2763</v>
      </c>
      <c r="C35" t="s">
        <v>192</v>
      </c>
      <c r="D35" t="s">
        <v>192</v>
      </c>
      <c r="E35" t="s">
        <v>2742</v>
      </c>
      <c r="F35" s="112" t="s">
        <v>193</v>
      </c>
      <c r="G35" s="2" t="s">
        <v>157</v>
      </c>
      <c r="H35" s="2" t="s">
        <v>61</v>
      </c>
      <c r="I35" s="2"/>
      <c r="J35" t="s">
        <v>59</v>
      </c>
      <c r="N35" t="s">
        <v>194</v>
      </c>
      <c r="O35" t="s">
        <v>195</v>
      </c>
    </row>
    <row r="36" spans="2:16" x14ac:dyDescent="0.45">
      <c r="B36" t="s">
        <v>2763</v>
      </c>
      <c r="C36" t="s">
        <v>200</v>
      </c>
      <c r="D36" t="s">
        <v>201</v>
      </c>
      <c r="E36" t="s">
        <v>2742</v>
      </c>
      <c r="F36" s="112" t="s">
        <v>202</v>
      </c>
      <c r="G36" s="2" t="s">
        <v>203</v>
      </c>
      <c r="H36" s="2"/>
      <c r="I36" s="2" t="s">
        <v>64</v>
      </c>
      <c r="J36" t="s">
        <v>199</v>
      </c>
      <c r="N36" t="s">
        <v>65</v>
      </c>
      <c r="O36" t="s">
        <v>204</v>
      </c>
      <c r="P36" t="s">
        <v>61</v>
      </c>
    </row>
    <row r="37" spans="2:16" x14ac:dyDescent="0.45">
      <c r="B37" t="s">
        <v>2763</v>
      </c>
      <c r="C37" t="s">
        <v>205</v>
      </c>
      <c r="D37" t="s">
        <v>206</v>
      </c>
      <c r="E37" t="s">
        <v>2742</v>
      </c>
      <c r="F37" s="112" t="s">
        <v>207</v>
      </c>
      <c r="G37" s="2" t="s">
        <v>150</v>
      </c>
      <c r="H37" s="2"/>
      <c r="I37" s="2" t="s">
        <v>64</v>
      </c>
      <c r="J37" t="s">
        <v>199</v>
      </c>
      <c r="N37" t="s">
        <v>65</v>
      </c>
      <c r="O37" t="s">
        <v>204</v>
      </c>
      <c r="P37" t="s">
        <v>61</v>
      </c>
    </row>
    <row r="38" spans="2:16" x14ac:dyDescent="0.45">
      <c r="B38" t="s">
        <v>2763</v>
      </c>
      <c r="C38" t="s">
        <v>197</v>
      </c>
      <c r="D38" t="s">
        <v>197</v>
      </c>
      <c r="E38" t="s">
        <v>2742</v>
      </c>
      <c r="F38" s="112" t="s">
        <v>198</v>
      </c>
      <c r="G38" s="2" t="s">
        <v>143</v>
      </c>
      <c r="H38" s="2"/>
      <c r="I38" s="2" t="s">
        <v>64</v>
      </c>
      <c r="J38" t="s">
        <v>199</v>
      </c>
      <c r="N38" t="s">
        <v>65</v>
      </c>
      <c r="O38" t="s">
        <v>63</v>
      </c>
    </row>
    <row r="39" spans="2:16" x14ac:dyDescent="0.45">
      <c r="B39" t="s">
        <v>2763</v>
      </c>
      <c r="C39" t="s">
        <v>211</v>
      </c>
      <c r="D39" t="s">
        <v>212</v>
      </c>
      <c r="E39" t="s">
        <v>2742</v>
      </c>
      <c r="F39" s="112" t="s">
        <v>213</v>
      </c>
      <c r="G39" s="2" t="s">
        <v>203</v>
      </c>
      <c r="H39" s="2"/>
      <c r="I39" s="2" t="s">
        <v>64</v>
      </c>
      <c r="J39" t="s">
        <v>199</v>
      </c>
      <c r="N39" t="s">
        <v>65</v>
      </c>
      <c r="O39" t="s">
        <v>210</v>
      </c>
      <c r="P39" t="s">
        <v>61</v>
      </c>
    </row>
    <row r="40" spans="2:16" x14ac:dyDescent="0.45">
      <c r="B40" t="s">
        <v>2763</v>
      </c>
      <c r="C40" t="s">
        <v>214</v>
      </c>
      <c r="D40" t="s">
        <v>215</v>
      </c>
      <c r="E40" t="s">
        <v>2742</v>
      </c>
      <c r="F40" s="112" t="s">
        <v>216</v>
      </c>
      <c r="G40" s="2" t="s">
        <v>150</v>
      </c>
      <c r="H40" s="2"/>
      <c r="I40" s="2" t="s">
        <v>64</v>
      </c>
      <c r="J40" t="s">
        <v>199</v>
      </c>
      <c r="N40" t="s">
        <v>65</v>
      </c>
      <c r="O40" t="s">
        <v>210</v>
      </c>
      <c r="P40" t="s">
        <v>61</v>
      </c>
    </row>
    <row r="41" spans="2:16" x14ac:dyDescent="0.45">
      <c r="B41" t="s">
        <v>2763</v>
      </c>
      <c r="C41" t="s">
        <v>208</v>
      </c>
      <c r="D41" t="s">
        <v>208</v>
      </c>
      <c r="E41" t="s">
        <v>2742</v>
      </c>
      <c r="F41" s="112" t="s">
        <v>209</v>
      </c>
      <c r="G41" s="2" t="s">
        <v>143</v>
      </c>
      <c r="H41" s="2"/>
      <c r="I41" s="2" t="s">
        <v>64</v>
      </c>
      <c r="J41" t="s">
        <v>199</v>
      </c>
      <c r="N41" t="s">
        <v>65</v>
      </c>
      <c r="O41" t="s">
        <v>210</v>
      </c>
      <c r="P41" t="s">
        <v>61</v>
      </c>
    </row>
    <row r="42" spans="2:16" x14ac:dyDescent="0.45">
      <c r="B42" t="s">
        <v>2763</v>
      </c>
      <c r="C42" t="s">
        <v>217</v>
      </c>
      <c r="D42" t="s">
        <v>218</v>
      </c>
      <c r="E42" t="s">
        <v>2742</v>
      </c>
      <c r="F42" s="112" t="s">
        <v>219</v>
      </c>
      <c r="G42" s="2" t="s">
        <v>143</v>
      </c>
      <c r="H42" s="2"/>
      <c r="I42" s="2" t="s">
        <v>64</v>
      </c>
      <c r="J42" t="s">
        <v>59</v>
      </c>
      <c r="N42" t="s">
        <v>65</v>
      </c>
      <c r="O42" t="s">
        <v>63</v>
      </c>
    </row>
    <row r="43" spans="2:16" x14ac:dyDescent="0.45">
      <c r="B43" t="s">
        <v>2763</v>
      </c>
      <c r="C43" t="s">
        <v>235</v>
      </c>
      <c r="D43" t="s">
        <v>235</v>
      </c>
      <c r="E43" t="s">
        <v>2742</v>
      </c>
      <c r="F43" s="112" t="s">
        <v>236</v>
      </c>
      <c r="G43" s="2" t="s">
        <v>237</v>
      </c>
      <c r="H43" s="2"/>
      <c r="I43" s="2" t="s">
        <v>64</v>
      </c>
      <c r="J43" t="s">
        <v>59</v>
      </c>
      <c r="K43" t="s">
        <v>59</v>
      </c>
      <c r="M43" t="s">
        <v>61</v>
      </c>
      <c r="N43" t="s">
        <v>65</v>
      </c>
      <c r="O43" t="s">
        <v>63</v>
      </c>
    </row>
    <row r="44" spans="2:16" x14ac:dyDescent="0.45">
      <c r="B44" t="s">
        <v>2763</v>
      </c>
      <c r="C44" t="s">
        <v>238</v>
      </c>
      <c r="D44" t="s">
        <v>238</v>
      </c>
      <c r="E44" t="s">
        <v>2742</v>
      </c>
      <c r="F44" s="112" t="s">
        <v>239</v>
      </c>
      <c r="G44" s="2" t="s">
        <v>240</v>
      </c>
      <c r="H44" s="2"/>
      <c r="I44" s="2" t="s">
        <v>64</v>
      </c>
      <c r="J44" t="s">
        <v>59</v>
      </c>
      <c r="K44" t="s">
        <v>59</v>
      </c>
      <c r="M44" t="s">
        <v>61</v>
      </c>
      <c r="N44" t="s">
        <v>65</v>
      </c>
      <c r="O44" t="s">
        <v>63</v>
      </c>
    </row>
    <row r="45" spans="2:16" x14ac:dyDescent="0.45">
      <c r="B45" t="s">
        <v>2763</v>
      </c>
      <c r="C45" t="s">
        <v>229</v>
      </c>
      <c r="D45" t="s">
        <v>229</v>
      </c>
      <c r="E45" t="s">
        <v>2742</v>
      </c>
      <c r="F45" s="112" t="s">
        <v>230</v>
      </c>
      <c r="G45" s="2" t="s">
        <v>231</v>
      </c>
      <c r="H45" s="2"/>
      <c r="I45" s="2" t="s">
        <v>64</v>
      </c>
      <c r="J45" t="s">
        <v>59</v>
      </c>
      <c r="K45" t="s">
        <v>59</v>
      </c>
      <c r="M45" t="s">
        <v>61</v>
      </c>
      <c r="N45" t="s">
        <v>65</v>
      </c>
      <c r="O45" t="s">
        <v>63</v>
      </c>
    </row>
    <row r="46" spans="2:16" x14ac:dyDescent="0.45">
      <c r="B46" t="s">
        <v>2763</v>
      </c>
      <c r="C46" t="s">
        <v>232</v>
      </c>
      <c r="D46" t="s">
        <v>232</v>
      </c>
      <c r="E46" t="s">
        <v>2742</v>
      </c>
      <c r="F46" s="112" t="s">
        <v>233</v>
      </c>
      <c r="G46" s="2" t="s">
        <v>234</v>
      </c>
      <c r="H46" s="2"/>
      <c r="I46" s="2" t="s">
        <v>64</v>
      </c>
      <c r="J46" t="s">
        <v>59</v>
      </c>
      <c r="K46" t="s">
        <v>59</v>
      </c>
      <c r="M46" t="s">
        <v>61</v>
      </c>
      <c r="N46" t="s">
        <v>65</v>
      </c>
      <c r="O46" t="s">
        <v>63</v>
      </c>
    </row>
    <row r="47" spans="2:16" x14ac:dyDescent="0.45">
      <c r="B47" t="s">
        <v>2763</v>
      </c>
      <c r="C47" t="s">
        <v>244</v>
      </c>
      <c r="D47" t="s">
        <v>244</v>
      </c>
      <c r="E47" t="s">
        <v>2742</v>
      </c>
      <c r="F47" s="112" t="s">
        <v>245</v>
      </c>
      <c r="G47" s="2" t="s">
        <v>237</v>
      </c>
      <c r="H47" s="2"/>
      <c r="I47" s="2" t="s">
        <v>64</v>
      </c>
      <c r="J47" t="s">
        <v>59</v>
      </c>
      <c r="K47" t="s">
        <v>59</v>
      </c>
      <c r="M47" t="s">
        <v>61</v>
      </c>
      <c r="N47" t="s">
        <v>65</v>
      </c>
      <c r="O47" t="s">
        <v>63</v>
      </c>
    </row>
    <row r="48" spans="2:16" x14ac:dyDescent="0.45">
      <c r="B48" t="s">
        <v>2763</v>
      </c>
      <c r="C48" t="s">
        <v>2662</v>
      </c>
      <c r="D48" t="s">
        <v>246</v>
      </c>
      <c r="E48" t="s">
        <v>2742</v>
      </c>
      <c r="F48" s="112" t="s">
        <v>247</v>
      </c>
      <c r="G48" s="2" t="s">
        <v>240</v>
      </c>
      <c r="H48" s="2"/>
      <c r="I48" s="2" t="s">
        <v>64</v>
      </c>
      <c r="J48" t="s">
        <v>59</v>
      </c>
      <c r="K48" t="s">
        <v>59</v>
      </c>
      <c r="M48" t="s">
        <v>61</v>
      </c>
      <c r="N48" t="s">
        <v>65</v>
      </c>
      <c r="O48" t="s">
        <v>63</v>
      </c>
    </row>
    <row r="49" spans="2:16" x14ac:dyDescent="0.45">
      <c r="B49" t="s">
        <v>2763</v>
      </c>
      <c r="C49" t="s">
        <v>2661</v>
      </c>
      <c r="D49" t="s">
        <v>242</v>
      </c>
      <c r="E49" t="s">
        <v>2742</v>
      </c>
      <c r="F49" s="112" t="s">
        <v>243</v>
      </c>
      <c r="G49" s="2" t="s">
        <v>231</v>
      </c>
      <c r="H49" s="2"/>
      <c r="I49" s="2" t="s">
        <v>64</v>
      </c>
      <c r="J49" t="s">
        <v>59</v>
      </c>
      <c r="K49" t="s">
        <v>59</v>
      </c>
      <c r="M49" t="s">
        <v>61</v>
      </c>
      <c r="N49" t="s">
        <v>65</v>
      </c>
      <c r="O49" t="s">
        <v>63</v>
      </c>
    </row>
    <row r="50" spans="2:16" x14ac:dyDescent="0.45">
      <c r="B50" t="s">
        <v>2762</v>
      </c>
      <c r="C50" t="s">
        <v>2764</v>
      </c>
      <c r="D50" t="s">
        <v>2764</v>
      </c>
      <c r="E50" t="s">
        <v>2742</v>
      </c>
      <c r="F50" s="112" t="s">
        <v>256</v>
      </c>
      <c r="G50" s="2" t="s">
        <v>257</v>
      </c>
      <c r="H50" s="2"/>
      <c r="I50" s="2" t="s">
        <v>64</v>
      </c>
      <c r="J50" t="s">
        <v>254</v>
      </c>
      <c r="N50" t="s">
        <v>323</v>
      </c>
      <c r="O50" t="s">
        <v>63</v>
      </c>
    </row>
    <row r="51" spans="2:16" x14ac:dyDescent="0.45">
      <c r="B51" t="s">
        <v>2762</v>
      </c>
      <c r="C51" t="s">
        <v>251</v>
      </c>
      <c r="D51" t="s">
        <v>2697</v>
      </c>
      <c r="E51" t="s">
        <v>2742</v>
      </c>
      <c r="F51" s="112" t="s">
        <v>252</v>
      </c>
      <c r="G51" s="2" t="s">
        <v>253</v>
      </c>
      <c r="H51" s="2"/>
      <c r="I51" s="2" t="s">
        <v>64</v>
      </c>
      <c r="J51" t="s">
        <v>254</v>
      </c>
      <c r="N51" t="s">
        <v>323</v>
      </c>
      <c r="O51" t="s">
        <v>63</v>
      </c>
    </row>
    <row r="52" spans="2:16" x14ac:dyDescent="0.45">
      <c r="B52" t="s">
        <v>2763</v>
      </c>
      <c r="C52" t="s">
        <v>262</v>
      </c>
      <c r="D52" t="s">
        <v>262</v>
      </c>
      <c r="E52" t="s">
        <v>2742</v>
      </c>
      <c r="F52" s="112" t="s">
        <v>263</v>
      </c>
      <c r="G52" s="2" t="s">
        <v>150</v>
      </c>
      <c r="H52" s="2"/>
      <c r="I52" s="2" t="s">
        <v>64</v>
      </c>
      <c r="J52" t="s">
        <v>261</v>
      </c>
      <c r="N52" t="s">
        <v>65</v>
      </c>
      <c r="O52" t="s">
        <v>264</v>
      </c>
    </row>
    <row r="53" spans="2:16" x14ac:dyDescent="0.45">
      <c r="B53" t="s">
        <v>2763</v>
      </c>
      <c r="C53" t="s">
        <v>258</v>
      </c>
      <c r="D53" t="s">
        <v>258</v>
      </c>
      <c r="E53" t="s">
        <v>2742</v>
      </c>
      <c r="F53" s="112" t="s">
        <v>259</v>
      </c>
      <c r="G53" s="2" t="s">
        <v>260</v>
      </c>
      <c r="H53" s="2"/>
      <c r="I53" s="2" t="s">
        <v>186</v>
      </c>
      <c r="J53" t="s">
        <v>261</v>
      </c>
      <c r="N53" t="s">
        <v>65</v>
      </c>
      <c r="O53" t="s">
        <v>63</v>
      </c>
    </row>
    <row r="54" spans="2:16" x14ac:dyDescent="0.45">
      <c r="B54" t="s">
        <v>2763</v>
      </c>
      <c r="C54" t="s">
        <v>269</v>
      </c>
      <c r="D54" t="s">
        <v>269</v>
      </c>
      <c r="E54" t="s">
        <v>2742</v>
      </c>
      <c r="F54" s="112" t="s">
        <v>270</v>
      </c>
      <c r="G54" s="2" t="s">
        <v>271</v>
      </c>
      <c r="H54" s="2"/>
      <c r="I54" s="2" t="s">
        <v>58</v>
      </c>
      <c r="J54" t="s">
        <v>144</v>
      </c>
      <c r="N54" t="s">
        <v>272</v>
      </c>
      <c r="O54" t="s">
        <v>63</v>
      </c>
    </row>
    <row r="55" spans="2:16" x14ac:dyDescent="0.45">
      <c r="B55" t="s">
        <v>2763</v>
      </c>
      <c r="C55" t="s">
        <v>273</v>
      </c>
      <c r="D55" t="s">
        <v>274</v>
      </c>
      <c r="E55" t="s">
        <v>2742</v>
      </c>
      <c r="F55" s="112" t="s">
        <v>275</v>
      </c>
      <c r="G55" s="2" t="s">
        <v>276</v>
      </c>
      <c r="H55" s="2"/>
      <c r="I55" s="2" t="s">
        <v>58</v>
      </c>
      <c r="J55" t="s">
        <v>59</v>
      </c>
      <c r="K55" t="s">
        <v>59</v>
      </c>
      <c r="M55" t="s">
        <v>61</v>
      </c>
      <c r="N55" t="s">
        <v>136</v>
      </c>
      <c r="O55" t="s">
        <v>63</v>
      </c>
    </row>
    <row r="56" spans="2:16" x14ac:dyDescent="0.45">
      <c r="B56" t="s">
        <v>2763</v>
      </c>
      <c r="C56" t="s">
        <v>2663</v>
      </c>
      <c r="D56" t="s">
        <v>277</v>
      </c>
      <c r="E56" t="s">
        <v>2742</v>
      </c>
      <c r="F56" s="112" t="s">
        <v>278</v>
      </c>
      <c r="G56" s="2" t="s">
        <v>279</v>
      </c>
      <c r="H56" s="2"/>
      <c r="I56" s="2" t="s">
        <v>58</v>
      </c>
      <c r="J56" t="s">
        <v>59</v>
      </c>
      <c r="K56" t="s">
        <v>59</v>
      </c>
      <c r="M56" t="s">
        <v>61</v>
      </c>
      <c r="N56" t="s">
        <v>280</v>
      </c>
      <c r="O56" t="s">
        <v>281</v>
      </c>
      <c r="P56" t="s">
        <v>61</v>
      </c>
    </row>
    <row r="57" spans="2:16" x14ac:dyDescent="0.45">
      <c r="B57" t="s">
        <v>2763</v>
      </c>
      <c r="C57" t="s">
        <v>2664</v>
      </c>
      <c r="D57" t="s">
        <v>282</v>
      </c>
      <c r="E57" t="s">
        <v>2742</v>
      </c>
      <c r="F57" s="112" t="s">
        <v>283</v>
      </c>
      <c r="G57" s="2" t="s">
        <v>284</v>
      </c>
      <c r="H57" s="2"/>
      <c r="I57" s="2" t="s">
        <v>58</v>
      </c>
      <c r="J57" t="s">
        <v>59</v>
      </c>
      <c r="K57" t="s">
        <v>59</v>
      </c>
      <c r="M57" t="s">
        <v>61</v>
      </c>
      <c r="N57" t="s">
        <v>280</v>
      </c>
      <c r="O57" t="s">
        <v>281</v>
      </c>
      <c r="P57" t="s">
        <v>61</v>
      </c>
    </row>
    <row r="58" spans="2:16" x14ac:dyDescent="0.45">
      <c r="B58" t="s">
        <v>2763</v>
      </c>
      <c r="C58" t="s">
        <v>2665</v>
      </c>
      <c r="D58" t="s">
        <v>285</v>
      </c>
      <c r="E58" t="s">
        <v>2742</v>
      </c>
      <c r="F58" s="112" t="s">
        <v>286</v>
      </c>
      <c r="G58" s="2" t="s">
        <v>287</v>
      </c>
      <c r="H58" s="2"/>
      <c r="I58" s="2" t="s">
        <v>58</v>
      </c>
      <c r="J58" t="s">
        <v>59</v>
      </c>
      <c r="K58" t="s">
        <v>59</v>
      </c>
      <c r="M58" t="s">
        <v>61</v>
      </c>
      <c r="N58" t="s">
        <v>280</v>
      </c>
      <c r="O58" t="s">
        <v>281</v>
      </c>
      <c r="P58" t="s">
        <v>61</v>
      </c>
    </row>
    <row r="59" spans="2:16" x14ac:dyDescent="0.45">
      <c r="B59" t="s">
        <v>2762</v>
      </c>
      <c r="C59" t="s">
        <v>288</v>
      </c>
      <c r="D59" t="s">
        <v>289</v>
      </c>
      <c r="E59" t="s">
        <v>2742</v>
      </c>
      <c r="F59" s="112" t="s">
        <v>290</v>
      </c>
      <c r="G59" s="2" t="s">
        <v>291</v>
      </c>
      <c r="H59" s="2"/>
      <c r="I59" s="2" t="s">
        <v>58</v>
      </c>
      <c r="J59" t="s">
        <v>59</v>
      </c>
      <c r="N59" t="s">
        <v>95</v>
      </c>
      <c r="O59" t="s">
        <v>63</v>
      </c>
    </row>
    <row r="60" spans="2:16" x14ac:dyDescent="0.45">
      <c r="B60" t="s">
        <v>2763</v>
      </c>
      <c r="C60" t="s">
        <v>295</v>
      </c>
      <c r="D60" t="s">
        <v>295</v>
      </c>
      <c r="E60" t="s">
        <v>2742</v>
      </c>
      <c r="F60" s="112" t="s">
        <v>296</v>
      </c>
      <c r="G60" s="2" t="s">
        <v>177</v>
      </c>
      <c r="H60" s="2"/>
      <c r="I60" s="2" t="s">
        <v>58</v>
      </c>
      <c r="J60" t="s">
        <v>144</v>
      </c>
      <c r="N60" t="s">
        <v>294</v>
      </c>
      <c r="O60" t="s">
        <v>63</v>
      </c>
    </row>
    <row r="61" spans="2:16" x14ac:dyDescent="0.45">
      <c r="B61" t="s">
        <v>2763</v>
      </c>
      <c r="C61" t="s">
        <v>292</v>
      </c>
      <c r="D61" t="s">
        <v>292</v>
      </c>
      <c r="E61" t="s">
        <v>2742</v>
      </c>
      <c r="F61" s="112" t="s">
        <v>293</v>
      </c>
      <c r="G61" s="2" t="s">
        <v>112</v>
      </c>
      <c r="H61" s="2"/>
      <c r="I61" s="2" t="s">
        <v>58</v>
      </c>
      <c r="J61" t="s">
        <v>144</v>
      </c>
      <c r="N61" t="s">
        <v>294</v>
      </c>
      <c r="O61" t="s">
        <v>63</v>
      </c>
    </row>
    <row r="62" spans="2:16" x14ac:dyDescent="0.45">
      <c r="B62" t="s">
        <v>2763</v>
      </c>
      <c r="C62" t="s">
        <v>1549</v>
      </c>
      <c r="D62" t="s">
        <v>1550</v>
      </c>
      <c r="E62" t="s">
        <v>2742</v>
      </c>
      <c r="F62" s="112" t="s">
        <v>1552</v>
      </c>
      <c r="G62" s="2" t="s">
        <v>157</v>
      </c>
      <c r="H62" s="2" t="s">
        <v>61</v>
      </c>
      <c r="I62" s="2" t="s">
        <v>58</v>
      </c>
      <c r="J62" t="s">
        <v>128</v>
      </c>
      <c r="K62" t="s">
        <v>103</v>
      </c>
      <c r="N62" t="s">
        <v>461</v>
      </c>
      <c r="O62" t="s">
        <v>1547</v>
      </c>
      <c r="P62" t="s">
        <v>61</v>
      </c>
    </row>
    <row r="63" spans="2:16" x14ac:dyDescent="0.45">
      <c r="B63" t="s">
        <v>2763</v>
      </c>
      <c r="C63" t="s">
        <v>1549</v>
      </c>
      <c r="D63" t="s">
        <v>1550</v>
      </c>
      <c r="E63" t="s">
        <v>2742</v>
      </c>
      <c r="F63" s="112" t="s">
        <v>1551</v>
      </c>
      <c r="G63" s="2" t="s">
        <v>157</v>
      </c>
      <c r="H63" s="2" t="s">
        <v>61</v>
      </c>
      <c r="I63" s="2"/>
      <c r="J63" t="s">
        <v>59</v>
      </c>
      <c r="N63" t="s">
        <v>461</v>
      </c>
      <c r="O63" t="s">
        <v>1547</v>
      </c>
    </row>
    <row r="64" spans="2:16" x14ac:dyDescent="0.45">
      <c r="B64" t="s">
        <v>2763</v>
      </c>
      <c r="C64" t="s">
        <v>1543</v>
      </c>
      <c r="D64" t="s">
        <v>1544</v>
      </c>
      <c r="E64" t="s">
        <v>2742</v>
      </c>
      <c r="F64" s="112" t="s">
        <v>1548</v>
      </c>
      <c r="G64" s="2" t="s">
        <v>157</v>
      </c>
      <c r="H64" s="2" t="s">
        <v>61</v>
      </c>
      <c r="I64" s="2" t="s">
        <v>58</v>
      </c>
      <c r="J64" t="s">
        <v>128</v>
      </c>
      <c r="K64" t="s">
        <v>103</v>
      </c>
      <c r="N64" t="s">
        <v>461</v>
      </c>
      <c r="O64" t="s">
        <v>1547</v>
      </c>
      <c r="P64" t="s">
        <v>61</v>
      </c>
    </row>
    <row r="65" spans="2:16" x14ac:dyDescent="0.45">
      <c r="B65" t="s">
        <v>2763</v>
      </c>
      <c r="C65" t="s">
        <v>1543</v>
      </c>
      <c r="D65" t="s">
        <v>1544</v>
      </c>
      <c r="E65" t="s">
        <v>2742</v>
      </c>
      <c r="F65" s="112" t="s">
        <v>1546</v>
      </c>
      <c r="G65" s="2" t="s">
        <v>157</v>
      </c>
      <c r="H65" s="2" t="s">
        <v>61</v>
      </c>
      <c r="I65" s="2"/>
      <c r="J65" t="s">
        <v>59</v>
      </c>
      <c r="N65" t="s">
        <v>461</v>
      </c>
      <c r="O65" t="s">
        <v>1547</v>
      </c>
    </row>
    <row r="66" spans="2:16" x14ac:dyDescent="0.45">
      <c r="B66" t="s">
        <v>2763</v>
      </c>
      <c r="C66" t="s">
        <v>297</v>
      </c>
      <c r="D66" t="s">
        <v>298</v>
      </c>
      <c r="E66" t="s">
        <v>2742</v>
      </c>
      <c r="F66" s="112" t="s">
        <v>299</v>
      </c>
      <c r="G66" s="2" t="s">
        <v>300</v>
      </c>
      <c r="H66" s="2"/>
      <c r="I66" s="2" t="s">
        <v>64</v>
      </c>
      <c r="J66" t="s">
        <v>59</v>
      </c>
      <c r="N66" t="s">
        <v>65</v>
      </c>
      <c r="O66" t="s">
        <v>63</v>
      </c>
    </row>
    <row r="67" spans="2:16" x14ac:dyDescent="0.45">
      <c r="B67" t="s">
        <v>2763</v>
      </c>
      <c r="C67" t="s">
        <v>301</v>
      </c>
      <c r="D67" t="s">
        <v>302</v>
      </c>
      <c r="E67" t="s">
        <v>2742</v>
      </c>
      <c r="F67" s="112" t="s">
        <v>303</v>
      </c>
      <c r="G67" s="2" t="s">
        <v>304</v>
      </c>
      <c r="H67" s="2"/>
      <c r="I67" s="2" t="s">
        <v>64</v>
      </c>
      <c r="J67" t="s">
        <v>59</v>
      </c>
      <c r="N67" t="s">
        <v>65</v>
      </c>
      <c r="O67" t="s">
        <v>264</v>
      </c>
    </row>
    <row r="68" spans="2:16" x14ac:dyDescent="0.45">
      <c r="B68" s="2" t="s">
        <v>2763</v>
      </c>
      <c r="C68" s="2" t="s">
        <v>312</v>
      </c>
      <c r="D68" s="2" t="s">
        <v>313</v>
      </c>
      <c r="E68" s="2" t="s">
        <v>2742</v>
      </c>
      <c r="F68" s="2" t="s">
        <v>314</v>
      </c>
      <c r="G68" s="2" t="s">
        <v>177</v>
      </c>
      <c r="H68" s="2"/>
      <c r="I68" s="2" t="s">
        <v>64</v>
      </c>
      <c r="J68" t="s">
        <v>128</v>
      </c>
      <c r="K68" t="s">
        <v>144</v>
      </c>
      <c r="M68" t="s">
        <v>61</v>
      </c>
      <c r="N68" t="s">
        <v>65</v>
      </c>
      <c r="O68" t="s">
        <v>63</v>
      </c>
    </row>
    <row r="69" spans="2:16" x14ac:dyDescent="0.45">
      <c r="B69" s="2" t="s">
        <v>2763</v>
      </c>
      <c r="C69" s="2" t="s">
        <v>305</v>
      </c>
      <c r="D69" s="2" t="s">
        <v>306</v>
      </c>
      <c r="E69" s="2" t="s">
        <v>2742</v>
      </c>
      <c r="F69" s="2" t="s">
        <v>307</v>
      </c>
      <c r="G69" s="2" t="s">
        <v>112</v>
      </c>
      <c r="H69" s="2"/>
      <c r="I69" s="2" t="s">
        <v>64</v>
      </c>
      <c r="J69" t="s">
        <v>128</v>
      </c>
      <c r="K69" t="s">
        <v>144</v>
      </c>
      <c r="M69" t="s">
        <v>61</v>
      </c>
      <c r="N69" t="s">
        <v>65</v>
      </c>
      <c r="O69" t="s">
        <v>63</v>
      </c>
    </row>
    <row r="70" spans="2:16" x14ac:dyDescent="0.45">
      <c r="B70" t="s">
        <v>2763</v>
      </c>
      <c r="C70" t="s">
        <v>308</v>
      </c>
      <c r="D70" t="s">
        <v>309</v>
      </c>
      <c r="E70" t="s">
        <v>2742</v>
      </c>
      <c r="F70" s="112" t="s">
        <v>310</v>
      </c>
      <c r="G70" s="2" t="s">
        <v>311</v>
      </c>
      <c r="H70" s="2"/>
      <c r="I70" s="2" t="s">
        <v>64</v>
      </c>
      <c r="J70" t="s">
        <v>128</v>
      </c>
      <c r="K70" t="s">
        <v>144</v>
      </c>
      <c r="M70" t="s">
        <v>61</v>
      </c>
      <c r="N70" t="s">
        <v>65</v>
      </c>
      <c r="O70" t="s">
        <v>63</v>
      </c>
    </row>
    <row r="71" spans="2:16" x14ac:dyDescent="0.45">
      <c r="B71" t="s">
        <v>2761</v>
      </c>
      <c r="C71" t="s">
        <v>315</v>
      </c>
      <c r="D71" t="s">
        <v>315</v>
      </c>
      <c r="E71" t="s">
        <v>2742</v>
      </c>
      <c r="F71" s="112" t="s">
        <v>316</v>
      </c>
      <c r="G71" s="2" t="s">
        <v>317</v>
      </c>
      <c r="H71" s="2"/>
      <c r="I71" s="2" t="s">
        <v>58</v>
      </c>
      <c r="J71" t="s">
        <v>108</v>
      </c>
      <c r="N71" t="s">
        <v>318</v>
      </c>
      <c r="O71" t="s">
        <v>63</v>
      </c>
    </row>
    <row r="72" spans="2:16" x14ac:dyDescent="0.45">
      <c r="B72" t="s">
        <v>2763</v>
      </c>
      <c r="C72" t="s">
        <v>321</v>
      </c>
      <c r="D72" t="s">
        <v>321</v>
      </c>
      <c r="E72" t="s">
        <v>2742</v>
      </c>
      <c r="F72" s="112" t="s">
        <v>322</v>
      </c>
      <c r="G72" s="2" t="s">
        <v>143</v>
      </c>
      <c r="H72" s="2"/>
      <c r="I72" s="2" t="s">
        <v>64</v>
      </c>
      <c r="J72" t="s">
        <v>108</v>
      </c>
      <c r="N72" t="s">
        <v>323</v>
      </c>
      <c r="O72" t="s">
        <v>63</v>
      </c>
    </row>
    <row r="73" spans="2:16" x14ac:dyDescent="0.45">
      <c r="B73" t="s">
        <v>2763</v>
      </c>
      <c r="C73" t="s">
        <v>324</v>
      </c>
      <c r="D73" t="s">
        <v>324</v>
      </c>
      <c r="E73" t="s">
        <v>2742</v>
      </c>
      <c r="F73" s="112" t="s">
        <v>325</v>
      </c>
      <c r="G73" s="2" t="s">
        <v>326</v>
      </c>
      <c r="H73" s="2"/>
      <c r="I73" s="2" t="s">
        <v>64</v>
      </c>
      <c r="J73" t="s">
        <v>108</v>
      </c>
      <c r="N73" t="s">
        <v>323</v>
      </c>
      <c r="O73" t="s">
        <v>63</v>
      </c>
    </row>
    <row r="74" spans="2:16" x14ac:dyDescent="0.45">
      <c r="B74" t="s">
        <v>2763</v>
      </c>
      <c r="C74" t="s">
        <v>327</v>
      </c>
      <c r="D74" t="s">
        <v>328</v>
      </c>
      <c r="E74" t="s">
        <v>2742</v>
      </c>
      <c r="F74" s="112" t="s">
        <v>329</v>
      </c>
      <c r="G74" s="2" t="s">
        <v>151</v>
      </c>
      <c r="H74" s="2"/>
      <c r="I74" s="2" t="s">
        <v>58</v>
      </c>
      <c r="J74" t="s">
        <v>59</v>
      </c>
      <c r="K74" t="s">
        <v>330</v>
      </c>
      <c r="M74" t="s">
        <v>61</v>
      </c>
      <c r="N74" t="s">
        <v>62</v>
      </c>
      <c r="O74" t="s">
        <v>331</v>
      </c>
      <c r="P74" t="s">
        <v>61</v>
      </c>
    </row>
    <row r="75" spans="2:16" x14ac:dyDescent="0.45">
      <c r="B75" t="s">
        <v>2763</v>
      </c>
      <c r="C75" t="s">
        <v>332</v>
      </c>
      <c r="D75" t="s">
        <v>333</v>
      </c>
      <c r="E75" t="s">
        <v>2742</v>
      </c>
      <c r="F75" s="112" t="s">
        <v>334</v>
      </c>
      <c r="G75" s="2" t="s">
        <v>300</v>
      </c>
      <c r="H75" s="2"/>
      <c r="I75" s="2" t="s">
        <v>58</v>
      </c>
      <c r="J75" t="s">
        <v>59</v>
      </c>
      <c r="K75" t="s">
        <v>330</v>
      </c>
      <c r="M75" t="s">
        <v>61</v>
      </c>
      <c r="N75" t="s">
        <v>62</v>
      </c>
      <c r="O75" t="s">
        <v>331</v>
      </c>
      <c r="P75" t="s">
        <v>61</v>
      </c>
    </row>
    <row r="76" spans="2:16" x14ac:dyDescent="0.45">
      <c r="B76" t="s">
        <v>2763</v>
      </c>
      <c r="C76" t="s">
        <v>335</v>
      </c>
      <c r="D76" t="s">
        <v>336</v>
      </c>
      <c r="E76" t="s">
        <v>2742</v>
      </c>
      <c r="F76" s="112" t="s">
        <v>337</v>
      </c>
      <c r="G76" s="2" t="s">
        <v>237</v>
      </c>
      <c r="H76" s="2"/>
      <c r="I76" s="2" t="s">
        <v>58</v>
      </c>
      <c r="J76" t="s">
        <v>59</v>
      </c>
      <c r="K76" t="s">
        <v>330</v>
      </c>
      <c r="M76" t="s">
        <v>61</v>
      </c>
      <c r="N76" t="s">
        <v>62</v>
      </c>
      <c r="O76" t="s">
        <v>331</v>
      </c>
      <c r="P76" t="s">
        <v>61</v>
      </c>
    </row>
    <row r="77" spans="2:16" x14ac:dyDescent="0.45">
      <c r="B77" t="s">
        <v>2763</v>
      </c>
      <c r="C77" t="s">
        <v>338</v>
      </c>
      <c r="D77" t="s">
        <v>339</v>
      </c>
      <c r="E77" t="s">
        <v>2742</v>
      </c>
      <c r="F77" s="112" t="s">
        <v>340</v>
      </c>
      <c r="G77" s="2" t="s">
        <v>143</v>
      </c>
      <c r="H77" s="2"/>
      <c r="I77" s="2" t="s">
        <v>58</v>
      </c>
      <c r="J77" t="s">
        <v>144</v>
      </c>
      <c r="N77" t="s">
        <v>341</v>
      </c>
      <c r="O77" t="s">
        <v>342</v>
      </c>
      <c r="P77" t="s">
        <v>61</v>
      </c>
    </row>
    <row r="78" spans="2:16" x14ac:dyDescent="0.45">
      <c r="B78" t="s">
        <v>2762</v>
      </c>
      <c r="C78" t="s">
        <v>343</v>
      </c>
      <c r="D78" t="s">
        <v>343</v>
      </c>
      <c r="E78" t="s">
        <v>2742</v>
      </c>
      <c r="F78" s="112" t="s">
        <v>344</v>
      </c>
      <c r="G78" s="2" t="s">
        <v>345</v>
      </c>
      <c r="H78" s="2"/>
      <c r="I78" s="2" t="s">
        <v>58</v>
      </c>
      <c r="J78" t="s">
        <v>103</v>
      </c>
      <c r="N78" t="s">
        <v>346</v>
      </c>
      <c r="O78" t="s">
        <v>347</v>
      </c>
      <c r="P78" t="s">
        <v>61</v>
      </c>
    </row>
    <row r="79" spans="2:16" x14ac:dyDescent="0.45">
      <c r="B79" t="s">
        <v>2762</v>
      </c>
      <c r="C79" t="s">
        <v>348</v>
      </c>
      <c r="D79" t="s">
        <v>348</v>
      </c>
      <c r="E79" t="s">
        <v>2742</v>
      </c>
      <c r="F79" s="112" t="s">
        <v>349</v>
      </c>
      <c r="G79" s="2" t="s">
        <v>350</v>
      </c>
      <c r="H79" s="2"/>
      <c r="I79" s="2" t="s">
        <v>191</v>
      </c>
      <c r="J79" t="s">
        <v>103</v>
      </c>
      <c r="N79" t="s">
        <v>351</v>
      </c>
      <c r="O79" t="s">
        <v>347</v>
      </c>
      <c r="P79" t="s">
        <v>61</v>
      </c>
    </row>
    <row r="80" spans="2:16" x14ac:dyDescent="0.45">
      <c r="B80" t="s">
        <v>2762</v>
      </c>
      <c r="C80" t="s">
        <v>352</v>
      </c>
      <c r="D80" t="s">
        <v>352</v>
      </c>
      <c r="E80" t="s">
        <v>2742</v>
      </c>
      <c r="F80" s="112" t="s">
        <v>353</v>
      </c>
      <c r="G80" s="2" t="s">
        <v>354</v>
      </c>
      <c r="H80" s="2"/>
      <c r="I80" s="2" t="s">
        <v>191</v>
      </c>
      <c r="J80" t="s">
        <v>103</v>
      </c>
      <c r="N80" t="s">
        <v>351</v>
      </c>
      <c r="O80" t="s">
        <v>347</v>
      </c>
      <c r="P80" t="s">
        <v>61</v>
      </c>
    </row>
    <row r="81" spans="2:16" x14ac:dyDescent="0.45">
      <c r="B81" t="s">
        <v>2762</v>
      </c>
      <c r="C81" t="s">
        <v>355</v>
      </c>
      <c r="D81" t="s">
        <v>355</v>
      </c>
      <c r="E81" t="s">
        <v>2742</v>
      </c>
      <c r="F81" s="112" t="s">
        <v>356</v>
      </c>
      <c r="G81" s="2" t="s">
        <v>357</v>
      </c>
      <c r="H81" s="2"/>
      <c r="I81" s="2" t="s">
        <v>191</v>
      </c>
      <c r="J81" t="s">
        <v>103</v>
      </c>
      <c r="N81" t="s">
        <v>351</v>
      </c>
      <c r="O81" t="s">
        <v>347</v>
      </c>
      <c r="P81" t="s">
        <v>61</v>
      </c>
    </row>
    <row r="82" spans="2:16" x14ac:dyDescent="0.45">
      <c r="B82" t="s">
        <v>2762</v>
      </c>
      <c r="C82" t="s">
        <v>358</v>
      </c>
      <c r="D82" t="s">
        <v>358</v>
      </c>
      <c r="E82" t="s">
        <v>2742</v>
      </c>
      <c r="F82" s="112" t="s">
        <v>359</v>
      </c>
      <c r="G82" s="2" t="s">
        <v>360</v>
      </c>
      <c r="H82" s="2"/>
      <c r="I82" s="2" t="s">
        <v>58</v>
      </c>
      <c r="J82" t="s">
        <v>59</v>
      </c>
      <c r="K82" t="s">
        <v>59</v>
      </c>
      <c r="M82" t="s">
        <v>61</v>
      </c>
      <c r="N82" t="s">
        <v>62</v>
      </c>
      <c r="O82" t="s">
        <v>331</v>
      </c>
      <c r="P82" t="s">
        <v>61</v>
      </c>
    </row>
    <row r="83" spans="2:16" x14ac:dyDescent="0.45">
      <c r="B83" t="s">
        <v>2763</v>
      </c>
      <c r="C83" t="s">
        <v>361</v>
      </c>
      <c r="D83" t="s">
        <v>362</v>
      </c>
      <c r="E83" t="s">
        <v>2742</v>
      </c>
      <c r="F83" s="112" t="s">
        <v>363</v>
      </c>
      <c r="G83" s="2" t="s">
        <v>364</v>
      </c>
      <c r="H83" s="2"/>
      <c r="I83" s="2" t="s">
        <v>58</v>
      </c>
      <c r="J83" t="s">
        <v>59</v>
      </c>
      <c r="N83" t="s">
        <v>104</v>
      </c>
      <c r="O83" t="s">
        <v>105</v>
      </c>
      <c r="P83" t="s">
        <v>61</v>
      </c>
    </row>
    <row r="84" spans="2:16" x14ac:dyDescent="0.45">
      <c r="B84" t="s">
        <v>2763</v>
      </c>
      <c r="C84" t="s">
        <v>365</v>
      </c>
      <c r="D84" t="s">
        <v>366</v>
      </c>
      <c r="E84" t="s">
        <v>2742</v>
      </c>
      <c r="F84" s="112" t="s">
        <v>367</v>
      </c>
      <c r="G84" s="2" t="s">
        <v>368</v>
      </c>
      <c r="H84" s="2"/>
      <c r="I84" s="2" t="s">
        <v>64</v>
      </c>
      <c r="J84" t="s">
        <v>94</v>
      </c>
      <c r="N84" t="s">
        <v>65</v>
      </c>
      <c r="O84" t="s">
        <v>63</v>
      </c>
    </row>
    <row r="85" spans="2:16" x14ac:dyDescent="0.45">
      <c r="B85" t="s">
        <v>2763</v>
      </c>
      <c r="C85" t="s">
        <v>1460</v>
      </c>
      <c r="D85" t="s">
        <v>1461</v>
      </c>
      <c r="E85" t="s">
        <v>2742</v>
      </c>
      <c r="F85" s="112" t="s">
        <v>1462</v>
      </c>
      <c r="G85" s="2" t="s">
        <v>203</v>
      </c>
      <c r="H85" s="2"/>
      <c r="I85" s="2" t="s">
        <v>58</v>
      </c>
      <c r="J85" t="s">
        <v>59</v>
      </c>
      <c r="N85" t="s">
        <v>461</v>
      </c>
      <c r="O85" t="s">
        <v>1459</v>
      </c>
      <c r="P85" t="s">
        <v>61</v>
      </c>
    </row>
    <row r="86" spans="2:16" x14ac:dyDescent="0.45">
      <c r="B86" t="s">
        <v>2763</v>
      </c>
      <c r="C86" t="s">
        <v>1463</v>
      </c>
      <c r="D86" t="s">
        <v>1464</v>
      </c>
      <c r="E86" t="s">
        <v>2742</v>
      </c>
      <c r="F86" s="112" t="s">
        <v>1465</v>
      </c>
      <c r="G86" s="2" t="s">
        <v>150</v>
      </c>
      <c r="H86" s="2"/>
      <c r="I86" s="2" t="s">
        <v>58</v>
      </c>
      <c r="J86" t="s">
        <v>59</v>
      </c>
      <c r="N86" t="s">
        <v>461</v>
      </c>
      <c r="O86" t="s">
        <v>1459</v>
      </c>
      <c r="P86" t="s">
        <v>61</v>
      </c>
    </row>
    <row r="87" spans="2:16" x14ac:dyDescent="0.45">
      <c r="B87" t="s">
        <v>2763</v>
      </c>
      <c r="C87" t="s">
        <v>1457</v>
      </c>
      <c r="D87" t="s">
        <v>1457</v>
      </c>
      <c r="E87" t="s">
        <v>2742</v>
      </c>
      <c r="F87" s="112" t="s">
        <v>1458</v>
      </c>
      <c r="G87" s="2" t="s">
        <v>143</v>
      </c>
      <c r="H87" s="2"/>
      <c r="I87" s="2" t="s">
        <v>58</v>
      </c>
      <c r="J87" t="s">
        <v>59</v>
      </c>
      <c r="N87" t="s">
        <v>461</v>
      </c>
      <c r="O87" t="s">
        <v>1459</v>
      </c>
      <c r="P87" t="s">
        <v>61</v>
      </c>
    </row>
    <row r="88" spans="2:16" x14ac:dyDescent="0.45">
      <c r="B88" t="s">
        <v>2763</v>
      </c>
      <c r="C88" t="s">
        <v>66</v>
      </c>
      <c r="D88" t="s">
        <v>66</v>
      </c>
      <c r="E88" t="s">
        <v>2742</v>
      </c>
      <c r="F88" s="112" t="s">
        <v>73</v>
      </c>
      <c r="G88" s="2" t="s">
        <v>68</v>
      </c>
      <c r="H88" s="2" t="s">
        <v>61</v>
      </c>
      <c r="I88" s="2" t="s">
        <v>74</v>
      </c>
      <c r="J88" t="s">
        <v>59</v>
      </c>
      <c r="N88" t="s">
        <v>2765</v>
      </c>
      <c r="O88" t="s">
        <v>63</v>
      </c>
    </row>
    <row r="89" spans="2:16" x14ac:dyDescent="0.45">
      <c r="B89" t="s">
        <v>2763</v>
      </c>
      <c r="C89" t="s">
        <v>66</v>
      </c>
      <c r="D89" t="s">
        <v>66</v>
      </c>
      <c r="E89" t="s">
        <v>2742</v>
      </c>
      <c r="F89" s="112" t="s">
        <v>77</v>
      </c>
      <c r="G89" s="2" t="s">
        <v>68</v>
      </c>
      <c r="H89" s="2" t="s">
        <v>61</v>
      </c>
      <c r="I89" s="2"/>
      <c r="J89" t="s">
        <v>59</v>
      </c>
      <c r="N89" t="s">
        <v>2765</v>
      </c>
      <c r="O89" t="s">
        <v>63</v>
      </c>
    </row>
    <row r="90" spans="2:16" x14ac:dyDescent="0.45">
      <c r="B90" t="s">
        <v>2763</v>
      </c>
      <c r="C90" t="s">
        <v>66</v>
      </c>
      <c r="D90" t="s">
        <v>66</v>
      </c>
      <c r="E90" t="s">
        <v>2742</v>
      </c>
      <c r="F90" s="112" t="s">
        <v>78</v>
      </c>
      <c r="G90" s="2" t="s">
        <v>68</v>
      </c>
      <c r="H90" s="2" t="s">
        <v>61</v>
      </c>
      <c r="I90" s="2"/>
      <c r="J90" t="s">
        <v>59</v>
      </c>
      <c r="N90" t="s">
        <v>2765</v>
      </c>
      <c r="O90" t="s">
        <v>63</v>
      </c>
    </row>
    <row r="91" spans="2:16" x14ac:dyDescent="0.45">
      <c r="B91" t="s">
        <v>2763</v>
      </c>
      <c r="C91" t="s">
        <v>66</v>
      </c>
      <c r="D91" t="s">
        <v>66</v>
      </c>
      <c r="E91" t="s">
        <v>2742</v>
      </c>
      <c r="F91" s="112" t="s">
        <v>79</v>
      </c>
      <c r="G91" s="2" t="s">
        <v>68</v>
      </c>
      <c r="H91" s="2" t="s">
        <v>61</v>
      </c>
      <c r="I91" s="2"/>
      <c r="J91" t="s">
        <v>59</v>
      </c>
      <c r="N91" t="s">
        <v>2765</v>
      </c>
      <c r="O91" t="s">
        <v>63</v>
      </c>
    </row>
    <row r="92" spans="2:16" x14ac:dyDescent="0.45">
      <c r="B92" t="s">
        <v>2763</v>
      </c>
      <c r="C92" t="s">
        <v>66</v>
      </c>
      <c r="D92" t="s">
        <v>66</v>
      </c>
      <c r="E92" t="s">
        <v>2742</v>
      </c>
      <c r="F92" s="112" t="s">
        <v>76</v>
      </c>
      <c r="G92" s="2" t="s">
        <v>68</v>
      </c>
      <c r="H92" s="2" t="s">
        <v>61</v>
      </c>
      <c r="I92" s="2"/>
      <c r="J92" t="s">
        <v>59</v>
      </c>
      <c r="N92" t="s">
        <v>2765</v>
      </c>
      <c r="O92" t="s">
        <v>63</v>
      </c>
    </row>
    <row r="93" spans="2:16" x14ac:dyDescent="0.45">
      <c r="B93" t="s">
        <v>2763</v>
      </c>
      <c r="C93" t="s">
        <v>66</v>
      </c>
      <c r="D93" t="s">
        <v>66</v>
      </c>
      <c r="E93" t="s">
        <v>2742</v>
      </c>
      <c r="F93" s="112" t="s">
        <v>67</v>
      </c>
      <c r="G93" s="2" t="s">
        <v>68</v>
      </c>
      <c r="H93" s="2" t="s">
        <v>61</v>
      </c>
      <c r="I93" s="2"/>
      <c r="J93" t="s">
        <v>59</v>
      </c>
      <c r="N93" t="s">
        <v>2765</v>
      </c>
      <c r="O93" t="s">
        <v>63</v>
      </c>
    </row>
    <row r="94" spans="2:16" x14ac:dyDescent="0.45">
      <c r="B94" t="s">
        <v>2763</v>
      </c>
      <c r="C94" t="s">
        <v>66</v>
      </c>
      <c r="D94" t="s">
        <v>66</v>
      </c>
      <c r="E94" t="s">
        <v>2742</v>
      </c>
      <c r="F94" s="112" t="s">
        <v>71</v>
      </c>
      <c r="G94" s="2" t="s">
        <v>68</v>
      </c>
      <c r="H94" s="2" t="s">
        <v>61</v>
      </c>
      <c r="I94" s="2"/>
      <c r="J94" t="s">
        <v>59</v>
      </c>
      <c r="N94" t="s">
        <v>2765</v>
      </c>
      <c r="O94" t="s">
        <v>63</v>
      </c>
    </row>
    <row r="95" spans="2:16" x14ac:dyDescent="0.45">
      <c r="B95" t="s">
        <v>2763</v>
      </c>
      <c r="C95" t="s">
        <v>66</v>
      </c>
      <c r="D95" t="s">
        <v>66</v>
      </c>
      <c r="E95" t="s">
        <v>2742</v>
      </c>
      <c r="F95" s="112" t="s">
        <v>75</v>
      </c>
      <c r="G95" s="2" t="s">
        <v>68</v>
      </c>
      <c r="H95" s="2" t="s">
        <v>61</v>
      </c>
      <c r="I95" s="2"/>
      <c r="J95" t="s">
        <v>59</v>
      </c>
      <c r="N95" t="s">
        <v>2765</v>
      </c>
      <c r="O95" t="s">
        <v>63</v>
      </c>
    </row>
    <row r="96" spans="2:16" x14ac:dyDescent="0.45">
      <c r="B96" t="s">
        <v>2763</v>
      </c>
      <c r="C96" t="s">
        <v>66</v>
      </c>
      <c r="D96" t="s">
        <v>66</v>
      </c>
      <c r="E96" t="s">
        <v>2742</v>
      </c>
      <c r="F96" s="112" t="s">
        <v>69</v>
      </c>
      <c r="G96" s="2" t="s">
        <v>68</v>
      </c>
      <c r="H96" s="2" t="s">
        <v>61</v>
      </c>
      <c r="I96" s="2"/>
      <c r="J96" t="s">
        <v>59</v>
      </c>
      <c r="N96" t="s">
        <v>2765</v>
      </c>
      <c r="O96" t="s">
        <v>63</v>
      </c>
    </row>
    <row r="97" spans="2:16" x14ac:dyDescent="0.45">
      <c r="B97" t="s">
        <v>2763</v>
      </c>
      <c r="C97" t="s">
        <v>66</v>
      </c>
      <c r="D97" t="s">
        <v>66</v>
      </c>
      <c r="E97" t="s">
        <v>2742</v>
      </c>
      <c r="F97" s="112" t="s">
        <v>72</v>
      </c>
      <c r="G97" s="2" t="s">
        <v>68</v>
      </c>
      <c r="H97" s="2" t="s">
        <v>61</v>
      </c>
      <c r="I97" s="2"/>
      <c r="J97" t="s">
        <v>59</v>
      </c>
      <c r="N97" t="s">
        <v>2765</v>
      </c>
      <c r="O97" t="s">
        <v>63</v>
      </c>
    </row>
    <row r="98" spans="2:16" x14ac:dyDescent="0.45">
      <c r="B98" t="s">
        <v>2763</v>
      </c>
      <c r="C98" t="s">
        <v>66</v>
      </c>
      <c r="D98" t="s">
        <v>66</v>
      </c>
      <c r="E98" t="s">
        <v>2742</v>
      </c>
      <c r="F98" s="112" t="s">
        <v>70</v>
      </c>
      <c r="G98" s="2" t="s">
        <v>68</v>
      </c>
      <c r="H98" s="2" t="s">
        <v>61</v>
      </c>
      <c r="I98" s="2"/>
      <c r="J98" t="s">
        <v>59</v>
      </c>
      <c r="N98" t="s">
        <v>2765</v>
      </c>
      <c r="O98" t="s">
        <v>63</v>
      </c>
    </row>
    <row r="99" spans="2:16" x14ac:dyDescent="0.45">
      <c r="B99" t="s">
        <v>2762</v>
      </c>
      <c r="C99" t="s">
        <v>1405</v>
      </c>
      <c r="D99" t="s">
        <v>1406</v>
      </c>
      <c r="E99" t="s">
        <v>2742</v>
      </c>
      <c r="F99" s="112" t="s">
        <v>1407</v>
      </c>
      <c r="G99" s="2" t="s">
        <v>949</v>
      </c>
      <c r="H99" s="2"/>
      <c r="I99" s="2" t="s">
        <v>64</v>
      </c>
      <c r="J99" t="s">
        <v>103</v>
      </c>
      <c r="N99" t="s">
        <v>65</v>
      </c>
      <c r="O99" t="s">
        <v>63</v>
      </c>
    </row>
    <row r="100" spans="2:16" x14ac:dyDescent="0.45">
      <c r="B100" t="s">
        <v>2763</v>
      </c>
      <c r="C100" t="s">
        <v>371</v>
      </c>
      <c r="D100" t="s">
        <v>372</v>
      </c>
      <c r="E100" t="s">
        <v>2742</v>
      </c>
      <c r="F100" s="112" t="s">
        <v>373</v>
      </c>
      <c r="G100" s="2" t="s">
        <v>177</v>
      </c>
      <c r="H100" s="2"/>
      <c r="I100" s="2" t="s">
        <v>64</v>
      </c>
      <c r="J100" t="s">
        <v>374</v>
      </c>
      <c r="N100" t="s">
        <v>65</v>
      </c>
      <c r="O100" t="s">
        <v>63</v>
      </c>
    </row>
    <row r="101" spans="2:16" x14ac:dyDescent="0.45">
      <c r="B101" t="s">
        <v>2762</v>
      </c>
      <c r="C101" t="s">
        <v>2690</v>
      </c>
      <c r="D101" t="s">
        <v>2690</v>
      </c>
      <c r="E101" t="s">
        <v>2742</v>
      </c>
      <c r="F101" s="112" t="s">
        <v>2766</v>
      </c>
      <c r="G101" s="2" t="s">
        <v>2767</v>
      </c>
      <c r="H101" s="2"/>
      <c r="I101" s="2" t="s">
        <v>58</v>
      </c>
      <c r="J101" t="s">
        <v>59</v>
      </c>
      <c r="N101" t="s">
        <v>136</v>
      </c>
      <c r="O101" t="s">
        <v>376</v>
      </c>
      <c r="P101" t="s">
        <v>61</v>
      </c>
    </row>
    <row r="102" spans="2:16" x14ac:dyDescent="0.45">
      <c r="B102" t="s">
        <v>2763</v>
      </c>
      <c r="C102" t="s">
        <v>377</v>
      </c>
      <c r="D102" t="s">
        <v>377</v>
      </c>
      <c r="E102" t="s">
        <v>2742</v>
      </c>
      <c r="F102" s="112" t="s">
        <v>378</v>
      </c>
      <c r="G102" s="2" t="s">
        <v>379</v>
      </c>
      <c r="H102" s="2"/>
      <c r="I102" s="2" t="s">
        <v>191</v>
      </c>
      <c r="J102" t="s">
        <v>144</v>
      </c>
      <c r="K102" t="s">
        <v>59</v>
      </c>
      <c r="M102" t="s">
        <v>61</v>
      </c>
      <c r="N102" t="s">
        <v>136</v>
      </c>
      <c r="O102" t="s">
        <v>380</v>
      </c>
      <c r="P102" t="s">
        <v>61</v>
      </c>
    </row>
    <row r="103" spans="2:16" x14ac:dyDescent="0.45">
      <c r="B103" t="s">
        <v>2763</v>
      </c>
      <c r="C103" t="s">
        <v>381</v>
      </c>
      <c r="D103" t="s">
        <v>381</v>
      </c>
      <c r="E103" t="s">
        <v>2742</v>
      </c>
      <c r="F103" s="112" t="s">
        <v>382</v>
      </c>
      <c r="G103" s="2" t="s">
        <v>383</v>
      </c>
      <c r="H103" s="2"/>
      <c r="I103" s="2" t="s">
        <v>191</v>
      </c>
      <c r="J103" t="s">
        <v>144</v>
      </c>
      <c r="K103" t="s">
        <v>59</v>
      </c>
      <c r="M103" t="s">
        <v>61</v>
      </c>
      <c r="N103" t="s">
        <v>136</v>
      </c>
      <c r="O103" t="s">
        <v>380</v>
      </c>
      <c r="P103" t="s">
        <v>61</v>
      </c>
    </row>
    <row r="104" spans="2:16" x14ac:dyDescent="0.45">
      <c r="B104" t="s">
        <v>2762</v>
      </c>
      <c r="C104" t="s">
        <v>393</v>
      </c>
      <c r="D104" t="s">
        <v>393</v>
      </c>
      <c r="E104" t="s">
        <v>2742</v>
      </c>
      <c r="F104" s="112" t="s">
        <v>394</v>
      </c>
      <c r="G104" s="2" t="s">
        <v>395</v>
      </c>
      <c r="H104" s="2"/>
      <c r="I104" s="2" t="s">
        <v>58</v>
      </c>
      <c r="J104" t="s">
        <v>94</v>
      </c>
      <c r="N104" t="s">
        <v>62</v>
      </c>
      <c r="O104" t="s">
        <v>63</v>
      </c>
    </row>
    <row r="105" spans="2:16" x14ac:dyDescent="0.45">
      <c r="B105" t="s">
        <v>2762</v>
      </c>
      <c r="C105" t="s">
        <v>396</v>
      </c>
      <c r="D105" t="s">
        <v>397</v>
      </c>
      <c r="E105" t="s">
        <v>2742</v>
      </c>
      <c r="F105" s="112" t="s">
        <v>398</v>
      </c>
      <c r="G105" s="2" t="s">
        <v>399</v>
      </c>
      <c r="H105" s="2"/>
      <c r="I105" s="2" t="s">
        <v>58</v>
      </c>
      <c r="J105" t="s">
        <v>94</v>
      </c>
      <c r="N105" t="s">
        <v>62</v>
      </c>
      <c r="O105" t="s">
        <v>63</v>
      </c>
    </row>
    <row r="106" spans="2:16" x14ac:dyDescent="0.45">
      <c r="B106" t="s">
        <v>2762</v>
      </c>
      <c r="C106" t="s">
        <v>400</v>
      </c>
      <c r="D106" t="s">
        <v>400</v>
      </c>
      <c r="E106" t="s">
        <v>2742</v>
      </c>
      <c r="F106" s="112" t="s">
        <v>401</v>
      </c>
      <c r="G106" s="2" t="s">
        <v>402</v>
      </c>
      <c r="H106" s="2"/>
      <c r="I106" s="2" t="s">
        <v>58</v>
      </c>
      <c r="J106" t="s">
        <v>94</v>
      </c>
      <c r="N106" t="s">
        <v>62</v>
      </c>
      <c r="O106" t="s">
        <v>63</v>
      </c>
    </row>
    <row r="107" spans="2:16" x14ac:dyDescent="0.45">
      <c r="B107" t="s">
        <v>2762</v>
      </c>
      <c r="C107" t="s">
        <v>404</v>
      </c>
      <c r="D107" t="s">
        <v>404</v>
      </c>
      <c r="E107" t="s">
        <v>2742</v>
      </c>
      <c r="F107" s="112" t="s">
        <v>405</v>
      </c>
      <c r="G107" s="2" t="s">
        <v>403</v>
      </c>
      <c r="H107" s="2"/>
      <c r="I107" s="2" t="s">
        <v>74</v>
      </c>
      <c r="J107" t="s">
        <v>199</v>
      </c>
      <c r="N107" t="s">
        <v>406</v>
      </c>
      <c r="O107" t="s">
        <v>146</v>
      </c>
      <c r="P107" t="s">
        <v>61</v>
      </c>
    </row>
    <row r="108" spans="2:16" x14ac:dyDescent="0.45">
      <c r="B108" t="s">
        <v>2763</v>
      </c>
      <c r="C108" t="s">
        <v>410</v>
      </c>
      <c r="D108" t="s">
        <v>411</v>
      </c>
      <c r="E108" t="s">
        <v>2742</v>
      </c>
      <c r="F108" s="112" t="s">
        <v>412</v>
      </c>
      <c r="G108" s="2" t="s">
        <v>203</v>
      </c>
      <c r="H108" s="2"/>
      <c r="I108" s="2" t="s">
        <v>58</v>
      </c>
      <c r="J108" t="s">
        <v>59</v>
      </c>
      <c r="N108" t="s">
        <v>413</v>
      </c>
      <c r="O108" t="s">
        <v>414</v>
      </c>
      <c r="P108" t="s">
        <v>61</v>
      </c>
    </row>
    <row r="109" spans="2:16" x14ac:dyDescent="0.45">
      <c r="B109" t="s">
        <v>2763</v>
      </c>
      <c r="C109" t="s">
        <v>415</v>
      </c>
      <c r="D109" t="s">
        <v>416</v>
      </c>
      <c r="E109" t="s">
        <v>2742</v>
      </c>
      <c r="F109" s="112" t="s">
        <v>417</v>
      </c>
      <c r="G109" s="2" t="s">
        <v>150</v>
      </c>
      <c r="H109" s="2"/>
      <c r="I109" s="2" t="s">
        <v>64</v>
      </c>
      <c r="J109" t="s">
        <v>59</v>
      </c>
      <c r="K109" t="s">
        <v>59</v>
      </c>
      <c r="M109" t="s">
        <v>61</v>
      </c>
      <c r="N109" t="s">
        <v>65</v>
      </c>
      <c r="O109" t="s">
        <v>63</v>
      </c>
    </row>
    <row r="110" spans="2:16" x14ac:dyDescent="0.45">
      <c r="B110" t="s">
        <v>2763</v>
      </c>
      <c r="C110" t="s">
        <v>407</v>
      </c>
      <c r="D110" t="s">
        <v>408</v>
      </c>
      <c r="E110" t="s">
        <v>2742</v>
      </c>
      <c r="F110" s="112" t="s">
        <v>409</v>
      </c>
      <c r="G110" s="2" t="s">
        <v>143</v>
      </c>
      <c r="H110" s="2"/>
      <c r="I110" s="2" t="s">
        <v>64</v>
      </c>
      <c r="J110" t="s">
        <v>59</v>
      </c>
      <c r="K110" t="s">
        <v>59</v>
      </c>
      <c r="M110" t="s">
        <v>61</v>
      </c>
      <c r="N110" t="s">
        <v>65</v>
      </c>
      <c r="O110" t="s">
        <v>63</v>
      </c>
    </row>
    <row r="111" spans="2:16" x14ac:dyDescent="0.45">
      <c r="B111" t="s">
        <v>2763</v>
      </c>
      <c r="C111" t="s">
        <v>433</v>
      </c>
      <c r="D111" t="s">
        <v>434</v>
      </c>
      <c r="E111" t="s">
        <v>2742</v>
      </c>
      <c r="F111" s="112" t="s">
        <v>435</v>
      </c>
      <c r="G111" s="2" t="s">
        <v>150</v>
      </c>
      <c r="H111" s="2"/>
      <c r="I111" s="2" t="s">
        <v>64</v>
      </c>
      <c r="J111" t="s">
        <v>59</v>
      </c>
      <c r="K111" t="s">
        <v>108</v>
      </c>
      <c r="M111" t="s">
        <v>61</v>
      </c>
      <c r="N111" t="s">
        <v>65</v>
      </c>
      <c r="O111" t="s">
        <v>63</v>
      </c>
    </row>
    <row r="112" spans="2:16" x14ac:dyDescent="0.45">
      <c r="B112" t="s">
        <v>2763</v>
      </c>
      <c r="C112" t="s">
        <v>423</v>
      </c>
      <c r="D112" t="s">
        <v>424</v>
      </c>
      <c r="E112" t="s">
        <v>2742</v>
      </c>
      <c r="F112" s="112" t="s">
        <v>425</v>
      </c>
      <c r="G112" s="2" t="s">
        <v>143</v>
      </c>
      <c r="H112" s="2"/>
      <c r="I112" s="2" t="s">
        <v>64</v>
      </c>
      <c r="J112" t="s">
        <v>59</v>
      </c>
      <c r="K112" t="s">
        <v>144</v>
      </c>
      <c r="M112" t="s">
        <v>61</v>
      </c>
      <c r="N112" t="s">
        <v>65</v>
      </c>
      <c r="O112" t="s">
        <v>63</v>
      </c>
    </row>
    <row r="113" spans="2:16" x14ac:dyDescent="0.45">
      <c r="B113" t="s">
        <v>2763</v>
      </c>
      <c r="C113" t="s">
        <v>426</v>
      </c>
      <c r="D113" t="s">
        <v>427</v>
      </c>
      <c r="E113" t="s">
        <v>2742</v>
      </c>
      <c r="F113" s="112" t="s">
        <v>428</v>
      </c>
      <c r="G113" s="2" t="s">
        <v>326</v>
      </c>
      <c r="H113" s="2"/>
      <c r="I113" s="2" t="s">
        <v>64</v>
      </c>
      <c r="J113" t="s">
        <v>59</v>
      </c>
      <c r="K113" t="s">
        <v>144</v>
      </c>
      <c r="M113" t="s">
        <v>61</v>
      </c>
      <c r="N113" t="s">
        <v>65</v>
      </c>
      <c r="O113" t="s">
        <v>63</v>
      </c>
    </row>
    <row r="114" spans="2:16" x14ac:dyDescent="0.45">
      <c r="B114" t="s">
        <v>2763</v>
      </c>
      <c r="C114" t="s">
        <v>429</v>
      </c>
      <c r="D114" t="s">
        <v>430</v>
      </c>
      <c r="E114" t="s">
        <v>2742</v>
      </c>
      <c r="F114" s="112" t="s">
        <v>431</v>
      </c>
      <c r="G114" s="2" t="s">
        <v>432</v>
      </c>
      <c r="H114" s="2"/>
      <c r="I114" s="2" t="s">
        <v>64</v>
      </c>
      <c r="J114" t="s">
        <v>59</v>
      </c>
      <c r="K114" t="s">
        <v>144</v>
      </c>
      <c r="M114" t="s">
        <v>61</v>
      </c>
      <c r="N114" t="s">
        <v>65</v>
      </c>
      <c r="O114" t="s">
        <v>63</v>
      </c>
    </row>
    <row r="115" spans="2:16" x14ac:dyDescent="0.45">
      <c r="B115" t="s">
        <v>2763</v>
      </c>
      <c r="C115" t="s">
        <v>445</v>
      </c>
      <c r="D115" t="s">
        <v>446</v>
      </c>
      <c r="E115" t="s">
        <v>2742</v>
      </c>
      <c r="F115" s="112" t="s">
        <v>447</v>
      </c>
      <c r="G115" s="2" t="s">
        <v>150</v>
      </c>
      <c r="H115" s="2"/>
      <c r="I115" s="2" t="s">
        <v>64</v>
      </c>
      <c r="J115" t="s">
        <v>59</v>
      </c>
      <c r="K115" t="s">
        <v>144</v>
      </c>
      <c r="M115" t="s">
        <v>61</v>
      </c>
      <c r="N115" t="s">
        <v>65</v>
      </c>
      <c r="O115" t="s">
        <v>63</v>
      </c>
    </row>
    <row r="116" spans="2:16" x14ac:dyDescent="0.45">
      <c r="B116" t="s">
        <v>2763</v>
      </c>
      <c r="C116" t="s">
        <v>436</v>
      </c>
      <c r="D116" t="s">
        <v>437</v>
      </c>
      <c r="E116" t="s">
        <v>2742</v>
      </c>
      <c r="F116" s="112" t="s">
        <v>438</v>
      </c>
      <c r="G116" s="2" t="s">
        <v>143</v>
      </c>
      <c r="H116" s="2"/>
      <c r="I116" s="2" t="s">
        <v>64</v>
      </c>
      <c r="J116" t="s">
        <v>59</v>
      </c>
      <c r="K116" t="s">
        <v>144</v>
      </c>
      <c r="M116" t="s">
        <v>61</v>
      </c>
      <c r="N116" t="s">
        <v>65</v>
      </c>
      <c r="O116" t="s">
        <v>63</v>
      </c>
    </row>
    <row r="117" spans="2:16" x14ac:dyDescent="0.45">
      <c r="B117" t="s">
        <v>2763</v>
      </c>
      <c r="C117" t="s">
        <v>439</v>
      </c>
      <c r="D117" t="s">
        <v>440</v>
      </c>
      <c r="E117" t="s">
        <v>2742</v>
      </c>
      <c r="F117" s="112" t="s">
        <v>441</v>
      </c>
      <c r="G117" s="2" t="s">
        <v>326</v>
      </c>
      <c r="H117" s="2"/>
      <c r="I117" s="2" t="s">
        <v>64</v>
      </c>
      <c r="J117" t="s">
        <v>59</v>
      </c>
      <c r="K117" t="s">
        <v>144</v>
      </c>
      <c r="M117" t="s">
        <v>61</v>
      </c>
      <c r="N117" t="s">
        <v>65</v>
      </c>
      <c r="O117" t="s">
        <v>63</v>
      </c>
    </row>
    <row r="118" spans="2:16" x14ac:dyDescent="0.45">
      <c r="B118" t="s">
        <v>2763</v>
      </c>
      <c r="C118" t="s">
        <v>442</v>
      </c>
      <c r="D118" t="s">
        <v>443</v>
      </c>
      <c r="E118" t="s">
        <v>2742</v>
      </c>
      <c r="F118" s="112" t="s">
        <v>444</v>
      </c>
      <c r="G118" s="2" t="s">
        <v>432</v>
      </c>
      <c r="H118" s="2"/>
      <c r="I118" s="2" t="s">
        <v>64</v>
      </c>
      <c r="J118" t="s">
        <v>59</v>
      </c>
      <c r="K118" t="s">
        <v>144</v>
      </c>
      <c r="M118" t="s">
        <v>61</v>
      </c>
      <c r="N118" t="s">
        <v>65</v>
      </c>
      <c r="O118" t="s">
        <v>63</v>
      </c>
    </row>
    <row r="119" spans="2:16" x14ac:dyDescent="0.45">
      <c r="B119" t="s">
        <v>2763</v>
      </c>
      <c r="C119" t="s">
        <v>448</v>
      </c>
      <c r="D119" t="s">
        <v>449</v>
      </c>
      <c r="E119" t="s">
        <v>2742</v>
      </c>
      <c r="F119" s="112" t="s">
        <v>450</v>
      </c>
      <c r="G119" s="2" t="s">
        <v>203</v>
      </c>
      <c r="H119" s="2"/>
      <c r="I119" s="2" t="s">
        <v>64</v>
      </c>
      <c r="J119" t="s">
        <v>94</v>
      </c>
      <c r="K119" t="s">
        <v>59</v>
      </c>
      <c r="M119" t="s">
        <v>61</v>
      </c>
      <c r="N119" t="s">
        <v>65</v>
      </c>
      <c r="O119" t="s">
        <v>63</v>
      </c>
    </row>
    <row r="120" spans="2:16" x14ac:dyDescent="0.45">
      <c r="B120" t="s">
        <v>2763</v>
      </c>
      <c r="C120" t="s">
        <v>451</v>
      </c>
      <c r="D120" t="s">
        <v>452</v>
      </c>
      <c r="E120" t="s">
        <v>2742</v>
      </c>
      <c r="F120" s="112" t="s">
        <v>453</v>
      </c>
      <c r="G120" s="2" t="s">
        <v>150</v>
      </c>
      <c r="H120" s="2"/>
      <c r="I120" s="2" t="s">
        <v>64</v>
      </c>
      <c r="J120" t="s">
        <v>94</v>
      </c>
      <c r="K120" t="s">
        <v>59</v>
      </c>
      <c r="M120" t="s">
        <v>61</v>
      </c>
      <c r="N120" t="s">
        <v>65</v>
      </c>
      <c r="O120" t="s">
        <v>63</v>
      </c>
    </row>
    <row r="121" spans="2:16" x14ac:dyDescent="0.45">
      <c r="B121" t="s">
        <v>2763</v>
      </c>
      <c r="C121" t="s">
        <v>454</v>
      </c>
      <c r="D121" t="s">
        <v>454</v>
      </c>
      <c r="E121" t="s">
        <v>2742</v>
      </c>
      <c r="F121" s="112" t="s">
        <v>455</v>
      </c>
      <c r="G121" s="2" t="s">
        <v>456</v>
      </c>
      <c r="H121" s="2"/>
      <c r="I121" s="2" t="s">
        <v>58</v>
      </c>
      <c r="J121" t="s">
        <v>59</v>
      </c>
      <c r="N121" t="s">
        <v>136</v>
      </c>
      <c r="O121" t="s">
        <v>136</v>
      </c>
      <c r="P121" t="s">
        <v>61</v>
      </c>
    </row>
    <row r="122" spans="2:16" x14ac:dyDescent="0.45">
      <c r="B122" t="s">
        <v>2763</v>
      </c>
      <c r="C122" t="s">
        <v>458</v>
      </c>
      <c r="D122" t="s">
        <v>458</v>
      </c>
      <c r="E122" t="s">
        <v>2742</v>
      </c>
      <c r="F122" s="112" t="s">
        <v>459</v>
      </c>
      <c r="G122" s="2" t="s">
        <v>460</v>
      </c>
      <c r="H122" s="2"/>
      <c r="I122" s="2" t="s">
        <v>58</v>
      </c>
      <c r="J122" t="s">
        <v>108</v>
      </c>
      <c r="N122" t="s">
        <v>461</v>
      </c>
      <c r="O122" t="s">
        <v>154</v>
      </c>
      <c r="P122" t="s">
        <v>61</v>
      </c>
    </row>
    <row r="123" spans="2:16" x14ac:dyDescent="0.45">
      <c r="B123" t="s">
        <v>2763</v>
      </c>
      <c r="C123" t="s">
        <v>462</v>
      </c>
      <c r="D123" t="s">
        <v>463</v>
      </c>
      <c r="E123" t="s">
        <v>2742</v>
      </c>
      <c r="F123" s="112" t="s">
        <v>464</v>
      </c>
      <c r="G123" s="2" t="s">
        <v>112</v>
      </c>
      <c r="H123" s="2"/>
      <c r="I123" s="2" t="s">
        <v>64</v>
      </c>
      <c r="J123" t="s">
        <v>59</v>
      </c>
      <c r="N123" t="s">
        <v>65</v>
      </c>
      <c r="O123" t="s">
        <v>63</v>
      </c>
    </row>
    <row r="124" spans="2:16" x14ac:dyDescent="0.45">
      <c r="B124" t="s">
        <v>2763</v>
      </c>
      <c r="C124" t="s">
        <v>1557</v>
      </c>
      <c r="D124" t="s">
        <v>1557</v>
      </c>
      <c r="E124" t="s">
        <v>2742</v>
      </c>
      <c r="F124" s="112" t="s">
        <v>1558</v>
      </c>
      <c r="G124" s="2" t="s">
        <v>304</v>
      </c>
      <c r="H124" s="2"/>
      <c r="I124" s="2" t="s">
        <v>58</v>
      </c>
      <c r="J124" t="s">
        <v>129</v>
      </c>
      <c r="N124" t="s">
        <v>1553</v>
      </c>
      <c r="O124" t="s">
        <v>63</v>
      </c>
    </row>
    <row r="125" spans="2:16" x14ac:dyDescent="0.45">
      <c r="B125" t="s">
        <v>2763</v>
      </c>
      <c r="C125" t="s">
        <v>1559</v>
      </c>
      <c r="D125" t="s">
        <v>1560</v>
      </c>
      <c r="E125" t="s">
        <v>2742</v>
      </c>
      <c r="F125" s="112" t="s">
        <v>1561</v>
      </c>
      <c r="G125" s="2" t="s">
        <v>124</v>
      </c>
      <c r="H125" s="2"/>
      <c r="I125" s="2" t="s">
        <v>58</v>
      </c>
      <c r="J125" t="s">
        <v>129</v>
      </c>
      <c r="N125" t="s">
        <v>1553</v>
      </c>
      <c r="O125" t="s">
        <v>63</v>
      </c>
    </row>
    <row r="126" spans="2:16" x14ac:dyDescent="0.45">
      <c r="B126" t="s">
        <v>2763</v>
      </c>
      <c r="C126" t="s">
        <v>1554</v>
      </c>
      <c r="D126" t="s">
        <v>1555</v>
      </c>
      <c r="E126" t="s">
        <v>2742</v>
      </c>
      <c r="F126" s="112" t="s">
        <v>1556</v>
      </c>
      <c r="G126" s="2" t="s">
        <v>231</v>
      </c>
      <c r="H126" s="2"/>
      <c r="I126" s="2" t="s">
        <v>58</v>
      </c>
      <c r="J126" t="s">
        <v>129</v>
      </c>
      <c r="N126" t="s">
        <v>1553</v>
      </c>
      <c r="O126" t="s">
        <v>63</v>
      </c>
    </row>
    <row r="127" spans="2:16" x14ac:dyDescent="0.45">
      <c r="B127" t="s">
        <v>2763</v>
      </c>
      <c r="C127" t="s">
        <v>468</v>
      </c>
      <c r="D127" t="s">
        <v>468</v>
      </c>
      <c r="E127" t="s">
        <v>2742</v>
      </c>
      <c r="F127" s="112" t="s">
        <v>469</v>
      </c>
      <c r="G127" s="2" t="s">
        <v>470</v>
      </c>
      <c r="H127" s="2"/>
      <c r="I127" s="2" t="s">
        <v>64</v>
      </c>
      <c r="J127" t="s">
        <v>108</v>
      </c>
      <c r="N127" t="s">
        <v>65</v>
      </c>
      <c r="O127" t="s">
        <v>63</v>
      </c>
    </row>
    <row r="128" spans="2:16" x14ac:dyDescent="0.45">
      <c r="B128" t="s">
        <v>2762</v>
      </c>
      <c r="C128" t="s">
        <v>474</v>
      </c>
      <c r="D128" t="s">
        <v>474</v>
      </c>
      <c r="E128" t="s">
        <v>2742</v>
      </c>
      <c r="F128" s="112" t="s">
        <v>475</v>
      </c>
      <c r="G128" s="2" t="s">
        <v>476</v>
      </c>
      <c r="H128" s="2"/>
      <c r="I128" s="2" t="s">
        <v>58</v>
      </c>
      <c r="J128" t="s">
        <v>2768</v>
      </c>
      <c r="N128" t="s">
        <v>145</v>
      </c>
      <c r="O128" t="s">
        <v>63</v>
      </c>
    </row>
    <row r="129" spans="2:16" x14ac:dyDescent="0.45">
      <c r="B129" t="s">
        <v>2762</v>
      </c>
      <c r="C129" t="s">
        <v>471</v>
      </c>
      <c r="D129" t="s">
        <v>471</v>
      </c>
      <c r="E129" t="s">
        <v>2742</v>
      </c>
      <c r="F129" s="112" t="s">
        <v>472</v>
      </c>
      <c r="G129" s="2" t="s">
        <v>473</v>
      </c>
      <c r="H129" s="2"/>
      <c r="I129" s="2" t="s">
        <v>58</v>
      </c>
      <c r="J129" t="s">
        <v>2768</v>
      </c>
      <c r="N129" t="s">
        <v>145</v>
      </c>
      <c r="O129" t="s">
        <v>63</v>
      </c>
    </row>
    <row r="130" spans="2:16" x14ac:dyDescent="0.45">
      <c r="B130" t="s">
        <v>2763</v>
      </c>
      <c r="C130" t="s">
        <v>479</v>
      </c>
      <c r="D130" t="s">
        <v>479</v>
      </c>
      <c r="E130" t="s">
        <v>2742</v>
      </c>
      <c r="F130" s="112" t="s">
        <v>480</v>
      </c>
      <c r="G130" s="2" t="s">
        <v>143</v>
      </c>
      <c r="H130" s="2"/>
      <c r="I130" s="2" t="s">
        <v>58</v>
      </c>
      <c r="J130" t="s">
        <v>59</v>
      </c>
      <c r="N130" t="s">
        <v>478</v>
      </c>
      <c r="O130" t="s">
        <v>63</v>
      </c>
    </row>
    <row r="131" spans="2:16" x14ac:dyDescent="0.45">
      <c r="B131" t="s">
        <v>2763</v>
      </c>
      <c r="C131" t="s">
        <v>481</v>
      </c>
      <c r="D131" t="s">
        <v>482</v>
      </c>
      <c r="E131" t="s">
        <v>2742</v>
      </c>
      <c r="F131" s="112" t="s">
        <v>2589</v>
      </c>
      <c r="G131" s="2" t="s">
        <v>483</v>
      </c>
      <c r="H131" s="2"/>
      <c r="I131" s="2" t="s">
        <v>58</v>
      </c>
      <c r="J131" t="s">
        <v>59</v>
      </c>
      <c r="N131" t="s">
        <v>478</v>
      </c>
      <c r="O131" t="s">
        <v>63</v>
      </c>
    </row>
    <row r="132" spans="2:16" x14ac:dyDescent="0.45">
      <c r="B132" t="s">
        <v>2762</v>
      </c>
      <c r="C132" t="s">
        <v>488</v>
      </c>
      <c r="D132" t="s">
        <v>489</v>
      </c>
      <c r="E132" t="s">
        <v>2742</v>
      </c>
      <c r="F132" s="112" t="s">
        <v>490</v>
      </c>
      <c r="G132" s="2" t="s">
        <v>491</v>
      </c>
      <c r="H132" s="2"/>
      <c r="I132" s="2" t="s">
        <v>58</v>
      </c>
      <c r="J132" t="s">
        <v>59</v>
      </c>
      <c r="N132" t="s">
        <v>62</v>
      </c>
      <c r="O132" t="s">
        <v>63</v>
      </c>
    </row>
    <row r="133" spans="2:16" x14ac:dyDescent="0.45">
      <c r="B133" t="s">
        <v>2762</v>
      </c>
      <c r="C133" t="s">
        <v>492</v>
      </c>
      <c r="D133" t="s">
        <v>493</v>
      </c>
      <c r="E133" t="s">
        <v>2742</v>
      </c>
      <c r="F133" s="112" t="s">
        <v>494</v>
      </c>
      <c r="G133" s="2" t="s">
        <v>495</v>
      </c>
      <c r="H133" s="2"/>
      <c r="I133" s="2" t="s">
        <v>58</v>
      </c>
      <c r="J133" t="s">
        <v>59</v>
      </c>
      <c r="N133" t="s">
        <v>62</v>
      </c>
      <c r="O133" t="s">
        <v>63</v>
      </c>
    </row>
    <row r="134" spans="2:16" x14ac:dyDescent="0.45">
      <c r="B134" t="s">
        <v>2762</v>
      </c>
      <c r="C134" t="s">
        <v>484</v>
      </c>
      <c r="D134" t="s">
        <v>485</v>
      </c>
      <c r="E134" t="s">
        <v>2742</v>
      </c>
      <c r="F134" s="112" t="s">
        <v>486</v>
      </c>
      <c r="G134" s="2" t="s">
        <v>487</v>
      </c>
      <c r="H134" s="2"/>
      <c r="I134" s="2" t="s">
        <v>58</v>
      </c>
      <c r="J134" t="s">
        <v>59</v>
      </c>
      <c r="N134" t="s">
        <v>62</v>
      </c>
      <c r="O134" t="s">
        <v>63</v>
      </c>
    </row>
    <row r="135" spans="2:16" x14ac:dyDescent="0.45">
      <c r="B135" t="s">
        <v>2762</v>
      </c>
      <c r="C135" t="s">
        <v>504</v>
      </c>
      <c r="D135" t="s">
        <v>504</v>
      </c>
      <c r="E135" t="s">
        <v>2742</v>
      </c>
      <c r="F135" s="112" t="s">
        <v>505</v>
      </c>
      <c r="G135" s="2" t="s">
        <v>506</v>
      </c>
      <c r="H135" s="2"/>
      <c r="I135" s="2" t="s">
        <v>64</v>
      </c>
      <c r="J135" t="s">
        <v>152</v>
      </c>
      <c r="K135" t="s">
        <v>499</v>
      </c>
      <c r="M135" t="s">
        <v>61</v>
      </c>
      <c r="N135" t="s">
        <v>65</v>
      </c>
      <c r="O135" t="s">
        <v>63</v>
      </c>
    </row>
    <row r="136" spans="2:16" x14ac:dyDescent="0.45">
      <c r="B136" t="s">
        <v>2762</v>
      </c>
      <c r="C136" t="s">
        <v>496</v>
      </c>
      <c r="D136" t="s">
        <v>496</v>
      </c>
      <c r="E136" t="s">
        <v>2742</v>
      </c>
      <c r="F136" s="112" t="s">
        <v>497</v>
      </c>
      <c r="G136" s="2" t="s">
        <v>498</v>
      </c>
      <c r="H136" s="2"/>
      <c r="I136" s="2" t="s">
        <v>64</v>
      </c>
      <c r="J136" t="s">
        <v>152</v>
      </c>
      <c r="K136" t="s">
        <v>499</v>
      </c>
      <c r="M136" t="s">
        <v>61</v>
      </c>
      <c r="N136" t="s">
        <v>65</v>
      </c>
      <c r="O136" t="s">
        <v>63</v>
      </c>
    </row>
    <row r="137" spans="2:16" x14ac:dyDescent="0.45">
      <c r="B137" t="s">
        <v>2762</v>
      </c>
      <c r="C137" t="s">
        <v>500</v>
      </c>
      <c r="D137" t="s">
        <v>501</v>
      </c>
      <c r="E137" t="s">
        <v>2742</v>
      </c>
      <c r="F137" s="112" t="s">
        <v>502</v>
      </c>
      <c r="G137" s="2" t="s">
        <v>503</v>
      </c>
      <c r="H137" s="2"/>
      <c r="I137" s="2" t="s">
        <v>64</v>
      </c>
      <c r="J137" t="s">
        <v>152</v>
      </c>
      <c r="K137" t="s">
        <v>499</v>
      </c>
      <c r="M137" t="s">
        <v>61</v>
      </c>
      <c r="N137" t="s">
        <v>65</v>
      </c>
      <c r="O137" t="s">
        <v>63</v>
      </c>
    </row>
    <row r="138" spans="2:16" x14ac:dyDescent="0.45">
      <c r="B138" t="s">
        <v>2763</v>
      </c>
      <c r="C138" t="s">
        <v>1410</v>
      </c>
      <c r="D138" t="s">
        <v>1410</v>
      </c>
      <c r="E138" t="s">
        <v>2742</v>
      </c>
      <c r="F138" s="112" t="s">
        <v>1411</v>
      </c>
      <c r="G138" s="2" t="s">
        <v>68</v>
      </c>
      <c r="H138" s="2"/>
      <c r="I138" s="2" t="s">
        <v>191</v>
      </c>
      <c r="J138" t="s">
        <v>59</v>
      </c>
      <c r="N138" t="s">
        <v>2769</v>
      </c>
      <c r="O138" t="s">
        <v>63</v>
      </c>
    </row>
    <row r="139" spans="2:16" x14ac:dyDescent="0.45">
      <c r="B139" t="s">
        <v>2763</v>
      </c>
      <c r="C139" t="s">
        <v>507</v>
      </c>
      <c r="D139" t="s">
        <v>507</v>
      </c>
      <c r="E139" t="s">
        <v>2742</v>
      </c>
      <c r="F139" s="112" t="s">
        <v>508</v>
      </c>
      <c r="G139" s="2" t="s">
        <v>268</v>
      </c>
      <c r="H139" s="2"/>
      <c r="I139" s="2" t="s">
        <v>58</v>
      </c>
      <c r="J139" t="s">
        <v>59</v>
      </c>
      <c r="N139" t="s">
        <v>341</v>
      </c>
      <c r="O139" t="s">
        <v>342</v>
      </c>
      <c r="P139" t="s">
        <v>61</v>
      </c>
    </row>
    <row r="140" spans="2:16" x14ac:dyDescent="0.45">
      <c r="B140" t="s">
        <v>2763</v>
      </c>
      <c r="C140" t="s">
        <v>509</v>
      </c>
      <c r="D140" t="s">
        <v>509</v>
      </c>
      <c r="E140" t="s">
        <v>2742</v>
      </c>
      <c r="F140" s="112" t="s">
        <v>510</v>
      </c>
      <c r="G140" s="2" t="s">
        <v>326</v>
      </c>
      <c r="H140" s="2"/>
      <c r="I140" s="2" t="s">
        <v>58</v>
      </c>
      <c r="J140" t="s">
        <v>59</v>
      </c>
      <c r="N140" t="s">
        <v>341</v>
      </c>
      <c r="O140" t="s">
        <v>342</v>
      </c>
      <c r="P140" t="s">
        <v>61</v>
      </c>
    </row>
    <row r="141" spans="2:16" x14ac:dyDescent="0.45">
      <c r="B141" t="s">
        <v>2763</v>
      </c>
      <c r="C141" t="s">
        <v>519</v>
      </c>
      <c r="D141" t="s">
        <v>519</v>
      </c>
      <c r="E141" t="s">
        <v>2742</v>
      </c>
      <c r="F141" s="112" t="s">
        <v>520</v>
      </c>
      <c r="G141" s="2" t="s">
        <v>477</v>
      </c>
      <c r="H141" s="2"/>
      <c r="I141" s="2" t="s">
        <v>64</v>
      </c>
      <c r="J141" t="s">
        <v>128</v>
      </c>
      <c r="N141" t="s">
        <v>65</v>
      </c>
      <c r="O141" t="s">
        <v>63</v>
      </c>
    </row>
    <row r="142" spans="2:16" x14ac:dyDescent="0.45">
      <c r="B142" t="s">
        <v>2763</v>
      </c>
      <c r="C142" t="s">
        <v>521</v>
      </c>
      <c r="D142" t="s">
        <v>521</v>
      </c>
      <c r="E142" t="s">
        <v>2742</v>
      </c>
      <c r="F142" s="112" t="s">
        <v>522</v>
      </c>
      <c r="G142" s="2" t="s">
        <v>226</v>
      </c>
      <c r="H142" s="2"/>
      <c r="I142" s="2" t="s">
        <v>64</v>
      </c>
      <c r="J142" t="s">
        <v>128</v>
      </c>
      <c r="N142" t="s">
        <v>65</v>
      </c>
      <c r="O142" t="s">
        <v>63</v>
      </c>
    </row>
    <row r="143" spans="2:16" x14ac:dyDescent="0.45">
      <c r="B143" t="s">
        <v>2763</v>
      </c>
      <c r="C143" t="s">
        <v>523</v>
      </c>
      <c r="D143" t="s">
        <v>523</v>
      </c>
      <c r="E143" t="s">
        <v>2742</v>
      </c>
      <c r="F143" s="112" t="s">
        <v>524</v>
      </c>
      <c r="G143" s="2" t="s">
        <v>177</v>
      </c>
      <c r="H143" s="2"/>
      <c r="I143" s="2" t="s">
        <v>64</v>
      </c>
      <c r="J143" t="s">
        <v>128</v>
      </c>
      <c r="N143" t="s">
        <v>65</v>
      </c>
      <c r="O143" t="s">
        <v>63</v>
      </c>
    </row>
    <row r="144" spans="2:16" x14ac:dyDescent="0.45">
      <c r="B144" t="s">
        <v>2763</v>
      </c>
      <c r="C144" t="s">
        <v>531</v>
      </c>
      <c r="D144" t="s">
        <v>531</v>
      </c>
      <c r="E144" t="s">
        <v>2742</v>
      </c>
      <c r="F144" s="112" t="s">
        <v>532</v>
      </c>
      <c r="G144" s="2" t="s">
        <v>157</v>
      </c>
      <c r="H144" s="2" t="s">
        <v>61</v>
      </c>
      <c r="I144" s="2" t="s">
        <v>58</v>
      </c>
      <c r="J144" t="s">
        <v>59</v>
      </c>
      <c r="N144" t="s">
        <v>533</v>
      </c>
      <c r="O144" t="s">
        <v>63</v>
      </c>
    </row>
    <row r="145" spans="2:16" x14ac:dyDescent="0.45">
      <c r="B145" t="s">
        <v>2763</v>
      </c>
      <c r="C145" t="s">
        <v>531</v>
      </c>
      <c r="D145" t="s">
        <v>531</v>
      </c>
      <c r="E145" t="s">
        <v>2742</v>
      </c>
      <c r="F145" s="112" t="s">
        <v>536</v>
      </c>
      <c r="G145" s="2" t="s">
        <v>157</v>
      </c>
      <c r="H145" s="2" t="s">
        <v>61</v>
      </c>
      <c r="I145" s="2"/>
      <c r="J145" t="s">
        <v>108</v>
      </c>
      <c r="N145" t="s">
        <v>533</v>
      </c>
      <c r="O145" t="s">
        <v>63</v>
      </c>
    </row>
    <row r="146" spans="2:16" x14ac:dyDescent="0.45">
      <c r="B146" t="s">
        <v>2763</v>
      </c>
      <c r="C146" t="s">
        <v>531</v>
      </c>
      <c r="D146" t="s">
        <v>531</v>
      </c>
      <c r="E146" t="s">
        <v>2742</v>
      </c>
      <c r="F146" s="112" t="s">
        <v>534</v>
      </c>
      <c r="G146" s="2" t="s">
        <v>157</v>
      </c>
      <c r="H146" s="2" t="s">
        <v>61</v>
      </c>
      <c r="I146" s="2"/>
      <c r="J146" t="s">
        <v>535</v>
      </c>
      <c r="N146" t="s">
        <v>533</v>
      </c>
      <c r="O146" t="s">
        <v>63</v>
      </c>
    </row>
    <row r="147" spans="2:16" x14ac:dyDescent="0.45">
      <c r="B147" t="s">
        <v>2763</v>
      </c>
      <c r="C147" t="s">
        <v>537</v>
      </c>
      <c r="D147" t="s">
        <v>537</v>
      </c>
      <c r="E147" t="s">
        <v>2742</v>
      </c>
      <c r="F147" s="112" t="s">
        <v>538</v>
      </c>
      <c r="G147" s="2" t="s">
        <v>157</v>
      </c>
      <c r="H147" s="2" t="s">
        <v>61</v>
      </c>
      <c r="I147" s="2" t="s">
        <v>58</v>
      </c>
      <c r="J147" t="s">
        <v>59</v>
      </c>
      <c r="N147" t="s">
        <v>533</v>
      </c>
      <c r="O147" t="s">
        <v>63</v>
      </c>
    </row>
    <row r="148" spans="2:16" x14ac:dyDescent="0.45">
      <c r="B148" t="s">
        <v>2763</v>
      </c>
      <c r="C148" t="s">
        <v>537</v>
      </c>
      <c r="D148" t="s">
        <v>537</v>
      </c>
      <c r="E148" t="s">
        <v>2742</v>
      </c>
      <c r="F148" s="112" t="s">
        <v>540</v>
      </c>
      <c r="G148" s="2" t="s">
        <v>157</v>
      </c>
      <c r="H148" s="2" t="s">
        <v>61</v>
      </c>
      <c r="I148" s="2"/>
      <c r="J148" t="s">
        <v>108</v>
      </c>
      <c r="N148" t="s">
        <v>533</v>
      </c>
      <c r="O148" t="s">
        <v>63</v>
      </c>
    </row>
    <row r="149" spans="2:16" x14ac:dyDescent="0.45">
      <c r="B149" t="s">
        <v>2763</v>
      </c>
      <c r="C149" t="s">
        <v>537</v>
      </c>
      <c r="D149" t="s">
        <v>537</v>
      </c>
      <c r="E149" t="s">
        <v>2742</v>
      </c>
      <c r="F149" s="112" t="s">
        <v>539</v>
      </c>
      <c r="G149" s="2" t="s">
        <v>157</v>
      </c>
      <c r="H149" s="2" t="s">
        <v>61</v>
      </c>
      <c r="I149" s="2"/>
      <c r="J149" t="s">
        <v>535</v>
      </c>
      <c r="N149" t="s">
        <v>533</v>
      </c>
      <c r="O149" t="s">
        <v>63</v>
      </c>
    </row>
    <row r="150" spans="2:16" x14ac:dyDescent="0.45">
      <c r="B150" t="s">
        <v>2763</v>
      </c>
      <c r="C150" t="s">
        <v>541</v>
      </c>
      <c r="D150" t="s">
        <v>542</v>
      </c>
      <c r="E150" t="s">
        <v>2742</v>
      </c>
      <c r="F150" s="112" t="s">
        <v>543</v>
      </c>
      <c r="G150" s="2" t="s">
        <v>368</v>
      </c>
      <c r="H150" s="2"/>
      <c r="I150" s="2" t="s">
        <v>64</v>
      </c>
      <c r="J150" t="s">
        <v>144</v>
      </c>
      <c r="K150" t="s">
        <v>59</v>
      </c>
      <c r="M150" t="s">
        <v>61</v>
      </c>
      <c r="N150" t="s">
        <v>65</v>
      </c>
      <c r="O150" t="s">
        <v>63</v>
      </c>
    </row>
    <row r="151" spans="2:16" x14ac:dyDescent="0.45">
      <c r="B151" t="s">
        <v>2763</v>
      </c>
      <c r="C151" t="s">
        <v>544</v>
      </c>
      <c r="D151" t="s">
        <v>545</v>
      </c>
      <c r="E151" t="s">
        <v>2742</v>
      </c>
      <c r="F151" s="112" t="s">
        <v>546</v>
      </c>
      <c r="G151" s="2" t="s">
        <v>151</v>
      </c>
      <c r="H151" s="2"/>
      <c r="I151" s="2" t="s">
        <v>64</v>
      </c>
      <c r="J151" t="s">
        <v>144</v>
      </c>
      <c r="K151" t="s">
        <v>59</v>
      </c>
      <c r="M151" t="s">
        <v>61</v>
      </c>
      <c r="N151" t="s">
        <v>65</v>
      </c>
      <c r="O151" t="s">
        <v>63</v>
      </c>
    </row>
    <row r="152" spans="2:16" x14ac:dyDescent="0.45">
      <c r="B152" t="s">
        <v>2763</v>
      </c>
      <c r="C152" t="s">
        <v>547</v>
      </c>
      <c r="D152" t="s">
        <v>548</v>
      </c>
      <c r="E152" t="s">
        <v>2742</v>
      </c>
      <c r="F152" s="112" t="s">
        <v>549</v>
      </c>
      <c r="G152" s="2" t="s">
        <v>237</v>
      </c>
      <c r="H152" s="2"/>
      <c r="I152" s="2" t="s">
        <v>64</v>
      </c>
      <c r="J152" t="s">
        <v>144</v>
      </c>
      <c r="K152" t="s">
        <v>59</v>
      </c>
      <c r="M152" t="s">
        <v>61</v>
      </c>
      <c r="N152" t="s">
        <v>65</v>
      </c>
      <c r="O152" t="s">
        <v>63</v>
      </c>
    </row>
    <row r="153" spans="2:16" x14ac:dyDescent="0.45">
      <c r="B153" t="s">
        <v>2763</v>
      </c>
      <c r="C153" t="s">
        <v>550</v>
      </c>
      <c r="D153" t="s">
        <v>551</v>
      </c>
      <c r="E153" t="s">
        <v>2742</v>
      </c>
      <c r="F153" s="112" t="s">
        <v>552</v>
      </c>
      <c r="G153" s="2" t="s">
        <v>553</v>
      </c>
      <c r="H153" s="2"/>
      <c r="I153" s="2" t="s">
        <v>64</v>
      </c>
      <c r="J153" t="s">
        <v>59</v>
      </c>
      <c r="N153" t="s">
        <v>65</v>
      </c>
      <c r="O153" t="s">
        <v>63</v>
      </c>
    </row>
    <row r="154" spans="2:16" x14ac:dyDescent="0.45">
      <c r="B154" t="s">
        <v>2763</v>
      </c>
      <c r="C154" t="s">
        <v>557</v>
      </c>
      <c r="D154" t="s">
        <v>558</v>
      </c>
      <c r="E154" t="s">
        <v>2742</v>
      </c>
      <c r="F154" s="112" t="s">
        <v>559</v>
      </c>
      <c r="G154" s="2" t="s">
        <v>150</v>
      </c>
      <c r="H154" s="2"/>
      <c r="I154" s="2" t="s">
        <v>58</v>
      </c>
      <c r="J154" t="s">
        <v>59</v>
      </c>
      <c r="N154" t="s">
        <v>560</v>
      </c>
      <c r="O154" t="s">
        <v>63</v>
      </c>
    </row>
    <row r="155" spans="2:16" x14ac:dyDescent="0.45">
      <c r="B155" t="s">
        <v>2763</v>
      </c>
      <c r="C155" t="s">
        <v>554</v>
      </c>
      <c r="D155" t="s">
        <v>555</v>
      </c>
      <c r="E155" t="s">
        <v>2742</v>
      </c>
      <c r="F155" s="112" t="s">
        <v>556</v>
      </c>
      <c r="G155" s="2" t="s">
        <v>143</v>
      </c>
      <c r="H155" s="2"/>
      <c r="I155" s="2" t="s">
        <v>58</v>
      </c>
      <c r="J155" t="s">
        <v>59</v>
      </c>
      <c r="N155" t="s">
        <v>104</v>
      </c>
      <c r="O155" t="s">
        <v>105</v>
      </c>
      <c r="P155" t="s">
        <v>61</v>
      </c>
    </row>
    <row r="156" spans="2:16" x14ac:dyDescent="0.45">
      <c r="B156" t="s">
        <v>2763</v>
      </c>
      <c r="C156" t="s">
        <v>2666</v>
      </c>
      <c r="D156" t="s">
        <v>566</v>
      </c>
      <c r="E156" t="s">
        <v>2742</v>
      </c>
      <c r="F156" s="112" t="s">
        <v>567</v>
      </c>
      <c r="G156" s="2" t="s">
        <v>241</v>
      </c>
      <c r="H156" s="2"/>
      <c r="I156" s="2" t="s">
        <v>186</v>
      </c>
      <c r="J156" t="s">
        <v>59</v>
      </c>
      <c r="N156" t="s">
        <v>65</v>
      </c>
      <c r="O156" t="s">
        <v>63</v>
      </c>
    </row>
    <row r="157" spans="2:16" x14ac:dyDescent="0.45">
      <c r="B157" t="s">
        <v>2763</v>
      </c>
      <c r="C157" t="s">
        <v>571</v>
      </c>
      <c r="D157" t="s">
        <v>571</v>
      </c>
      <c r="E157" t="s">
        <v>2742</v>
      </c>
      <c r="F157" s="112" t="s">
        <v>572</v>
      </c>
      <c r="G157" s="2" t="s">
        <v>573</v>
      </c>
      <c r="H157" s="2"/>
      <c r="I157" s="2" t="s">
        <v>58</v>
      </c>
      <c r="J157" t="s">
        <v>108</v>
      </c>
      <c r="N157" t="s">
        <v>272</v>
      </c>
      <c r="O157" t="s">
        <v>63</v>
      </c>
    </row>
    <row r="158" spans="2:16" x14ac:dyDescent="0.45">
      <c r="B158" t="s">
        <v>2761</v>
      </c>
      <c r="C158" t="s">
        <v>574</v>
      </c>
      <c r="D158" t="s">
        <v>575</v>
      </c>
      <c r="E158" t="s">
        <v>2742</v>
      </c>
      <c r="F158" s="112" t="s">
        <v>576</v>
      </c>
      <c r="G158" s="2" t="s">
        <v>577</v>
      </c>
      <c r="H158" s="2"/>
      <c r="I158" s="2" t="s">
        <v>58</v>
      </c>
      <c r="J158" t="s">
        <v>103</v>
      </c>
      <c r="K158" t="s">
        <v>108</v>
      </c>
      <c r="M158" t="s">
        <v>61</v>
      </c>
      <c r="N158" t="s">
        <v>318</v>
      </c>
      <c r="O158" t="s">
        <v>578</v>
      </c>
      <c r="P158" t="s">
        <v>61</v>
      </c>
    </row>
    <row r="159" spans="2:16" x14ac:dyDescent="0.45">
      <c r="B159" t="s">
        <v>2761</v>
      </c>
      <c r="C159" t="s">
        <v>579</v>
      </c>
      <c r="D159" t="s">
        <v>580</v>
      </c>
      <c r="E159" t="s">
        <v>2742</v>
      </c>
      <c r="F159" s="112" t="s">
        <v>581</v>
      </c>
      <c r="G159" s="2" t="s">
        <v>317</v>
      </c>
      <c r="H159" s="2"/>
      <c r="I159" s="2" t="s">
        <v>58</v>
      </c>
      <c r="J159" t="s">
        <v>103</v>
      </c>
      <c r="K159" t="s">
        <v>108</v>
      </c>
      <c r="M159" t="s">
        <v>61</v>
      </c>
      <c r="N159" t="s">
        <v>318</v>
      </c>
      <c r="O159" t="s">
        <v>578</v>
      </c>
      <c r="P159" t="s">
        <v>61</v>
      </c>
    </row>
    <row r="160" spans="2:16" x14ac:dyDescent="0.45">
      <c r="B160" t="s">
        <v>2761</v>
      </c>
      <c r="C160" t="s">
        <v>582</v>
      </c>
      <c r="D160" t="s">
        <v>583</v>
      </c>
      <c r="E160" t="s">
        <v>2742</v>
      </c>
      <c r="F160" s="112" t="s">
        <v>584</v>
      </c>
      <c r="G160" s="2" t="s">
        <v>317</v>
      </c>
      <c r="H160" s="2"/>
      <c r="I160" s="2" t="s">
        <v>58</v>
      </c>
      <c r="J160" t="s">
        <v>144</v>
      </c>
      <c r="N160" t="s">
        <v>585</v>
      </c>
      <c r="O160" t="s">
        <v>63</v>
      </c>
    </row>
    <row r="161" spans="2:16" x14ac:dyDescent="0.45">
      <c r="B161" t="s">
        <v>2763</v>
      </c>
      <c r="C161" t="s">
        <v>586</v>
      </c>
      <c r="D161" t="s">
        <v>586</v>
      </c>
      <c r="E161" t="s">
        <v>2742</v>
      </c>
      <c r="F161" s="112" t="s">
        <v>587</v>
      </c>
      <c r="G161" s="2" t="s">
        <v>102</v>
      </c>
      <c r="H161" s="2"/>
      <c r="I161" s="2" t="s">
        <v>58</v>
      </c>
      <c r="J161" t="s">
        <v>103</v>
      </c>
      <c r="N161" t="s">
        <v>153</v>
      </c>
      <c r="O161" t="s">
        <v>154</v>
      </c>
      <c r="P161" t="s">
        <v>61</v>
      </c>
    </row>
    <row r="162" spans="2:16" x14ac:dyDescent="0.45">
      <c r="B162" t="s">
        <v>2762</v>
      </c>
      <c r="C162" t="s">
        <v>588</v>
      </c>
      <c r="D162" t="s">
        <v>588</v>
      </c>
      <c r="E162" t="s">
        <v>2742</v>
      </c>
      <c r="F162" s="112" t="s">
        <v>589</v>
      </c>
      <c r="G162" s="2" t="s">
        <v>590</v>
      </c>
      <c r="H162" s="2"/>
      <c r="I162" s="2" t="s">
        <v>64</v>
      </c>
      <c r="J162" t="s">
        <v>591</v>
      </c>
      <c r="N162" t="s">
        <v>65</v>
      </c>
      <c r="O162" t="s">
        <v>63</v>
      </c>
    </row>
    <row r="163" spans="2:16" x14ac:dyDescent="0.45">
      <c r="B163" t="s">
        <v>2762</v>
      </c>
      <c r="C163" t="s">
        <v>592</v>
      </c>
      <c r="D163" t="s">
        <v>592</v>
      </c>
      <c r="E163" t="s">
        <v>2742</v>
      </c>
      <c r="F163" s="112" t="s">
        <v>593</v>
      </c>
      <c r="G163" s="2" t="s">
        <v>594</v>
      </c>
      <c r="H163" s="2"/>
      <c r="I163" s="2" t="s">
        <v>64</v>
      </c>
      <c r="J163" t="s">
        <v>591</v>
      </c>
      <c r="N163" t="s">
        <v>65</v>
      </c>
      <c r="O163" t="s">
        <v>63</v>
      </c>
    </row>
    <row r="164" spans="2:16" x14ac:dyDescent="0.45">
      <c r="B164" t="s">
        <v>2762</v>
      </c>
      <c r="C164" t="s">
        <v>595</v>
      </c>
      <c r="D164" t="s">
        <v>595</v>
      </c>
      <c r="E164" t="s">
        <v>2742</v>
      </c>
      <c r="F164" s="112" t="s">
        <v>596</v>
      </c>
      <c r="G164" s="2" t="s">
        <v>597</v>
      </c>
      <c r="H164" s="2"/>
      <c r="I164" s="2" t="s">
        <v>64</v>
      </c>
      <c r="J164" t="s">
        <v>591</v>
      </c>
      <c r="N164" t="s">
        <v>65</v>
      </c>
      <c r="O164" t="s">
        <v>63</v>
      </c>
    </row>
    <row r="165" spans="2:16" x14ac:dyDescent="0.45">
      <c r="B165" t="s">
        <v>2763</v>
      </c>
      <c r="C165" t="s">
        <v>598</v>
      </c>
      <c r="D165" t="s">
        <v>598</v>
      </c>
      <c r="E165" t="s">
        <v>2742</v>
      </c>
      <c r="F165" s="112" t="s">
        <v>599</v>
      </c>
      <c r="G165" s="2" t="s">
        <v>226</v>
      </c>
      <c r="H165" s="2"/>
      <c r="I165" s="2" t="s">
        <v>58</v>
      </c>
      <c r="J165" t="s">
        <v>113</v>
      </c>
      <c r="N165" t="s">
        <v>62</v>
      </c>
      <c r="O165" t="s">
        <v>63</v>
      </c>
    </row>
    <row r="166" spans="2:16" x14ac:dyDescent="0.45">
      <c r="B166" t="s">
        <v>2762</v>
      </c>
      <c r="C166" t="s">
        <v>600</v>
      </c>
      <c r="D166" t="s">
        <v>600</v>
      </c>
      <c r="E166" t="s">
        <v>2742</v>
      </c>
      <c r="F166" s="112" t="s">
        <v>601</v>
      </c>
      <c r="G166" s="2" t="s">
        <v>602</v>
      </c>
      <c r="H166" s="2"/>
      <c r="I166" s="2" t="s">
        <v>58</v>
      </c>
      <c r="J166" t="s">
        <v>59</v>
      </c>
      <c r="N166" t="s">
        <v>62</v>
      </c>
      <c r="O166" t="s">
        <v>63</v>
      </c>
    </row>
    <row r="167" spans="2:16" x14ac:dyDescent="0.45">
      <c r="B167" t="s">
        <v>2763</v>
      </c>
      <c r="C167" t="s">
        <v>603</v>
      </c>
      <c r="D167" t="s">
        <v>603</v>
      </c>
      <c r="E167" t="s">
        <v>2742</v>
      </c>
      <c r="F167" s="112" t="s">
        <v>606</v>
      </c>
      <c r="G167" s="2" t="s">
        <v>157</v>
      </c>
      <c r="H167" s="2" t="s">
        <v>61</v>
      </c>
      <c r="I167" s="2" t="s">
        <v>58</v>
      </c>
      <c r="J167" t="s">
        <v>94</v>
      </c>
      <c r="N167" t="s">
        <v>341</v>
      </c>
      <c r="O167" t="s">
        <v>605</v>
      </c>
      <c r="P167" t="s">
        <v>61</v>
      </c>
    </row>
    <row r="168" spans="2:16" x14ac:dyDescent="0.45">
      <c r="B168" t="s">
        <v>2763</v>
      </c>
      <c r="C168" t="s">
        <v>603</v>
      </c>
      <c r="D168" t="s">
        <v>603</v>
      </c>
      <c r="E168" t="s">
        <v>2742</v>
      </c>
      <c r="F168" s="112" t="s">
        <v>604</v>
      </c>
      <c r="G168" s="2" t="s">
        <v>157</v>
      </c>
      <c r="H168" s="2" t="s">
        <v>61</v>
      </c>
      <c r="I168" s="2"/>
      <c r="J168" t="s">
        <v>59</v>
      </c>
      <c r="N168" t="s">
        <v>341</v>
      </c>
      <c r="O168" t="s">
        <v>605</v>
      </c>
    </row>
    <row r="169" spans="2:16" x14ac:dyDescent="0.45">
      <c r="B169" t="s">
        <v>2761</v>
      </c>
      <c r="C169" t="s">
        <v>1413</v>
      </c>
      <c r="D169" t="s">
        <v>1413</v>
      </c>
      <c r="E169" t="s">
        <v>2742</v>
      </c>
      <c r="F169" s="112" t="s">
        <v>1414</v>
      </c>
      <c r="G169" s="2" t="s">
        <v>388</v>
      </c>
      <c r="H169" s="2"/>
      <c r="I169" s="2" t="s">
        <v>64</v>
      </c>
      <c r="J169" t="s">
        <v>59</v>
      </c>
      <c r="N169" t="s">
        <v>65</v>
      </c>
      <c r="O169" t="s">
        <v>63</v>
      </c>
    </row>
    <row r="170" spans="2:16" x14ac:dyDescent="0.45">
      <c r="B170" t="s">
        <v>2763</v>
      </c>
      <c r="C170" t="s">
        <v>607</v>
      </c>
      <c r="D170" t="s">
        <v>608</v>
      </c>
      <c r="E170" t="s">
        <v>2742</v>
      </c>
      <c r="F170" s="112" t="s">
        <v>609</v>
      </c>
      <c r="G170" s="2" t="s">
        <v>610</v>
      </c>
      <c r="H170" s="2"/>
      <c r="I170" s="2" t="s">
        <v>64</v>
      </c>
      <c r="J170" t="s">
        <v>144</v>
      </c>
      <c r="N170" t="s">
        <v>65</v>
      </c>
      <c r="O170" t="s">
        <v>63</v>
      </c>
    </row>
    <row r="171" spans="2:16" x14ac:dyDescent="0.45">
      <c r="B171" t="s">
        <v>2763</v>
      </c>
      <c r="C171" t="s">
        <v>611</v>
      </c>
      <c r="D171" t="s">
        <v>611</v>
      </c>
      <c r="E171" t="s">
        <v>2742</v>
      </c>
      <c r="F171" s="112" t="s">
        <v>612</v>
      </c>
      <c r="G171" s="2" t="s">
        <v>300</v>
      </c>
      <c r="H171" s="2"/>
      <c r="I171" s="2" t="s">
        <v>64</v>
      </c>
      <c r="J171" t="s">
        <v>94</v>
      </c>
      <c r="N171" t="s">
        <v>65</v>
      </c>
      <c r="O171" t="s">
        <v>63</v>
      </c>
    </row>
    <row r="172" spans="2:16" x14ac:dyDescent="0.45">
      <c r="B172" t="s">
        <v>2763</v>
      </c>
      <c r="C172" t="s">
        <v>613</v>
      </c>
      <c r="D172" t="s">
        <v>613</v>
      </c>
      <c r="E172" t="s">
        <v>2742</v>
      </c>
      <c r="F172" s="112" t="s">
        <v>614</v>
      </c>
      <c r="G172" s="2" t="s">
        <v>127</v>
      </c>
      <c r="H172" s="2"/>
      <c r="I172" s="2" t="s">
        <v>58</v>
      </c>
      <c r="J172" t="s">
        <v>94</v>
      </c>
      <c r="N172" t="s">
        <v>280</v>
      </c>
      <c r="O172" t="s">
        <v>63</v>
      </c>
    </row>
    <row r="173" spans="2:16" x14ac:dyDescent="0.45">
      <c r="B173" t="s">
        <v>2763</v>
      </c>
      <c r="C173" t="s">
        <v>615</v>
      </c>
      <c r="D173" t="s">
        <v>615</v>
      </c>
      <c r="E173" t="s">
        <v>2742</v>
      </c>
      <c r="F173" s="112" t="s">
        <v>616</v>
      </c>
      <c r="G173" s="2" t="s">
        <v>132</v>
      </c>
      <c r="H173" s="2"/>
      <c r="I173" s="2" t="s">
        <v>58</v>
      </c>
      <c r="J173" t="s">
        <v>94</v>
      </c>
      <c r="N173" t="s">
        <v>280</v>
      </c>
      <c r="O173" t="s">
        <v>63</v>
      </c>
    </row>
    <row r="174" spans="2:16" x14ac:dyDescent="0.45">
      <c r="B174" t="s">
        <v>2763</v>
      </c>
      <c r="C174" t="s">
        <v>617</v>
      </c>
      <c r="D174" t="s">
        <v>618</v>
      </c>
      <c r="E174" t="s">
        <v>2742</v>
      </c>
      <c r="F174" s="112" t="s">
        <v>619</v>
      </c>
      <c r="G174" s="2" t="s">
        <v>620</v>
      </c>
      <c r="H174" s="2"/>
      <c r="I174" s="2" t="s">
        <v>58</v>
      </c>
      <c r="J174" t="s">
        <v>94</v>
      </c>
      <c r="N174" t="s">
        <v>280</v>
      </c>
      <c r="O174" t="s">
        <v>63</v>
      </c>
    </row>
    <row r="175" spans="2:16" x14ac:dyDescent="0.45">
      <c r="B175" t="s">
        <v>2761</v>
      </c>
      <c r="C175" t="s">
        <v>621</v>
      </c>
      <c r="D175" t="s">
        <v>622</v>
      </c>
      <c r="E175" t="s">
        <v>2742</v>
      </c>
      <c r="F175" s="112" t="s">
        <v>623</v>
      </c>
      <c r="G175" s="2" t="s">
        <v>624</v>
      </c>
      <c r="H175" s="2"/>
      <c r="I175" s="2" t="s">
        <v>58</v>
      </c>
      <c r="J175" t="s">
        <v>128</v>
      </c>
      <c r="N175" t="s">
        <v>1925</v>
      </c>
      <c r="O175" t="s">
        <v>376</v>
      </c>
      <c r="P175" t="s">
        <v>61</v>
      </c>
    </row>
    <row r="176" spans="2:16" x14ac:dyDescent="0.45">
      <c r="B176" t="s">
        <v>2761</v>
      </c>
      <c r="C176" t="s">
        <v>625</v>
      </c>
      <c r="D176" t="s">
        <v>626</v>
      </c>
      <c r="E176" t="s">
        <v>2742</v>
      </c>
      <c r="F176" s="112" t="s">
        <v>627</v>
      </c>
      <c r="G176" s="2" t="s">
        <v>628</v>
      </c>
      <c r="H176" s="2"/>
      <c r="I176" s="2" t="s">
        <v>58</v>
      </c>
      <c r="J176" t="s">
        <v>128</v>
      </c>
      <c r="N176" t="s">
        <v>1925</v>
      </c>
      <c r="O176" t="s">
        <v>376</v>
      </c>
      <c r="P176" t="s">
        <v>61</v>
      </c>
    </row>
    <row r="177" spans="2:16" x14ac:dyDescent="0.45">
      <c r="B177" t="s">
        <v>2761</v>
      </c>
      <c r="C177" t="s">
        <v>629</v>
      </c>
      <c r="D177" t="s">
        <v>630</v>
      </c>
      <c r="E177" t="s">
        <v>2742</v>
      </c>
      <c r="F177" s="112" t="s">
        <v>631</v>
      </c>
      <c r="G177" s="2" t="s">
        <v>632</v>
      </c>
      <c r="H177" s="2"/>
      <c r="I177" s="2" t="s">
        <v>58</v>
      </c>
      <c r="J177" t="s">
        <v>128</v>
      </c>
      <c r="N177" t="s">
        <v>1925</v>
      </c>
      <c r="O177" t="s">
        <v>376</v>
      </c>
      <c r="P177" t="s">
        <v>61</v>
      </c>
    </row>
    <row r="178" spans="2:16" x14ac:dyDescent="0.45">
      <c r="B178" t="s">
        <v>2762</v>
      </c>
      <c r="C178" t="s">
        <v>633</v>
      </c>
      <c r="D178" t="s">
        <v>633</v>
      </c>
      <c r="E178" t="s">
        <v>2742</v>
      </c>
      <c r="F178" s="112" t="s">
        <v>634</v>
      </c>
      <c r="G178" s="2" t="s">
        <v>635</v>
      </c>
      <c r="H178" s="2"/>
      <c r="I178" s="2" t="s">
        <v>64</v>
      </c>
      <c r="J178" t="s">
        <v>108</v>
      </c>
      <c r="N178" t="s">
        <v>65</v>
      </c>
      <c r="O178" t="s">
        <v>63</v>
      </c>
    </row>
    <row r="179" spans="2:16" x14ac:dyDescent="0.45">
      <c r="B179" t="s">
        <v>2763</v>
      </c>
      <c r="C179" t="s">
        <v>636</v>
      </c>
      <c r="D179" t="s">
        <v>636</v>
      </c>
      <c r="E179" t="s">
        <v>2742</v>
      </c>
      <c r="F179" s="112" t="s">
        <v>637</v>
      </c>
      <c r="G179" s="2" t="s">
        <v>638</v>
      </c>
      <c r="H179" s="2"/>
      <c r="I179" s="2" t="s">
        <v>191</v>
      </c>
      <c r="J179" t="s">
        <v>103</v>
      </c>
      <c r="N179" t="s">
        <v>639</v>
      </c>
      <c r="O179" t="s">
        <v>63</v>
      </c>
    </row>
    <row r="180" spans="2:16" x14ac:dyDescent="0.45">
      <c r="B180" t="s">
        <v>2763</v>
      </c>
      <c r="C180" t="s">
        <v>640</v>
      </c>
      <c r="D180" t="s">
        <v>641</v>
      </c>
      <c r="E180" t="s">
        <v>2742</v>
      </c>
      <c r="F180" s="112" t="s">
        <v>642</v>
      </c>
      <c r="G180" s="2" t="s">
        <v>643</v>
      </c>
      <c r="H180" s="2"/>
      <c r="I180" s="2" t="s">
        <v>58</v>
      </c>
      <c r="J180" t="s">
        <v>158</v>
      </c>
      <c r="N180" t="s">
        <v>2770</v>
      </c>
      <c r="O180" t="s">
        <v>644</v>
      </c>
      <c r="P180" t="s">
        <v>61</v>
      </c>
    </row>
    <row r="181" spans="2:16" x14ac:dyDescent="0.45">
      <c r="B181" t="s">
        <v>2763</v>
      </c>
      <c r="C181" t="s">
        <v>648</v>
      </c>
      <c r="D181" t="s">
        <v>648</v>
      </c>
      <c r="E181" t="s">
        <v>2742</v>
      </c>
      <c r="F181" s="112" t="s">
        <v>649</v>
      </c>
      <c r="G181" s="2" t="s">
        <v>157</v>
      </c>
      <c r="H181" s="2" t="s">
        <v>61</v>
      </c>
      <c r="I181" s="2" t="s">
        <v>64</v>
      </c>
      <c r="J181" t="s">
        <v>59</v>
      </c>
      <c r="N181" t="s">
        <v>65</v>
      </c>
      <c r="O181" t="s">
        <v>63</v>
      </c>
    </row>
    <row r="182" spans="2:16" x14ac:dyDescent="0.45">
      <c r="B182" t="s">
        <v>2763</v>
      </c>
      <c r="C182" t="s">
        <v>648</v>
      </c>
      <c r="D182" t="s">
        <v>648</v>
      </c>
      <c r="E182" t="s">
        <v>2742</v>
      </c>
      <c r="F182" s="112" t="s">
        <v>650</v>
      </c>
      <c r="G182" s="2" t="s">
        <v>157</v>
      </c>
      <c r="H182" s="2" t="s">
        <v>61</v>
      </c>
      <c r="I182" s="2"/>
      <c r="J182" t="s">
        <v>199</v>
      </c>
      <c r="K182" t="s">
        <v>59</v>
      </c>
      <c r="N182" t="s">
        <v>65</v>
      </c>
      <c r="O182" t="s">
        <v>63</v>
      </c>
    </row>
    <row r="183" spans="2:16" x14ac:dyDescent="0.45">
      <c r="B183" t="s">
        <v>2763</v>
      </c>
      <c r="C183" t="s">
        <v>645</v>
      </c>
      <c r="D183" t="s">
        <v>645</v>
      </c>
      <c r="E183" t="s">
        <v>2742</v>
      </c>
      <c r="F183" s="112" t="s">
        <v>646</v>
      </c>
      <c r="G183" s="2" t="s">
        <v>157</v>
      </c>
      <c r="H183" s="2" t="s">
        <v>61</v>
      </c>
      <c r="I183" s="2" t="s">
        <v>64</v>
      </c>
      <c r="J183" t="s">
        <v>59</v>
      </c>
      <c r="N183" t="s">
        <v>65</v>
      </c>
      <c r="O183" t="s">
        <v>63</v>
      </c>
    </row>
    <row r="184" spans="2:16" x14ac:dyDescent="0.45">
      <c r="B184" t="s">
        <v>2763</v>
      </c>
      <c r="C184" t="s">
        <v>645</v>
      </c>
      <c r="D184" t="s">
        <v>645</v>
      </c>
      <c r="E184" t="s">
        <v>2742</v>
      </c>
      <c r="F184" s="112" t="s">
        <v>647</v>
      </c>
      <c r="G184" s="2" t="s">
        <v>157</v>
      </c>
      <c r="H184" s="2" t="s">
        <v>61</v>
      </c>
      <c r="I184" s="2"/>
      <c r="J184" t="s">
        <v>199</v>
      </c>
      <c r="K184" t="s">
        <v>59</v>
      </c>
      <c r="N184" t="s">
        <v>65</v>
      </c>
      <c r="O184" t="s">
        <v>63</v>
      </c>
    </row>
    <row r="185" spans="2:16" x14ac:dyDescent="0.45">
      <c r="B185" t="s">
        <v>2763</v>
      </c>
      <c r="C185" t="s">
        <v>655</v>
      </c>
      <c r="D185" t="s">
        <v>656</v>
      </c>
      <c r="E185" t="s">
        <v>2742</v>
      </c>
      <c r="F185" s="112" t="s">
        <v>657</v>
      </c>
      <c r="G185" s="2" t="s">
        <v>177</v>
      </c>
      <c r="H185" s="2"/>
      <c r="I185" s="2" t="s">
        <v>74</v>
      </c>
      <c r="J185" t="s">
        <v>59</v>
      </c>
      <c r="K185" t="s">
        <v>59</v>
      </c>
      <c r="M185" t="s">
        <v>61</v>
      </c>
      <c r="N185" t="s">
        <v>65</v>
      </c>
      <c r="O185" t="s">
        <v>654</v>
      </c>
      <c r="P185" t="s">
        <v>61</v>
      </c>
    </row>
    <row r="186" spans="2:16" x14ac:dyDescent="0.45">
      <c r="B186" t="s">
        <v>2763</v>
      </c>
      <c r="C186" t="s">
        <v>651</v>
      </c>
      <c r="D186" t="s">
        <v>652</v>
      </c>
      <c r="E186" t="s">
        <v>2742</v>
      </c>
      <c r="F186" s="112" t="s">
        <v>653</v>
      </c>
      <c r="G186" s="2" t="s">
        <v>112</v>
      </c>
      <c r="H186" s="2"/>
      <c r="I186" s="2" t="s">
        <v>74</v>
      </c>
      <c r="J186" t="s">
        <v>59</v>
      </c>
      <c r="K186" t="s">
        <v>59</v>
      </c>
      <c r="M186" t="s">
        <v>61</v>
      </c>
      <c r="N186" t="s">
        <v>65</v>
      </c>
      <c r="O186" t="s">
        <v>654</v>
      </c>
      <c r="P186" t="s">
        <v>61</v>
      </c>
    </row>
    <row r="187" spans="2:16" x14ac:dyDescent="0.45">
      <c r="B187" t="s">
        <v>2763</v>
      </c>
      <c r="C187" t="s">
        <v>661</v>
      </c>
      <c r="D187" t="s">
        <v>662</v>
      </c>
      <c r="E187" t="s">
        <v>2742</v>
      </c>
      <c r="F187" s="112" t="s">
        <v>663</v>
      </c>
      <c r="G187" s="2" t="s">
        <v>177</v>
      </c>
      <c r="H187" s="2"/>
      <c r="I187" s="2" t="s">
        <v>64</v>
      </c>
      <c r="J187" t="s">
        <v>59</v>
      </c>
      <c r="K187" t="s">
        <v>59</v>
      </c>
      <c r="M187" t="s">
        <v>61</v>
      </c>
      <c r="N187" t="s">
        <v>65</v>
      </c>
      <c r="O187" t="s">
        <v>63</v>
      </c>
    </row>
    <row r="188" spans="2:16" x14ac:dyDescent="0.45">
      <c r="B188" t="s">
        <v>2763</v>
      </c>
      <c r="C188" t="s">
        <v>658</v>
      </c>
      <c r="D188" t="s">
        <v>659</v>
      </c>
      <c r="E188" t="s">
        <v>2742</v>
      </c>
      <c r="F188" s="112" t="s">
        <v>660</v>
      </c>
      <c r="G188" s="2" t="s">
        <v>112</v>
      </c>
      <c r="H188" s="2"/>
      <c r="I188" s="2" t="s">
        <v>64</v>
      </c>
      <c r="J188" t="s">
        <v>59</v>
      </c>
      <c r="K188" t="s">
        <v>59</v>
      </c>
      <c r="M188" t="s">
        <v>61</v>
      </c>
      <c r="N188" t="s">
        <v>65</v>
      </c>
      <c r="O188" t="s">
        <v>63</v>
      </c>
    </row>
    <row r="189" spans="2:16" x14ac:dyDescent="0.45">
      <c r="B189" t="s">
        <v>2762</v>
      </c>
      <c r="C189" t="s">
        <v>1415</v>
      </c>
      <c r="D189" t="s">
        <v>1415</v>
      </c>
      <c r="E189" t="s">
        <v>2742</v>
      </c>
      <c r="F189" s="112" t="s">
        <v>1416</v>
      </c>
      <c r="G189" s="2" t="s">
        <v>1417</v>
      </c>
      <c r="H189" s="2"/>
      <c r="I189" s="2" t="s">
        <v>58</v>
      </c>
      <c r="J189" t="s">
        <v>113</v>
      </c>
      <c r="N189" t="s">
        <v>145</v>
      </c>
      <c r="O189" t="s">
        <v>63</v>
      </c>
    </row>
    <row r="190" spans="2:16" x14ac:dyDescent="0.45">
      <c r="B190" t="s">
        <v>2762</v>
      </c>
      <c r="C190" t="s">
        <v>1418</v>
      </c>
      <c r="D190" t="s">
        <v>1418</v>
      </c>
      <c r="E190" t="s">
        <v>2742</v>
      </c>
      <c r="F190" s="112" t="s">
        <v>1419</v>
      </c>
      <c r="G190" s="2" t="s">
        <v>1420</v>
      </c>
      <c r="H190" s="2"/>
      <c r="I190" s="2" t="s">
        <v>58</v>
      </c>
      <c r="J190" t="s">
        <v>113</v>
      </c>
      <c r="N190" t="s">
        <v>145</v>
      </c>
      <c r="O190" t="s">
        <v>63</v>
      </c>
    </row>
    <row r="191" spans="2:16" x14ac:dyDescent="0.45">
      <c r="B191" t="s">
        <v>2761</v>
      </c>
      <c r="C191" t="s">
        <v>670</v>
      </c>
      <c r="D191" t="s">
        <v>670</v>
      </c>
      <c r="E191" t="s">
        <v>2742</v>
      </c>
      <c r="F191" s="112" t="s">
        <v>671</v>
      </c>
      <c r="G191" s="2" t="s">
        <v>672</v>
      </c>
      <c r="H191" s="2"/>
      <c r="I191" s="2" t="s">
        <v>58</v>
      </c>
      <c r="J191" t="s">
        <v>94</v>
      </c>
      <c r="N191" t="s">
        <v>272</v>
      </c>
      <c r="O191" t="s">
        <v>63</v>
      </c>
    </row>
    <row r="192" spans="2:16" x14ac:dyDescent="0.45">
      <c r="B192" t="s">
        <v>2761</v>
      </c>
      <c r="C192" t="s">
        <v>673</v>
      </c>
      <c r="D192" t="s">
        <v>673</v>
      </c>
      <c r="E192" t="s">
        <v>2742</v>
      </c>
      <c r="F192" s="112" t="s">
        <v>674</v>
      </c>
      <c r="G192" s="2" t="s">
        <v>675</v>
      </c>
      <c r="H192" s="2"/>
      <c r="I192" s="2" t="s">
        <v>58</v>
      </c>
      <c r="J192" t="s">
        <v>94</v>
      </c>
      <c r="N192" t="s">
        <v>272</v>
      </c>
      <c r="O192" t="s">
        <v>63</v>
      </c>
    </row>
    <row r="193" spans="2:16" x14ac:dyDescent="0.45">
      <c r="B193" t="s">
        <v>2763</v>
      </c>
      <c r="C193" t="s">
        <v>676</v>
      </c>
      <c r="D193" t="s">
        <v>677</v>
      </c>
      <c r="E193" t="s">
        <v>2742</v>
      </c>
      <c r="F193" s="112" t="s">
        <v>678</v>
      </c>
      <c r="G193" s="2" t="s">
        <v>226</v>
      </c>
      <c r="H193" s="2"/>
      <c r="I193" s="2" t="s">
        <v>64</v>
      </c>
      <c r="J193" t="s">
        <v>113</v>
      </c>
      <c r="N193" t="s">
        <v>65</v>
      </c>
      <c r="O193" t="s">
        <v>63</v>
      </c>
    </row>
    <row r="194" spans="2:16" x14ac:dyDescent="0.45">
      <c r="B194" t="s">
        <v>2763</v>
      </c>
      <c r="C194" t="s">
        <v>684</v>
      </c>
      <c r="D194" t="s">
        <v>684</v>
      </c>
      <c r="E194" t="s">
        <v>2742</v>
      </c>
      <c r="F194" s="112" t="s">
        <v>685</v>
      </c>
      <c r="G194" s="2" t="s">
        <v>686</v>
      </c>
      <c r="H194" s="2"/>
      <c r="I194" s="2" t="s">
        <v>58</v>
      </c>
      <c r="J194" t="s">
        <v>94</v>
      </c>
      <c r="N194" t="s">
        <v>687</v>
      </c>
      <c r="O194" t="s">
        <v>63</v>
      </c>
    </row>
    <row r="195" spans="2:16" x14ac:dyDescent="0.45">
      <c r="B195" t="s">
        <v>2763</v>
      </c>
      <c r="C195" t="s">
        <v>688</v>
      </c>
      <c r="D195" t="s">
        <v>688</v>
      </c>
      <c r="E195" t="s">
        <v>2742</v>
      </c>
      <c r="F195" s="112" t="s">
        <v>689</v>
      </c>
      <c r="G195" s="2" t="s">
        <v>690</v>
      </c>
      <c r="H195" s="2"/>
      <c r="I195" s="2" t="s">
        <v>58</v>
      </c>
      <c r="J195" t="s">
        <v>94</v>
      </c>
      <c r="N195" t="s">
        <v>687</v>
      </c>
      <c r="O195" t="s">
        <v>63</v>
      </c>
    </row>
    <row r="196" spans="2:16" x14ac:dyDescent="0.45">
      <c r="B196" t="s">
        <v>2762</v>
      </c>
      <c r="C196" t="s">
        <v>691</v>
      </c>
      <c r="D196" t="s">
        <v>691</v>
      </c>
      <c r="E196" t="s">
        <v>2742</v>
      </c>
      <c r="F196" s="112" t="s">
        <v>692</v>
      </c>
      <c r="G196" s="2" t="s">
        <v>693</v>
      </c>
      <c r="H196" s="2"/>
      <c r="I196" s="2" t="s">
        <v>58</v>
      </c>
      <c r="J196" t="s">
        <v>94</v>
      </c>
      <c r="N196" t="s">
        <v>694</v>
      </c>
      <c r="O196" t="s">
        <v>695</v>
      </c>
      <c r="P196" t="s">
        <v>61</v>
      </c>
    </row>
    <row r="197" spans="2:16" x14ac:dyDescent="0.45">
      <c r="B197" t="s">
        <v>2762</v>
      </c>
      <c r="C197" t="s">
        <v>696</v>
      </c>
      <c r="D197" t="s">
        <v>696</v>
      </c>
      <c r="E197" t="s">
        <v>2742</v>
      </c>
      <c r="F197" s="112" t="s">
        <v>697</v>
      </c>
      <c r="G197" s="2" t="s">
        <v>457</v>
      </c>
      <c r="H197" s="2"/>
      <c r="I197" s="2" t="s">
        <v>74</v>
      </c>
      <c r="J197" t="s">
        <v>94</v>
      </c>
      <c r="N197" t="s">
        <v>698</v>
      </c>
      <c r="O197" t="s">
        <v>63</v>
      </c>
    </row>
    <row r="198" spans="2:16" x14ac:dyDescent="0.45">
      <c r="B198" t="s">
        <v>2762</v>
      </c>
      <c r="C198" t="s">
        <v>699</v>
      </c>
      <c r="D198" t="s">
        <v>699</v>
      </c>
      <c r="E198" t="s">
        <v>2742</v>
      </c>
      <c r="F198" s="112" t="s">
        <v>700</v>
      </c>
      <c r="G198" s="2" t="s">
        <v>701</v>
      </c>
      <c r="H198" s="2"/>
      <c r="I198" s="2" t="s">
        <v>74</v>
      </c>
      <c r="J198" t="s">
        <v>94</v>
      </c>
      <c r="N198" t="s">
        <v>698</v>
      </c>
      <c r="O198" t="s">
        <v>63</v>
      </c>
    </row>
    <row r="199" spans="2:16" x14ac:dyDescent="0.45">
      <c r="B199" t="s">
        <v>2762</v>
      </c>
      <c r="C199" t="s">
        <v>702</v>
      </c>
      <c r="D199" t="s">
        <v>702</v>
      </c>
      <c r="E199" t="s">
        <v>2742</v>
      </c>
      <c r="F199" s="112" t="s">
        <v>703</v>
      </c>
      <c r="G199" s="2" t="s">
        <v>704</v>
      </c>
      <c r="H199" s="2"/>
      <c r="I199" s="2" t="s">
        <v>74</v>
      </c>
      <c r="J199" t="s">
        <v>94</v>
      </c>
      <c r="N199" t="s">
        <v>698</v>
      </c>
      <c r="O199" t="s">
        <v>63</v>
      </c>
    </row>
    <row r="200" spans="2:16" x14ac:dyDescent="0.45">
      <c r="B200" t="s">
        <v>2763</v>
      </c>
      <c r="C200" s="2" t="s">
        <v>709</v>
      </c>
      <c r="D200" s="2" t="s">
        <v>709</v>
      </c>
      <c r="E200" t="s">
        <v>2742</v>
      </c>
      <c r="F200" s="112" t="s">
        <v>711</v>
      </c>
      <c r="G200" s="2" t="s">
        <v>102</v>
      </c>
      <c r="H200" s="2"/>
      <c r="I200" s="2" t="s">
        <v>191</v>
      </c>
      <c r="J200" t="s">
        <v>94</v>
      </c>
      <c r="N200" t="s">
        <v>708</v>
      </c>
      <c r="O200" t="s">
        <v>63</v>
      </c>
    </row>
    <row r="201" spans="2:16" x14ac:dyDescent="0.45">
      <c r="B201" t="s">
        <v>2762</v>
      </c>
      <c r="C201" s="2" t="s">
        <v>712</v>
      </c>
      <c r="D201" s="2" t="s">
        <v>712</v>
      </c>
      <c r="E201" t="s">
        <v>2742</v>
      </c>
      <c r="F201" s="112" t="s">
        <v>713</v>
      </c>
      <c r="G201" s="2" t="s">
        <v>457</v>
      </c>
      <c r="H201" s="2"/>
      <c r="I201" s="2" t="s">
        <v>58</v>
      </c>
      <c r="J201" t="s">
        <v>144</v>
      </c>
      <c r="N201" t="s">
        <v>136</v>
      </c>
      <c r="O201" t="s">
        <v>63</v>
      </c>
    </row>
    <row r="202" spans="2:16" x14ac:dyDescent="0.45">
      <c r="B202" t="s">
        <v>2762</v>
      </c>
      <c r="C202" s="2" t="s">
        <v>714</v>
      </c>
      <c r="D202" s="2" t="s">
        <v>714</v>
      </c>
      <c r="E202" t="s">
        <v>2742</v>
      </c>
      <c r="F202" s="112" t="s">
        <v>715</v>
      </c>
      <c r="G202" s="2" t="s">
        <v>701</v>
      </c>
      <c r="H202" s="2"/>
      <c r="I202" s="2" t="s">
        <v>58</v>
      </c>
      <c r="J202" t="s">
        <v>144</v>
      </c>
      <c r="N202" t="s">
        <v>136</v>
      </c>
      <c r="O202" t="s">
        <v>63</v>
      </c>
    </row>
    <row r="203" spans="2:16" x14ac:dyDescent="0.45">
      <c r="B203" t="s">
        <v>2763</v>
      </c>
      <c r="C203" s="2" t="s">
        <v>719</v>
      </c>
      <c r="D203" s="2" t="s">
        <v>719</v>
      </c>
      <c r="E203" t="s">
        <v>2742</v>
      </c>
      <c r="F203" s="112" t="s">
        <v>720</v>
      </c>
      <c r="G203" s="2" t="s">
        <v>620</v>
      </c>
      <c r="H203" s="2"/>
      <c r="I203" s="2" t="s">
        <v>58</v>
      </c>
      <c r="J203" t="s">
        <v>144</v>
      </c>
      <c r="N203" t="s">
        <v>687</v>
      </c>
      <c r="O203" t="s">
        <v>721</v>
      </c>
      <c r="P203" t="s">
        <v>61</v>
      </c>
    </row>
    <row r="204" spans="2:16" x14ac:dyDescent="0.45">
      <c r="B204" t="s">
        <v>2763</v>
      </c>
      <c r="C204" t="s">
        <v>716</v>
      </c>
      <c r="D204" t="s">
        <v>716</v>
      </c>
      <c r="E204" t="s">
        <v>2742</v>
      </c>
      <c r="F204" s="112" t="s">
        <v>717</v>
      </c>
      <c r="G204" s="2" t="s">
        <v>638</v>
      </c>
      <c r="H204" s="2"/>
      <c r="I204" s="2" t="s">
        <v>58</v>
      </c>
      <c r="J204" t="s">
        <v>144</v>
      </c>
      <c r="N204" t="s">
        <v>687</v>
      </c>
      <c r="O204" t="s">
        <v>718</v>
      </c>
      <c r="P204" t="s">
        <v>61</v>
      </c>
    </row>
    <row r="205" spans="2:16" x14ac:dyDescent="0.45">
      <c r="B205" t="s">
        <v>2762</v>
      </c>
      <c r="C205" t="s">
        <v>722</v>
      </c>
      <c r="D205" t="s">
        <v>722</v>
      </c>
      <c r="E205" t="s">
        <v>2742</v>
      </c>
      <c r="F205" s="112" t="s">
        <v>723</v>
      </c>
      <c r="G205" s="2" t="s">
        <v>457</v>
      </c>
      <c r="H205" s="2"/>
      <c r="I205" s="2" t="s">
        <v>74</v>
      </c>
      <c r="J205" t="s">
        <v>144</v>
      </c>
      <c r="N205" t="s">
        <v>698</v>
      </c>
      <c r="O205" t="s">
        <v>724</v>
      </c>
    </row>
    <row r="206" spans="2:16" x14ac:dyDescent="0.45">
      <c r="B206" t="s">
        <v>2762</v>
      </c>
      <c r="C206" t="s">
        <v>725</v>
      </c>
      <c r="D206" t="s">
        <v>725</v>
      </c>
      <c r="E206" t="s">
        <v>2742</v>
      </c>
      <c r="F206" s="112" t="s">
        <v>726</v>
      </c>
      <c r="G206" s="2" t="s">
        <v>701</v>
      </c>
      <c r="H206" s="2"/>
      <c r="I206" s="2" t="s">
        <v>74</v>
      </c>
      <c r="J206" t="s">
        <v>144</v>
      </c>
      <c r="N206" t="s">
        <v>698</v>
      </c>
      <c r="O206" t="s">
        <v>724</v>
      </c>
    </row>
    <row r="207" spans="2:16" x14ac:dyDescent="0.45">
      <c r="B207" t="s">
        <v>2763</v>
      </c>
      <c r="C207" t="s">
        <v>727</v>
      </c>
      <c r="D207" t="s">
        <v>728</v>
      </c>
      <c r="E207" t="s">
        <v>2742</v>
      </c>
      <c r="F207" s="112" t="s">
        <v>729</v>
      </c>
      <c r="G207" s="2" t="s">
        <v>112</v>
      </c>
      <c r="H207" s="2"/>
      <c r="I207" s="2" t="s">
        <v>64</v>
      </c>
      <c r="J207" t="s">
        <v>108</v>
      </c>
      <c r="K207" t="s">
        <v>144</v>
      </c>
      <c r="M207" t="s">
        <v>61</v>
      </c>
      <c r="N207" t="s">
        <v>65</v>
      </c>
      <c r="O207" t="s">
        <v>63</v>
      </c>
    </row>
    <row r="208" spans="2:16" x14ac:dyDescent="0.45">
      <c r="B208" t="s">
        <v>2763</v>
      </c>
      <c r="C208" t="s">
        <v>730</v>
      </c>
      <c r="D208" t="s">
        <v>731</v>
      </c>
      <c r="E208" t="s">
        <v>2742</v>
      </c>
      <c r="F208" s="112" t="s">
        <v>732</v>
      </c>
      <c r="G208" s="2" t="s">
        <v>311</v>
      </c>
      <c r="H208" s="2"/>
      <c r="I208" s="2" t="s">
        <v>64</v>
      </c>
      <c r="J208" t="s">
        <v>108</v>
      </c>
      <c r="K208" t="s">
        <v>144</v>
      </c>
      <c r="M208" t="s">
        <v>61</v>
      </c>
      <c r="N208" t="s">
        <v>65</v>
      </c>
      <c r="O208" t="s">
        <v>63</v>
      </c>
    </row>
    <row r="209" spans="2:16" x14ac:dyDescent="0.45">
      <c r="B209" t="s">
        <v>2763</v>
      </c>
      <c r="C209" t="s">
        <v>733</v>
      </c>
      <c r="D209" t="s">
        <v>733</v>
      </c>
      <c r="E209" t="s">
        <v>2742</v>
      </c>
      <c r="F209" s="112" t="s">
        <v>734</v>
      </c>
      <c r="G209" s="2" t="s">
        <v>143</v>
      </c>
      <c r="H209" s="2"/>
      <c r="I209" s="2" t="s">
        <v>58</v>
      </c>
      <c r="J209" t="s">
        <v>59</v>
      </c>
      <c r="N209" t="s">
        <v>62</v>
      </c>
      <c r="O209" t="s">
        <v>63</v>
      </c>
    </row>
    <row r="210" spans="2:16" x14ac:dyDescent="0.45">
      <c r="B210" t="s">
        <v>2763</v>
      </c>
      <c r="C210" t="s">
        <v>735</v>
      </c>
      <c r="D210" t="s">
        <v>735</v>
      </c>
      <c r="E210" t="s">
        <v>2742</v>
      </c>
      <c r="F210" s="112" t="s">
        <v>736</v>
      </c>
      <c r="G210" s="2" t="s">
        <v>326</v>
      </c>
      <c r="H210" s="2"/>
      <c r="I210" s="2" t="s">
        <v>58</v>
      </c>
      <c r="J210" t="s">
        <v>59</v>
      </c>
      <c r="N210" t="s">
        <v>62</v>
      </c>
      <c r="O210" t="s">
        <v>63</v>
      </c>
    </row>
    <row r="211" spans="2:16" x14ac:dyDescent="0.45">
      <c r="B211" t="s">
        <v>2763</v>
      </c>
      <c r="C211" t="s">
        <v>2598</v>
      </c>
      <c r="D211" t="s">
        <v>2598</v>
      </c>
      <c r="E211" t="s">
        <v>2742</v>
      </c>
      <c r="F211" s="112" t="s">
        <v>738</v>
      </c>
      <c r="G211" s="2" t="s">
        <v>226</v>
      </c>
      <c r="H211" s="2"/>
      <c r="I211" s="2" t="s">
        <v>64</v>
      </c>
      <c r="J211" t="s">
        <v>94</v>
      </c>
      <c r="K211" t="s">
        <v>103</v>
      </c>
      <c r="M211" t="s">
        <v>61</v>
      </c>
      <c r="N211" t="s">
        <v>323</v>
      </c>
      <c r="O211" t="s">
        <v>63</v>
      </c>
    </row>
    <row r="212" spans="2:16" x14ac:dyDescent="0.45">
      <c r="B212" t="s">
        <v>2763</v>
      </c>
      <c r="C212" t="s">
        <v>2599</v>
      </c>
      <c r="D212" t="s">
        <v>2599</v>
      </c>
      <c r="E212" t="s">
        <v>2742</v>
      </c>
      <c r="F212" s="112" t="s">
        <v>739</v>
      </c>
      <c r="G212" s="2" t="s">
        <v>177</v>
      </c>
      <c r="H212" s="2"/>
      <c r="I212" s="2" t="s">
        <v>64</v>
      </c>
      <c r="J212" t="s">
        <v>94</v>
      </c>
      <c r="K212" t="s">
        <v>103</v>
      </c>
      <c r="M212" t="s">
        <v>61</v>
      </c>
      <c r="N212" t="s">
        <v>323</v>
      </c>
      <c r="O212" t="s">
        <v>63</v>
      </c>
    </row>
    <row r="213" spans="2:16" x14ac:dyDescent="0.45">
      <c r="B213" t="s">
        <v>2763</v>
      </c>
      <c r="C213" t="s">
        <v>740</v>
      </c>
      <c r="D213" t="s">
        <v>740</v>
      </c>
      <c r="E213" t="s">
        <v>2742</v>
      </c>
      <c r="F213" s="112" t="s">
        <v>741</v>
      </c>
      <c r="G213" s="2" t="s">
        <v>203</v>
      </c>
      <c r="H213" s="2"/>
      <c r="I213" s="2" t="s">
        <v>58</v>
      </c>
      <c r="J213" t="s">
        <v>2771</v>
      </c>
      <c r="N213" t="s">
        <v>136</v>
      </c>
      <c r="O213" t="s">
        <v>376</v>
      </c>
      <c r="P213" t="s">
        <v>61</v>
      </c>
    </row>
    <row r="214" spans="2:16" x14ac:dyDescent="0.45">
      <c r="B214" t="s">
        <v>2763</v>
      </c>
      <c r="C214" t="s">
        <v>742</v>
      </c>
      <c r="D214" t="s">
        <v>742</v>
      </c>
      <c r="E214" t="s">
        <v>2742</v>
      </c>
      <c r="F214" s="112" t="s">
        <v>743</v>
      </c>
      <c r="G214" s="2" t="s">
        <v>150</v>
      </c>
      <c r="H214" s="2"/>
      <c r="I214" s="2" t="s">
        <v>58</v>
      </c>
      <c r="J214" t="s">
        <v>2771</v>
      </c>
      <c r="N214" t="s">
        <v>136</v>
      </c>
      <c r="O214" t="s">
        <v>376</v>
      </c>
      <c r="P214" t="s">
        <v>61</v>
      </c>
    </row>
    <row r="215" spans="2:16" x14ac:dyDescent="0.45">
      <c r="B215" t="s">
        <v>2763</v>
      </c>
      <c r="C215" t="s">
        <v>744</v>
      </c>
      <c r="D215" t="s">
        <v>744</v>
      </c>
      <c r="E215" t="s">
        <v>2742</v>
      </c>
      <c r="F215" s="112" t="s">
        <v>745</v>
      </c>
      <c r="G215" s="2" t="s">
        <v>203</v>
      </c>
      <c r="H215" s="2"/>
      <c r="I215" s="2" t="s">
        <v>58</v>
      </c>
      <c r="J215" t="s">
        <v>2771</v>
      </c>
      <c r="N215" t="s">
        <v>136</v>
      </c>
      <c r="O215" t="s">
        <v>376</v>
      </c>
      <c r="P215" t="s">
        <v>61</v>
      </c>
    </row>
    <row r="216" spans="2:16" x14ac:dyDescent="0.45">
      <c r="B216" t="s">
        <v>2763</v>
      </c>
      <c r="C216" t="s">
        <v>746</v>
      </c>
      <c r="D216" t="s">
        <v>746</v>
      </c>
      <c r="E216" t="s">
        <v>2742</v>
      </c>
      <c r="F216" s="112" t="s">
        <v>747</v>
      </c>
      <c r="G216" s="2" t="s">
        <v>150</v>
      </c>
      <c r="H216" s="2"/>
      <c r="I216" s="2" t="s">
        <v>58</v>
      </c>
      <c r="J216" t="s">
        <v>2771</v>
      </c>
      <c r="N216" t="s">
        <v>136</v>
      </c>
      <c r="O216" t="s">
        <v>376</v>
      </c>
      <c r="P216" t="s">
        <v>61</v>
      </c>
    </row>
    <row r="217" spans="2:16" x14ac:dyDescent="0.45">
      <c r="B217" t="s">
        <v>2763</v>
      </c>
      <c r="C217" t="s">
        <v>750</v>
      </c>
      <c r="D217" t="s">
        <v>750</v>
      </c>
      <c r="E217" t="s">
        <v>2742</v>
      </c>
      <c r="F217" s="112" t="s">
        <v>751</v>
      </c>
      <c r="G217" s="2" t="s">
        <v>150</v>
      </c>
      <c r="H217" s="2"/>
      <c r="I217" s="2" t="s">
        <v>64</v>
      </c>
      <c r="J217" t="s">
        <v>59</v>
      </c>
      <c r="N217" t="s">
        <v>65</v>
      </c>
      <c r="O217" t="s">
        <v>63</v>
      </c>
    </row>
    <row r="218" spans="2:16" x14ac:dyDescent="0.45">
      <c r="B218" t="s">
        <v>2763</v>
      </c>
      <c r="C218" t="s">
        <v>754</v>
      </c>
      <c r="D218" t="s">
        <v>754</v>
      </c>
      <c r="E218" t="s">
        <v>2742</v>
      </c>
      <c r="F218" s="112" t="s">
        <v>755</v>
      </c>
      <c r="G218" s="2" t="s">
        <v>150</v>
      </c>
      <c r="H218" s="2"/>
      <c r="I218" s="2" t="s">
        <v>64</v>
      </c>
      <c r="J218" t="s">
        <v>59</v>
      </c>
      <c r="N218" t="s">
        <v>65</v>
      </c>
      <c r="O218" t="s">
        <v>63</v>
      </c>
    </row>
    <row r="219" spans="2:16" x14ac:dyDescent="0.45">
      <c r="B219" t="s">
        <v>2763</v>
      </c>
      <c r="C219" t="s">
        <v>752</v>
      </c>
      <c r="D219" t="s">
        <v>752</v>
      </c>
      <c r="E219" t="s">
        <v>2742</v>
      </c>
      <c r="F219" s="112" t="s">
        <v>753</v>
      </c>
      <c r="G219" s="2" t="s">
        <v>143</v>
      </c>
      <c r="H219" s="2"/>
      <c r="I219" s="2" t="s">
        <v>64</v>
      </c>
      <c r="J219" t="s">
        <v>59</v>
      </c>
      <c r="N219" t="s">
        <v>65</v>
      </c>
      <c r="O219" t="s">
        <v>63</v>
      </c>
    </row>
    <row r="220" spans="2:16" x14ac:dyDescent="0.45">
      <c r="B220" t="s">
        <v>2763</v>
      </c>
      <c r="C220" t="s">
        <v>756</v>
      </c>
      <c r="D220" t="s">
        <v>756</v>
      </c>
      <c r="E220" t="s">
        <v>2742</v>
      </c>
      <c r="F220" s="112" t="s">
        <v>757</v>
      </c>
      <c r="G220" s="2" t="s">
        <v>203</v>
      </c>
      <c r="H220" s="2"/>
      <c r="I220" s="2" t="s">
        <v>58</v>
      </c>
      <c r="J220" t="s">
        <v>129</v>
      </c>
      <c r="K220" t="s">
        <v>59</v>
      </c>
      <c r="M220" t="s">
        <v>61</v>
      </c>
      <c r="N220" t="s">
        <v>62</v>
      </c>
      <c r="O220" t="s">
        <v>331</v>
      </c>
      <c r="P220" t="s">
        <v>61</v>
      </c>
    </row>
    <row r="221" spans="2:16" x14ac:dyDescent="0.45">
      <c r="B221" t="s">
        <v>2763</v>
      </c>
      <c r="C221" t="s">
        <v>758</v>
      </c>
      <c r="D221" t="s">
        <v>758</v>
      </c>
      <c r="E221" t="s">
        <v>2742</v>
      </c>
      <c r="F221" s="112" t="s">
        <v>759</v>
      </c>
      <c r="G221" s="2" t="s">
        <v>368</v>
      </c>
      <c r="H221" s="2"/>
      <c r="I221" s="2" t="s">
        <v>58</v>
      </c>
      <c r="J221" t="s">
        <v>129</v>
      </c>
      <c r="N221" t="s">
        <v>104</v>
      </c>
      <c r="O221" t="s">
        <v>105</v>
      </c>
      <c r="P221" t="s">
        <v>61</v>
      </c>
    </row>
    <row r="222" spans="2:16" x14ac:dyDescent="0.45">
      <c r="B222" t="s">
        <v>2763</v>
      </c>
      <c r="C222" s="7" t="s">
        <v>760</v>
      </c>
      <c r="D222" s="7" t="s">
        <v>760</v>
      </c>
      <c r="E222" t="s">
        <v>2742</v>
      </c>
      <c r="F222" s="2" t="s">
        <v>761</v>
      </c>
      <c r="G222" s="2" t="s">
        <v>151</v>
      </c>
      <c r="H222" s="2"/>
      <c r="I222" s="2" t="s">
        <v>58</v>
      </c>
      <c r="J222" t="s">
        <v>129</v>
      </c>
      <c r="N222" t="s">
        <v>104</v>
      </c>
      <c r="O222" t="s">
        <v>105</v>
      </c>
      <c r="P222" t="s">
        <v>61</v>
      </c>
    </row>
    <row r="223" spans="2:16" x14ac:dyDescent="0.45">
      <c r="B223" t="s">
        <v>2763</v>
      </c>
      <c r="C223" t="s">
        <v>762</v>
      </c>
      <c r="D223" t="s">
        <v>762</v>
      </c>
      <c r="E223" t="s">
        <v>2742</v>
      </c>
      <c r="F223" s="112" t="s">
        <v>763</v>
      </c>
      <c r="G223" s="2" t="s">
        <v>150</v>
      </c>
      <c r="H223" s="2"/>
      <c r="I223" s="2" t="s">
        <v>58</v>
      </c>
      <c r="J223" t="s">
        <v>129</v>
      </c>
      <c r="N223" t="s">
        <v>104</v>
      </c>
      <c r="O223" t="s">
        <v>105</v>
      </c>
      <c r="P223" t="s">
        <v>61</v>
      </c>
    </row>
    <row r="224" spans="2:16" x14ac:dyDescent="0.45">
      <c r="B224" t="s">
        <v>2763</v>
      </c>
      <c r="C224" t="s">
        <v>764</v>
      </c>
      <c r="D224" t="s">
        <v>764</v>
      </c>
      <c r="E224" t="s">
        <v>2742</v>
      </c>
      <c r="F224" s="112" t="s">
        <v>765</v>
      </c>
      <c r="G224" s="2" t="s">
        <v>203</v>
      </c>
      <c r="H224" s="2"/>
      <c r="I224" s="2" t="s">
        <v>58</v>
      </c>
      <c r="J224" t="s">
        <v>59</v>
      </c>
      <c r="N224" t="s">
        <v>512</v>
      </c>
      <c r="O224" t="s">
        <v>766</v>
      </c>
      <c r="P224" t="s">
        <v>61</v>
      </c>
    </row>
    <row r="225" spans="2:16" x14ac:dyDescent="0.45">
      <c r="B225" t="s">
        <v>2763</v>
      </c>
      <c r="C225" t="s">
        <v>767</v>
      </c>
      <c r="D225" t="s">
        <v>767</v>
      </c>
      <c r="E225" t="s">
        <v>2742</v>
      </c>
      <c r="F225" s="112" t="s">
        <v>768</v>
      </c>
      <c r="G225" s="2" t="s">
        <v>150</v>
      </c>
      <c r="H225" s="2"/>
      <c r="I225" s="2" t="s">
        <v>58</v>
      </c>
      <c r="J225" t="s">
        <v>59</v>
      </c>
      <c r="N225" t="s">
        <v>512</v>
      </c>
      <c r="O225" t="s">
        <v>766</v>
      </c>
      <c r="P225" t="s">
        <v>61</v>
      </c>
    </row>
    <row r="226" spans="2:16" x14ac:dyDescent="0.45">
      <c r="B226" t="s">
        <v>2763</v>
      </c>
      <c r="C226" t="s">
        <v>769</v>
      </c>
      <c r="D226" t="s">
        <v>769</v>
      </c>
      <c r="E226" t="s">
        <v>2742</v>
      </c>
      <c r="F226" s="112" t="s">
        <v>770</v>
      </c>
      <c r="G226" s="2" t="s">
        <v>771</v>
      </c>
      <c r="H226" s="2"/>
      <c r="I226" s="2" t="s">
        <v>58</v>
      </c>
      <c r="J226" t="s">
        <v>59</v>
      </c>
      <c r="K226" t="s">
        <v>59</v>
      </c>
      <c r="L226" t="s">
        <v>772</v>
      </c>
      <c r="M226" t="s">
        <v>61</v>
      </c>
      <c r="N226" t="s">
        <v>62</v>
      </c>
      <c r="O226" t="s">
        <v>331</v>
      </c>
      <c r="P226" t="s">
        <v>61</v>
      </c>
    </row>
    <row r="227" spans="2:16" x14ac:dyDescent="0.45">
      <c r="B227" t="s">
        <v>2763</v>
      </c>
      <c r="C227" t="s">
        <v>773</v>
      </c>
      <c r="D227" t="s">
        <v>773</v>
      </c>
      <c r="E227" t="s">
        <v>2742</v>
      </c>
      <c r="F227" s="112" t="s">
        <v>774</v>
      </c>
      <c r="G227" s="2" t="s">
        <v>775</v>
      </c>
      <c r="H227" s="2"/>
      <c r="I227" s="2" t="s">
        <v>58</v>
      </c>
      <c r="J227" t="s">
        <v>59</v>
      </c>
      <c r="K227" t="s">
        <v>59</v>
      </c>
      <c r="L227" t="s">
        <v>772</v>
      </c>
      <c r="M227" t="s">
        <v>61</v>
      </c>
      <c r="N227" t="s">
        <v>62</v>
      </c>
      <c r="O227" t="s">
        <v>331</v>
      </c>
      <c r="P227" t="s">
        <v>61</v>
      </c>
    </row>
    <row r="228" spans="2:16" x14ac:dyDescent="0.45">
      <c r="B228" t="s">
        <v>2763</v>
      </c>
      <c r="C228" t="s">
        <v>2667</v>
      </c>
      <c r="D228" t="s">
        <v>776</v>
      </c>
      <c r="E228" t="s">
        <v>2742</v>
      </c>
      <c r="F228" s="112" t="s">
        <v>777</v>
      </c>
      <c r="G228" s="2" t="s">
        <v>150</v>
      </c>
      <c r="H228" s="2"/>
      <c r="I228" s="2" t="s">
        <v>64</v>
      </c>
      <c r="J228" t="s">
        <v>59</v>
      </c>
      <c r="N228" t="s">
        <v>65</v>
      </c>
      <c r="O228" t="s">
        <v>63</v>
      </c>
    </row>
    <row r="229" spans="2:16" x14ac:dyDescent="0.45">
      <c r="B229" t="s">
        <v>2763</v>
      </c>
      <c r="C229" t="s">
        <v>778</v>
      </c>
      <c r="D229" t="s">
        <v>779</v>
      </c>
      <c r="E229" t="s">
        <v>2742</v>
      </c>
      <c r="F229" s="112" t="s">
        <v>780</v>
      </c>
      <c r="G229" s="2" t="s">
        <v>151</v>
      </c>
      <c r="H229" s="2"/>
      <c r="I229" s="2" t="s">
        <v>64</v>
      </c>
      <c r="J229" t="s">
        <v>59</v>
      </c>
      <c r="K229" t="s">
        <v>59</v>
      </c>
      <c r="M229" t="s">
        <v>61</v>
      </c>
      <c r="N229" t="s">
        <v>65</v>
      </c>
      <c r="O229" t="s">
        <v>63</v>
      </c>
    </row>
    <row r="230" spans="2:16" x14ac:dyDescent="0.45">
      <c r="B230" t="s">
        <v>2761</v>
      </c>
      <c r="C230" t="s">
        <v>781</v>
      </c>
      <c r="D230" t="s">
        <v>781</v>
      </c>
      <c r="E230" t="s">
        <v>2742</v>
      </c>
      <c r="F230" s="112" t="s">
        <v>782</v>
      </c>
      <c r="G230" s="2" t="s">
        <v>511</v>
      </c>
      <c r="H230" s="2"/>
      <c r="I230" s="2" t="s">
        <v>64</v>
      </c>
      <c r="J230" t="s">
        <v>59</v>
      </c>
      <c r="N230" t="s">
        <v>65</v>
      </c>
      <c r="O230" t="s">
        <v>63</v>
      </c>
    </row>
    <row r="231" spans="2:16" x14ac:dyDescent="0.45">
      <c r="B231" t="s">
        <v>2762</v>
      </c>
      <c r="C231" t="s">
        <v>783</v>
      </c>
      <c r="D231" t="s">
        <v>784</v>
      </c>
      <c r="E231" t="s">
        <v>2742</v>
      </c>
      <c r="F231" s="112" t="s">
        <v>785</v>
      </c>
      <c r="G231" s="2" t="s">
        <v>786</v>
      </c>
      <c r="H231" s="2"/>
      <c r="I231" s="2" t="s">
        <v>191</v>
      </c>
      <c r="J231" t="s">
        <v>144</v>
      </c>
      <c r="N231" t="s">
        <v>255</v>
      </c>
      <c r="O231" t="s">
        <v>695</v>
      </c>
      <c r="P231" t="s">
        <v>61</v>
      </c>
    </row>
    <row r="232" spans="2:16" x14ac:dyDescent="0.45">
      <c r="B232" t="s">
        <v>2762</v>
      </c>
      <c r="C232" t="s">
        <v>787</v>
      </c>
      <c r="D232" t="s">
        <v>787</v>
      </c>
      <c r="E232" t="s">
        <v>2742</v>
      </c>
      <c r="F232" s="112" t="s">
        <v>788</v>
      </c>
      <c r="G232" s="2" t="s">
        <v>789</v>
      </c>
      <c r="H232" s="2"/>
      <c r="I232" s="2" t="s">
        <v>191</v>
      </c>
      <c r="J232" t="s">
        <v>144</v>
      </c>
      <c r="N232" t="s">
        <v>255</v>
      </c>
      <c r="O232" t="s">
        <v>790</v>
      </c>
      <c r="P232" t="s">
        <v>61</v>
      </c>
    </row>
    <row r="233" spans="2:16" x14ac:dyDescent="0.45">
      <c r="B233" t="s">
        <v>2763</v>
      </c>
      <c r="C233" t="s">
        <v>792</v>
      </c>
      <c r="D233" t="s">
        <v>792</v>
      </c>
      <c r="E233" t="s">
        <v>2742</v>
      </c>
      <c r="F233" s="2" t="s">
        <v>793</v>
      </c>
      <c r="G233" s="2" t="s">
        <v>368</v>
      </c>
      <c r="H233" s="2"/>
      <c r="I233" s="2" t="s">
        <v>58</v>
      </c>
      <c r="J233" t="s">
        <v>113</v>
      </c>
      <c r="N233" t="s">
        <v>62</v>
      </c>
      <c r="O233" t="s">
        <v>63</v>
      </c>
    </row>
    <row r="234" spans="2:16" x14ac:dyDescent="0.45">
      <c r="B234" t="s">
        <v>2763</v>
      </c>
      <c r="C234" t="s">
        <v>794</v>
      </c>
      <c r="D234" t="s">
        <v>794</v>
      </c>
      <c r="E234" t="s">
        <v>2742</v>
      </c>
      <c r="F234" s="2" t="s">
        <v>795</v>
      </c>
      <c r="G234" s="2" t="s">
        <v>304</v>
      </c>
      <c r="H234" s="2"/>
      <c r="I234" s="2" t="s">
        <v>58</v>
      </c>
      <c r="J234" t="s">
        <v>113</v>
      </c>
      <c r="N234" t="s">
        <v>62</v>
      </c>
      <c r="O234" t="s">
        <v>63</v>
      </c>
    </row>
    <row r="235" spans="2:16" x14ac:dyDescent="0.45">
      <c r="B235" t="s">
        <v>2762</v>
      </c>
      <c r="C235" t="s">
        <v>796</v>
      </c>
      <c r="D235" t="s">
        <v>797</v>
      </c>
      <c r="E235" t="s">
        <v>2742</v>
      </c>
      <c r="F235" s="112" t="s">
        <v>798</v>
      </c>
      <c r="G235" s="2" t="s">
        <v>799</v>
      </c>
      <c r="H235" s="2"/>
      <c r="I235" s="2" t="s">
        <v>64</v>
      </c>
      <c r="J235" t="s">
        <v>59</v>
      </c>
      <c r="N235" t="s">
        <v>65</v>
      </c>
      <c r="O235" t="s">
        <v>63</v>
      </c>
    </row>
    <row r="236" spans="2:16" x14ac:dyDescent="0.45">
      <c r="B236" t="s">
        <v>2763</v>
      </c>
      <c r="C236" t="s">
        <v>803</v>
      </c>
      <c r="D236" t="s">
        <v>804</v>
      </c>
      <c r="E236" t="s">
        <v>2742</v>
      </c>
      <c r="F236" s="112" t="s">
        <v>805</v>
      </c>
      <c r="G236" s="2" t="s">
        <v>150</v>
      </c>
      <c r="H236" s="2"/>
      <c r="I236" s="2" t="s">
        <v>64</v>
      </c>
      <c r="J236" t="s">
        <v>59</v>
      </c>
      <c r="N236" t="s">
        <v>65</v>
      </c>
      <c r="O236" t="s">
        <v>63</v>
      </c>
    </row>
    <row r="237" spans="2:16" x14ac:dyDescent="0.45">
      <c r="B237" t="s">
        <v>2763</v>
      </c>
      <c r="C237" t="s">
        <v>800</v>
      </c>
      <c r="D237" t="s">
        <v>801</v>
      </c>
      <c r="E237" t="s">
        <v>2742</v>
      </c>
      <c r="F237" s="112" t="s">
        <v>802</v>
      </c>
      <c r="G237" s="2" t="s">
        <v>143</v>
      </c>
      <c r="H237" s="2"/>
      <c r="I237" s="2" t="s">
        <v>64</v>
      </c>
      <c r="J237" t="s">
        <v>59</v>
      </c>
      <c r="N237" t="s">
        <v>65</v>
      </c>
      <c r="O237" t="s">
        <v>63</v>
      </c>
    </row>
    <row r="238" spans="2:16" x14ac:dyDescent="0.45">
      <c r="B238" t="s">
        <v>2763</v>
      </c>
      <c r="C238" t="s">
        <v>806</v>
      </c>
      <c r="D238" t="s">
        <v>807</v>
      </c>
      <c r="E238" t="s">
        <v>2742</v>
      </c>
      <c r="F238" s="112" t="s">
        <v>808</v>
      </c>
      <c r="G238" s="2" t="s">
        <v>809</v>
      </c>
      <c r="H238" s="2"/>
      <c r="I238" s="2" t="s">
        <v>58</v>
      </c>
      <c r="J238" t="s">
        <v>103</v>
      </c>
      <c r="K238" t="s">
        <v>103</v>
      </c>
      <c r="M238" t="s">
        <v>61</v>
      </c>
      <c r="N238" t="s">
        <v>280</v>
      </c>
      <c r="O238" t="s">
        <v>281</v>
      </c>
      <c r="P238" t="s">
        <v>61</v>
      </c>
    </row>
    <row r="239" spans="2:16" x14ac:dyDescent="0.45">
      <c r="B239" t="s">
        <v>2763</v>
      </c>
      <c r="C239" t="s">
        <v>812</v>
      </c>
      <c r="D239" t="s">
        <v>813</v>
      </c>
      <c r="E239" t="s">
        <v>2742</v>
      </c>
      <c r="F239" s="112" t="s">
        <v>815</v>
      </c>
      <c r="G239" s="2" t="s">
        <v>157</v>
      </c>
      <c r="H239" s="2" t="s">
        <v>61</v>
      </c>
      <c r="I239" s="2" t="s">
        <v>64</v>
      </c>
      <c r="J239" t="s">
        <v>103</v>
      </c>
      <c r="N239" t="s">
        <v>65</v>
      </c>
      <c r="O239" t="s">
        <v>63</v>
      </c>
    </row>
    <row r="240" spans="2:16" x14ac:dyDescent="0.45">
      <c r="B240" t="s">
        <v>2763</v>
      </c>
      <c r="C240" t="s">
        <v>812</v>
      </c>
      <c r="D240" t="s">
        <v>813</v>
      </c>
      <c r="E240" t="s">
        <v>2742</v>
      </c>
      <c r="F240" s="112" t="s">
        <v>814</v>
      </c>
      <c r="G240" s="2" t="s">
        <v>157</v>
      </c>
      <c r="H240" s="2" t="s">
        <v>61</v>
      </c>
      <c r="I240" s="2"/>
      <c r="J240" t="s">
        <v>128</v>
      </c>
      <c r="N240" t="s">
        <v>65</v>
      </c>
      <c r="O240" t="s">
        <v>63</v>
      </c>
    </row>
    <row r="241" spans="2:16" x14ac:dyDescent="0.45">
      <c r="B241" t="s">
        <v>2763</v>
      </c>
      <c r="C241" t="s">
        <v>816</v>
      </c>
      <c r="D241" t="s">
        <v>817</v>
      </c>
      <c r="E241" t="s">
        <v>2742</v>
      </c>
      <c r="F241" s="112" t="s">
        <v>819</v>
      </c>
      <c r="G241" s="2" t="s">
        <v>157</v>
      </c>
      <c r="H241" s="2" t="s">
        <v>61</v>
      </c>
      <c r="I241" s="2" t="s">
        <v>64</v>
      </c>
      <c r="J241" t="s">
        <v>103</v>
      </c>
      <c r="N241" t="s">
        <v>65</v>
      </c>
      <c r="O241" t="s">
        <v>63</v>
      </c>
    </row>
    <row r="242" spans="2:16" x14ac:dyDescent="0.45">
      <c r="B242" t="s">
        <v>2763</v>
      </c>
      <c r="C242" t="s">
        <v>816</v>
      </c>
      <c r="D242" t="s">
        <v>817</v>
      </c>
      <c r="E242" t="s">
        <v>2742</v>
      </c>
      <c r="F242" s="112" t="s">
        <v>818</v>
      </c>
      <c r="G242" s="2" t="s">
        <v>157</v>
      </c>
      <c r="H242" s="2" t="s">
        <v>61</v>
      </c>
      <c r="I242" s="2"/>
      <c r="J242" t="s">
        <v>128</v>
      </c>
      <c r="N242" t="s">
        <v>65</v>
      </c>
      <c r="O242" t="s">
        <v>63</v>
      </c>
    </row>
    <row r="243" spans="2:16" x14ac:dyDescent="0.45">
      <c r="B243" t="s">
        <v>2763</v>
      </c>
      <c r="C243" t="s">
        <v>820</v>
      </c>
      <c r="D243" t="s">
        <v>821</v>
      </c>
      <c r="E243" t="s">
        <v>2742</v>
      </c>
      <c r="F243" s="112" t="s">
        <v>822</v>
      </c>
      <c r="G243" s="2" t="s">
        <v>326</v>
      </c>
      <c r="H243" s="2"/>
      <c r="I243" s="2" t="s">
        <v>64</v>
      </c>
      <c r="J243" t="s">
        <v>128</v>
      </c>
      <c r="N243" t="s">
        <v>65</v>
      </c>
      <c r="O243" t="s">
        <v>63</v>
      </c>
    </row>
    <row r="244" spans="2:16" x14ac:dyDescent="0.45">
      <c r="B244" t="s">
        <v>2763</v>
      </c>
      <c r="C244" t="s">
        <v>823</v>
      </c>
      <c r="D244" t="s">
        <v>824</v>
      </c>
      <c r="E244" t="s">
        <v>2742</v>
      </c>
      <c r="F244" s="112" t="s">
        <v>825</v>
      </c>
      <c r="G244" s="2" t="s">
        <v>432</v>
      </c>
      <c r="H244" s="2"/>
      <c r="I244" s="2" t="s">
        <v>64</v>
      </c>
      <c r="J244" t="s">
        <v>128</v>
      </c>
      <c r="N244" t="s">
        <v>65</v>
      </c>
      <c r="O244" t="s">
        <v>63</v>
      </c>
    </row>
    <row r="245" spans="2:16" x14ac:dyDescent="0.45">
      <c r="B245" t="s">
        <v>2763</v>
      </c>
      <c r="C245" t="s">
        <v>826</v>
      </c>
      <c r="D245" t="s">
        <v>827</v>
      </c>
      <c r="E245" t="s">
        <v>2742</v>
      </c>
      <c r="F245" s="112" t="s">
        <v>828</v>
      </c>
      <c r="G245" s="2" t="s">
        <v>610</v>
      </c>
      <c r="H245" s="2"/>
      <c r="I245" s="2" t="s">
        <v>64</v>
      </c>
      <c r="J245" t="s">
        <v>128</v>
      </c>
      <c r="N245" t="s">
        <v>65</v>
      </c>
      <c r="O245" t="s">
        <v>63</v>
      </c>
    </row>
    <row r="246" spans="2:16" x14ac:dyDescent="0.45">
      <c r="B246" t="s">
        <v>2763</v>
      </c>
      <c r="C246" t="s">
        <v>829</v>
      </c>
      <c r="D246" t="s">
        <v>829</v>
      </c>
      <c r="E246" t="s">
        <v>2742</v>
      </c>
      <c r="F246" s="112" t="s">
        <v>830</v>
      </c>
      <c r="G246" s="2" t="s">
        <v>620</v>
      </c>
      <c r="H246" s="2"/>
      <c r="I246" s="2" t="s">
        <v>58</v>
      </c>
      <c r="J246" t="s">
        <v>108</v>
      </c>
      <c r="N246" t="s">
        <v>831</v>
      </c>
      <c r="O246" t="s">
        <v>63</v>
      </c>
    </row>
    <row r="247" spans="2:16" x14ac:dyDescent="0.45">
      <c r="B247" t="s">
        <v>2762</v>
      </c>
      <c r="C247" t="s">
        <v>834</v>
      </c>
      <c r="D247" t="s">
        <v>834</v>
      </c>
      <c r="E247" t="s">
        <v>2742</v>
      </c>
      <c r="F247" s="112" t="s">
        <v>835</v>
      </c>
      <c r="G247" s="2" t="s">
        <v>836</v>
      </c>
      <c r="H247" s="2"/>
      <c r="I247" s="2" t="s">
        <v>58</v>
      </c>
      <c r="J247" t="s">
        <v>108</v>
      </c>
      <c r="N247" t="s">
        <v>2772</v>
      </c>
      <c r="O247" t="s">
        <v>63</v>
      </c>
    </row>
    <row r="248" spans="2:16" x14ac:dyDescent="0.45">
      <c r="B248" t="s">
        <v>2762</v>
      </c>
      <c r="C248" t="s">
        <v>832</v>
      </c>
      <c r="D248" t="s">
        <v>832</v>
      </c>
      <c r="E248" t="s">
        <v>2742</v>
      </c>
      <c r="F248" s="112" t="s">
        <v>833</v>
      </c>
      <c r="G248" s="2" t="s">
        <v>107</v>
      </c>
      <c r="H248" s="2"/>
      <c r="I248" s="2" t="s">
        <v>58</v>
      </c>
      <c r="J248" t="s">
        <v>108</v>
      </c>
      <c r="N248" t="s">
        <v>2772</v>
      </c>
      <c r="O248" t="s">
        <v>63</v>
      </c>
    </row>
    <row r="249" spans="2:16" x14ac:dyDescent="0.45">
      <c r="B249" t="s">
        <v>2763</v>
      </c>
      <c r="C249" t="s">
        <v>837</v>
      </c>
      <c r="D249" t="s">
        <v>837</v>
      </c>
      <c r="E249" t="s">
        <v>2742</v>
      </c>
      <c r="F249" s="112" t="s">
        <v>838</v>
      </c>
      <c r="G249" s="2" t="s">
        <v>477</v>
      </c>
      <c r="H249" s="2"/>
      <c r="I249" s="2" t="s">
        <v>64</v>
      </c>
      <c r="J249" t="s">
        <v>108</v>
      </c>
      <c r="N249" t="s">
        <v>65</v>
      </c>
      <c r="O249" t="s">
        <v>63</v>
      </c>
    </row>
    <row r="250" spans="2:16" x14ac:dyDescent="0.45">
      <c r="B250" t="s">
        <v>2763</v>
      </c>
      <c r="C250" t="s">
        <v>839</v>
      </c>
      <c r="D250" t="s">
        <v>839</v>
      </c>
      <c r="E250" t="s">
        <v>2742</v>
      </c>
      <c r="F250" s="112" t="s">
        <v>840</v>
      </c>
      <c r="G250" s="2" t="s">
        <v>841</v>
      </c>
      <c r="H250" s="2"/>
      <c r="I250" s="2" t="s">
        <v>64</v>
      </c>
      <c r="J250" t="s">
        <v>108</v>
      </c>
      <c r="N250" t="s">
        <v>65</v>
      </c>
      <c r="O250" t="s">
        <v>63</v>
      </c>
    </row>
    <row r="251" spans="2:16" x14ac:dyDescent="0.45">
      <c r="B251" t="s">
        <v>2763</v>
      </c>
      <c r="C251" t="s">
        <v>846</v>
      </c>
      <c r="D251" t="s">
        <v>846</v>
      </c>
      <c r="E251" t="s">
        <v>2742</v>
      </c>
      <c r="F251" s="112" t="s">
        <v>847</v>
      </c>
      <c r="G251" s="2" t="s">
        <v>177</v>
      </c>
      <c r="H251" s="2"/>
      <c r="I251" s="2" t="s">
        <v>64</v>
      </c>
      <c r="J251" t="s">
        <v>108</v>
      </c>
      <c r="K251" t="s">
        <v>59</v>
      </c>
      <c r="M251" t="s">
        <v>61</v>
      </c>
      <c r="N251" t="s">
        <v>65</v>
      </c>
      <c r="O251" t="s">
        <v>63</v>
      </c>
    </row>
    <row r="252" spans="2:16" x14ac:dyDescent="0.45">
      <c r="B252" t="s">
        <v>2763</v>
      </c>
      <c r="C252" t="s">
        <v>842</v>
      </c>
      <c r="D252" t="s">
        <v>842</v>
      </c>
      <c r="E252" t="s">
        <v>2742</v>
      </c>
      <c r="F252" s="112" t="s">
        <v>843</v>
      </c>
      <c r="G252" s="2" t="s">
        <v>112</v>
      </c>
      <c r="H252" s="2"/>
      <c r="I252" s="2" t="s">
        <v>64</v>
      </c>
      <c r="J252" t="s">
        <v>108</v>
      </c>
      <c r="K252" t="s">
        <v>59</v>
      </c>
      <c r="M252" t="s">
        <v>61</v>
      </c>
      <c r="N252" t="s">
        <v>65</v>
      </c>
      <c r="O252" t="s">
        <v>63</v>
      </c>
    </row>
    <row r="253" spans="2:16" x14ac:dyDescent="0.45">
      <c r="B253" t="s">
        <v>2763</v>
      </c>
      <c r="C253" t="s">
        <v>844</v>
      </c>
      <c r="D253" t="s">
        <v>844</v>
      </c>
      <c r="E253" t="s">
        <v>2742</v>
      </c>
      <c r="F253" s="112" t="s">
        <v>845</v>
      </c>
      <c r="G253" s="2" t="s">
        <v>311</v>
      </c>
      <c r="H253" s="2"/>
      <c r="I253" s="2" t="s">
        <v>64</v>
      </c>
      <c r="J253" t="s">
        <v>108</v>
      </c>
      <c r="K253" t="s">
        <v>59</v>
      </c>
      <c r="M253" t="s">
        <v>61</v>
      </c>
      <c r="N253" t="s">
        <v>65</v>
      </c>
      <c r="O253" t="s">
        <v>63</v>
      </c>
    </row>
    <row r="254" spans="2:16" x14ac:dyDescent="0.45">
      <c r="B254" t="s">
        <v>2763</v>
      </c>
      <c r="C254" t="s">
        <v>852</v>
      </c>
      <c r="D254" t="s">
        <v>852</v>
      </c>
      <c r="E254" t="s">
        <v>2742</v>
      </c>
      <c r="F254" s="112" t="s">
        <v>853</v>
      </c>
      <c r="G254" s="2" t="s">
        <v>237</v>
      </c>
      <c r="H254" s="2"/>
      <c r="I254" s="2" t="s">
        <v>191</v>
      </c>
      <c r="J254" t="s">
        <v>59</v>
      </c>
      <c r="N254" t="s">
        <v>145</v>
      </c>
      <c r="O254" t="s">
        <v>146</v>
      </c>
      <c r="P254" t="s">
        <v>61</v>
      </c>
    </row>
    <row r="255" spans="2:16" x14ac:dyDescent="0.45">
      <c r="B255" t="s">
        <v>2763</v>
      </c>
      <c r="C255" t="s">
        <v>854</v>
      </c>
      <c r="D255" t="s">
        <v>855</v>
      </c>
      <c r="E255" t="s">
        <v>2742</v>
      </c>
      <c r="F255" s="112" t="s">
        <v>856</v>
      </c>
      <c r="G255" s="2" t="s">
        <v>150</v>
      </c>
      <c r="H255" s="2"/>
      <c r="I255" s="2" t="s">
        <v>191</v>
      </c>
      <c r="J255" t="s">
        <v>59</v>
      </c>
      <c r="N255" t="s">
        <v>145</v>
      </c>
      <c r="O255" t="s">
        <v>146</v>
      </c>
      <c r="P255" t="s">
        <v>61</v>
      </c>
    </row>
    <row r="256" spans="2:16" x14ac:dyDescent="0.45">
      <c r="B256" t="s">
        <v>2763</v>
      </c>
      <c r="C256" t="s">
        <v>849</v>
      </c>
      <c r="D256" t="s">
        <v>850</v>
      </c>
      <c r="E256" t="s">
        <v>2742</v>
      </c>
      <c r="F256" s="112" t="s">
        <v>851</v>
      </c>
      <c r="G256" s="2" t="s">
        <v>143</v>
      </c>
      <c r="H256" s="2"/>
      <c r="I256" s="2" t="s">
        <v>58</v>
      </c>
      <c r="J256" t="s">
        <v>59</v>
      </c>
      <c r="N256" t="s">
        <v>145</v>
      </c>
      <c r="O256" t="s">
        <v>146</v>
      </c>
      <c r="P256" t="s">
        <v>61</v>
      </c>
    </row>
    <row r="257" spans="2:16" x14ac:dyDescent="0.45">
      <c r="B257" t="s">
        <v>2763</v>
      </c>
      <c r="C257" t="s">
        <v>860</v>
      </c>
      <c r="D257" t="s">
        <v>860</v>
      </c>
      <c r="E257" t="s">
        <v>2742</v>
      </c>
      <c r="F257" s="112" t="s">
        <v>861</v>
      </c>
      <c r="G257" s="2" t="s">
        <v>237</v>
      </c>
      <c r="H257" s="2"/>
      <c r="I257" s="2" t="s">
        <v>58</v>
      </c>
      <c r="J257" t="s">
        <v>59</v>
      </c>
      <c r="N257" t="s">
        <v>145</v>
      </c>
      <c r="O257" t="s">
        <v>146</v>
      </c>
      <c r="P257" t="s">
        <v>61</v>
      </c>
    </row>
    <row r="258" spans="2:16" x14ac:dyDescent="0.45">
      <c r="B258" t="s">
        <v>2763</v>
      </c>
      <c r="C258" t="s">
        <v>862</v>
      </c>
      <c r="D258" t="s">
        <v>863</v>
      </c>
      <c r="E258" t="s">
        <v>2742</v>
      </c>
      <c r="F258" s="112" t="s">
        <v>864</v>
      </c>
      <c r="G258" s="2" t="s">
        <v>150</v>
      </c>
      <c r="H258" s="2"/>
      <c r="I258" s="2" t="s">
        <v>58</v>
      </c>
      <c r="J258" t="s">
        <v>59</v>
      </c>
      <c r="N258" t="s">
        <v>145</v>
      </c>
      <c r="O258" t="s">
        <v>146</v>
      </c>
      <c r="P258" t="s">
        <v>61</v>
      </c>
    </row>
    <row r="259" spans="2:16" x14ac:dyDescent="0.45">
      <c r="B259" t="s">
        <v>2763</v>
      </c>
      <c r="C259" t="s">
        <v>857</v>
      </c>
      <c r="D259" t="s">
        <v>858</v>
      </c>
      <c r="E259" t="s">
        <v>2742</v>
      </c>
      <c r="F259" s="112" t="s">
        <v>859</v>
      </c>
      <c r="G259" s="2" t="s">
        <v>143</v>
      </c>
      <c r="H259" s="2"/>
      <c r="I259" s="2" t="s">
        <v>58</v>
      </c>
      <c r="J259" t="s">
        <v>59</v>
      </c>
      <c r="N259" t="s">
        <v>145</v>
      </c>
      <c r="O259" t="s">
        <v>146</v>
      </c>
      <c r="P259" t="s">
        <v>61</v>
      </c>
    </row>
    <row r="260" spans="2:16" x14ac:dyDescent="0.45">
      <c r="B260" t="s">
        <v>2763</v>
      </c>
      <c r="C260" t="s">
        <v>871</v>
      </c>
      <c r="D260" t="s">
        <v>872</v>
      </c>
      <c r="E260" t="s">
        <v>2742</v>
      </c>
      <c r="F260" s="112" t="s">
        <v>873</v>
      </c>
      <c r="G260" s="2" t="s">
        <v>102</v>
      </c>
      <c r="H260" s="2"/>
      <c r="I260" s="2" t="s">
        <v>64</v>
      </c>
      <c r="J260" t="s">
        <v>108</v>
      </c>
      <c r="K260" t="s">
        <v>59</v>
      </c>
      <c r="M260" t="s">
        <v>61</v>
      </c>
      <c r="N260" t="s">
        <v>65</v>
      </c>
      <c r="O260" t="s">
        <v>63</v>
      </c>
    </row>
    <row r="261" spans="2:16" x14ac:dyDescent="0.45">
      <c r="B261" t="s">
        <v>2763</v>
      </c>
      <c r="C261" t="s">
        <v>874</v>
      </c>
      <c r="D261" t="s">
        <v>875</v>
      </c>
      <c r="E261" t="s">
        <v>2742</v>
      </c>
      <c r="F261" s="112" t="s">
        <v>876</v>
      </c>
      <c r="G261" s="2" t="s">
        <v>877</v>
      </c>
      <c r="H261" s="2"/>
      <c r="I261" s="2" t="s">
        <v>64</v>
      </c>
      <c r="J261" t="s">
        <v>94</v>
      </c>
      <c r="N261" t="s">
        <v>65</v>
      </c>
      <c r="O261" t="s">
        <v>63</v>
      </c>
    </row>
    <row r="262" spans="2:16" x14ac:dyDescent="0.45">
      <c r="B262" t="s">
        <v>2763</v>
      </c>
      <c r="C262" t="s">
        <v>878</v>
      </c>
      <c r="D262" t="s">
        <v>879</v>
      </c>
      <c r="E262" t="s">
        <v>2742</v>
      </c>
      <c r="F262" s="112" t="s">
        <v>880</v>
      </c>
      <c r="G262" s="2" t="s">
        <v>364</v>
      </c>
      <c r="H262" s="2"/>
      <c r="I262" s="2" t="s">
        <v>64</v>
      </c>
      <c r="J262" t="s">
        <v>94</v>
      </c>
      <c r="N262" t="s">
        <v>65</v>
      </c>
      <c r="O262" t="s">
        <v>63</v>
      </c>
    </row>
    <row r="263" spans="2:16" x14ac:dyDescent="0.45">
      <c r="B263" t="s">
        <v>2763</v>
      </c>
      <c r="C263" t="s">
        <v>881</v>
      </c>
      <c r="D263" t="s">
        <v>882</v>
      </c>
      <c r="E263" t="s">
        <v>2742</v>
      </c>
      <c r="F263" s="112" t="s">
        <v>883</v>
      </c>
      <c r="G263" s="2" t="s">
        <v>143</v>
      </c>
      <c r="H263" s="2"/>
      <c r="I263" s="2" t="s">
        <v>191</v>
      </c>
      <c r="J263" t="s">
        <v>103</v>
      </c>
      <c r="N263" t="s">
        <v>478</v>
      </c>
      <c r="O263" t="s">
        <v>63</v>
      </c>
    </row>
    <row r="264" spans="2:16" x14ac:dyDescent="0.45">
      <c r="B264" t="s">
        <v>2763</v>
      </c>
      <c r="C264" t="s">
        <v>884</v>
      </c>
      <c r="D264" t="s">
        <v>885</v>
      </c>
      <c r="E264" t="s">
        <v>2742</v>
      </c>
      <c r="F264" s="112" t="s">
        <v>886</v>
      </c>
      <c r="G264" s="2" t="s">
        <v>226</v>
      </c>
      <c r="H264" s="2"/>
      <c r="I264" s="2" t="s">
        <v>191</v>
      </c>
      <c r="J264" t="s">
        <v>103</v>
      </c>
      <c r="N264" t="s">
        <v>478</v>
      </c>
      <c r="O264" t="s">
        <v>63</v>
      </c>
    </row>
    <row r="265" spans="2:16" x14ac:dyDescent="0.45">
      <c r="B265" t="s">
        <v>2763</v>
      </c>
      <c r="C265" t="s">
        <v>893</v>
      </c>
      <c r="D265" t="s">
        <v>894</v>
      </c>
      <c r="E265" t="s">
        <v>2742</v>
      </c>
      <c r="F265" s="112" t="s">
        <v>895</v>
      </c>
      <c r="G265" s="2" t="s">
        <v>483</v>
      </c>
      <c r="H265" s="2"/>
      <c r="I265" s="2" t="s">
        <v>64</v>
      </c>
      <c r="J265" t="s">
        <v>144</v>
      </c>
      <c r="N265" t="s">
        <v>65</v>
      </c>
      <c r="O265" t="s">
        <v>63</v>
      </c>
    </row>
    <row r="266" spans="2:16" x14ac:dyDescent="0.45">
      <c r="B266" t="s">
        <v>2763</v>
      </c>
      <c r="C266" t="s">
        <v>896</v>
      </c>
      <c r="D266" t="s">
        <v>897</v>
      </c>
      <c r="E266" t="s">
        <v>2742</v>
      </c>
      <c r="F266" s="112" t="s">
        <v>898</v>
      </c>
      <c r="G266" s="2" t="s">
        <v>899</v>
      </c>
      <c r="H266" s="2"/>
      <c r="I266" s="2" t="s">
        <v>64</v>
      </c>
      <c r="J266" t="s">
        <v>144</v>
      </c>
      <c r="N266" t="s">
        <v>65</v>
      </c>
      <c r="O266" t="s">
        <v>63</v>
      </c>
    </row>
    <row r="267" spans="2:16" x14ac:dyDescent="0.45">
      <c r="B267" t="s">
        <v>2763</v>
      </c>
      <c r="C267" t="s">
        <v>900</v>
      </c>
      <c r="D267" t="s">
        <v>901</v>
      </c>
      <c r="E267" t="s">
        <v>2742</v>
      </c>
      <c r="F267" s="112" t="s">
        <v>902</v>
      </c>
      <c r="G267" s="2" t="s">
        <v>226</v>
      </c>
      <c r="H267" s="2"/>
      <c r="I267" s="2" t="s">
        <v>74</v>
      </c>
      <c r="J267" t="s">
        <v>94</v>
      </c>
      <c r="K267" t="s">
        <v>144</v>
      </c>
      <c r="M267" t="s">
        <v>61</v>
      </c>
      <c r="N267" t="s">
        <v>65</v>
      </c>
      <c r="O267" t="s">
        <v>903</v>
      </c>
      <c r="P267" t="s">
        <v>61</v>
      </c>
    </row>
    <row r="268" spans="2:16" x14ac:dyDescent="0.45">
      <c r="B268" t="s">
        <v>2763</v>
      </c>
      <c r="C268" t="s">
        <v>904</v>
      </c>
      <c r="D268" t="s">
        <v>905</v>
      </c>
      <c r="E268" t="s">
        <v>2742</v>
      </c>
      <c r="F268" s="112" t="s">
        <v>906</v>
      </c>
      <c r="G268" s="2" t="s">
        <v>177</v>
      </c>
      <c r="H268" s="2"/>
      <c r="I268" s="2" t="s">
        <v>74</v>
      </c>
      <c r="J268" t="s">
        <v>94</v>
      </c>
      <c r="K268" t="s">
        <v>144</v>
      </c>
      <c r="M268" t="s">
        <v>61</v>
      </c>
      <c r="N268" t="s">
        <v>65</v>
      </c>
      <c r="O268" t="s">
        <v>903</v>
      </c>
      <c r="P268" t="s">
        <v>61</v>
      </c>
    </row>
    <row r="269" spans="2:16" x14ac:dyDescent="0.45">
      <c r="B269" t="s">
        <v>2763</v>
      </c>
      <c r="C269" t="s">
        <v>907</v>
      </c>
      <c r="D269" t="s">
        <v>908</v>
      </c>
      <c r="E269" t="s">
        <v>2742</v>
      </c>
      <c r="F269" s="112" t="s">
        <v>909</v>
      </c>
      <c r="G269" s="2" t="s">
        <v>565</v>
      </c>
      <c r="H269" s="2"/>
      <c r="I269" s="2" t="s">
        <v>74</v>
      </c>
      <c r="J269" t="s">
        <v>94</v>
      </c>
      <c r="K269" t="s">
        <v>144</v>
      </c>
      <c r="M269" t="s">
        <v>61</v>
      </c>
      <c r="N269" t="s">
        <v>65</v>
      </c>
      <c r="O269" t="s">
        <v>903</v>
      </c>
      <c r="P269" t="s">
        <v>61</v>
      </c>
    </row>
    <row r="270" spans="2:16" x14ac:dyDescent="0.45">
      <c r="B270" t="s">
        <v>2763</v>
      </c>
      <c r="C270" t="s">
        <v>910</v>
      </c>
      <c r="D270" t="s">
        <v>911</v>
      </c>
      <c r="E270" t="s">
        <v>2742</v>
      </c>
      <c r="F270" s="112" t="s">
        <v>912</v>
      </c>
      <c r="G270" s="2" t="s">
        <v>226</v>
      </c>
      <c r="H270" s="2"/>
      <c r="I270" s="2" t="s">
        <v>64</v>
      </c>
      <c r="J270" t="s">
        <v>59</v>
      </c>
      <c r="K270" t="s">
        <v>59</v>
      </c>
      <c r="M270" t="s">
        <v>61</v>
      </c>
      <c r="N270" t="s">
        <v>65</v>
      </c>
      <c r="O270" t="s">
        <v>913</v>
      </c>
      <c r="P270" t="s">
        <v>61</v>
      </c>
    </row>
    <row r="271" spans="2:16" x14ac:dyDescent="0.45">
      <c r="B271" t="s">
        <v>2763</v>
      </c>
      <c r="C271" t="s">
        <v>914</v>
      </c>
      <c r="D271" t="s">
        <v>915</v>
      </c>
      <c r="E271" t="s">
        <v>2742</v>
      </c>
      <c r="F271" s="112" t="s">
        <v>916</v>
      </c>
      <c r="G271" s="2" t="s">
        <v>177</v>
      </c>
      <c r="H271" s="2"/>
      <c r="I271" s="2" t="s">
        <v>64</v>
      </c>
      <c r="J271" t="s">
        <v>59</v>
      </c>
      <c r="K271" t="s">
        <v>59</v>
      </c>
      <c r="M271" t="s">
        <v>61</v>
      </c>
      <c r="N271" t="s">
        <v>65</v>
      </c>
      <c r="O271" t="s">
        <v>913</v>
      </c>
      <c r="P271" t="s">
        <v>61</v>
      </c>
    </row>
    <row r="272" spans="2:16" x14ac:dyDescent="0.45">
      <c r="B272" t="s">
        <v>2763</v>
      </c>
      <c r="C272" t="s">
        <v>917</v>
      </c>
      <c r="D272" t="s">
        <v>918</v>
      </c>
      <c r="E272" t="s">
        <v>2742</v>
      </c>
      <c r="F272" s="112" t="s">
        <v>919</v>
      </c>
      <c r="G272" s="2" t="s">
        <v>565</v>
      </c>
      <c r="H272" s="2"/>
      <c r="I272" s="2" t="s">
        <v>64</v>
      </c>
      <c r="J272" t="s">
        <v>59</v>
      </c>
      <c r="K272" t="s">
        <v>59</v>
      </c>
      <c r="M272" t="s">
        <v>61</v>
      </c>
      <c r="N272" t="s">
        <v>65</v>
      </c>
      <c r="O272" t="s">
        <v>913</v>
      </c>
      <c r="P272" t="s">
        <v>61</v>
      </c>
    </row>
    <row r="273" spans="2:16" x14ac:dyDescent="0.45">
      <c r="B273" t="s">
        <v>2762</v>
      </c>
      <c r="C273" t="s">
        <v>929</v>
      </c>
      <c r="D273" t="s">
        <v>930</v>
      </c>
      <c r="E273" t="s">
        <v>2742</v>
      </c>
      <c r="F273" s="112" t="s">
        <v>931</v>
      </c>
      <c r="G273" s="2" t="s">
        <v>932</v>
      </c>
      <c r="H273" s="2"/>
      <c r="I273" s="2" t="s">
        <v>64</v>
      </c>
      <c r="J273" t="s">
        <v>925</v>
      </c>
      <c r="N273" t="s">
        <v>65</v>
      </c>
      <c r="O273" t="s">
        <v>63</v>
      </c>
    </row>
    <row r="274" spans="2:16" x14ac:dyDescent="0.45">
      <c r="B274" t="s">
        <v>2762</v>
      </c>
      <c r="C274" t="s">
        <v>921</v>
      </c>
      <c r="D274" t="s">
        <v>922</v>
      </c>
      <c r="E274" t="s">
        <v>2742</v>
      </c>
      <c r="F274" s="112" t="s">
        <v>923</v>
      </c>
      <c r="G274" s="2" t="s">
        <v>924</v>
      </c>
      <c r="H274" s="2"/>
      <c r="I274" s="2" t="s">
        <v>58</v>
      </c>
      <c r="J274" t="s">
        <v>925</v>
      </c>
      <c r="N274" t="s">
        <v>62</v>
      </c>
      <c r="O274" t="s">
        <v>63</v>
      </c>
    </row>
    <row r="275" spans="2:16" x14ac:dyDescent="0.45">
      <c r="B275" t="s">
        <v>2762</v>
      </c>
      <c r="C275" t="s">
        <v>926</v>
      </c>
      <c r="D275" t="s">
        <v>926</v>
      </c>
      <c r="E275" t="s">
        <v>2742</v>
      </c>
      <c r="F275" s="112" t="s">
        <v>927</v>
      </c>
      <c r="G275" s="2" t="s">
        <v>928</v>
      </c>
      <c r="H275" s="2"/>
      <c r="I275" s="2" t="s">
        <v>58</v>
      </c>
      <c r="J275" t="s">
        <v>925</v>
      </c>
      <c r="N275" t="s">
        <v>2773</v>
      </c>
      <c r="O275" t="s">
        <v>644</v>
      </c>
      <c r="P275" t="s">
        <v>61</v>
      </c>
    </row>
    <row r="276" spans="2:16" x14ac:dyDescent="0.45">
      <c r="B276" t="s">
        <v>2763</v>
      </c>
      <c r="C276" t="s">
        <v>933</v>
      </c>
      <c r="D276" t="s">
        <v>933</v>
      </c>
      <c r="E276" t="s">
        <v>2742</v>
      </c>
      <c r="F276" s="112" t="s">
        <v>934</v>
      </c>
      <c r="G276" s="2" t="s">
        <v>143</v>
      </c>
      <c r="H276" s="2"/>
      <c r="I276" s="2" t="s">
        <v>58</v>
      </c>
      <c r="J276" t="s">
        <v>59</v>
      </c>
      <c r="K276" t="s">
        <v>94</v>
      </c>
      <c r="L276" t="s">
        <v>935</v>
      </c>
      <c r="M276" t="s">
        <v>61</v>
      </c>
      <c r="N276" t="s">
        <v>114</v>
      </c>
      <c r="O276" t="s">
        <v>115</v>
      </c>
      <c r="P276" t="s">
        <v>61</v>
      </c>
    </row>
    <row r="277" spans="2:16" x14ac:dyDescent="0.45">
      <c r="B277" t="s">
        <v>2763</v>
      </c>
      <c r="C277" t="s">
        <v>936</v>
      </c>
      <c r="D277" t="s">
        <v>936</v>
      </c>
      <c r="E277" t="s">
        <v>2742</v>
      </c>
      <c r="F277" s="112" t="s">
        <v>937</v>
      </c>
      <c r="G277" s="2" t="s">
        <v>326</v>
      </c>
      <c r="H277" s="2"/>
      <c r="I277" s="2" t="s">
        <v>58</v>
      </c>
      <c r="J277" t="s">
        <v>59</v>
      </c>
      <c r="K277" t="s">
        <v>94</v>
      </c>
      <c r="L277" t="s">
        <v>935</v>
      </c>
      <c r="M277" t="s">
        <v>61</v>
      </c>
      <c r="N277" t="s">
        <v>114</v>
      </c>
      <c r="O277" t="s">
        <v>115</v>
      </c>
      <c r="P277" t="s">
        <v>61</v>
      </c>
    </row>
    <row r="278" spans="2:16" x14ac:dyDescent="0.45">
      <c r="B278" t="s">
        <v>2763</v>
      </c>
      <c r="C278" t="s">
        <v>938</v>
      </c>
      <c r="D278" t="s">
        <v>938</v>
      </c>
      <c r="E278" t="s">
        <v>2742</v>
      </c>
      <c r="F278" s="112" t="s">
        <v>939</v>
      </c>
      <c r="G278" s="2" t="s">
        <v>432</v>
      </c>
      <c r="H278" s="2"/>
      <c r="I278" s="2" t="s">
        <v>58</v>
      </c>
      <c r="J278" t="s">
        <v>59</v>
      </c>
      <c r="K278" t="s">
        <v>94</v>
      </c>
      <c r="L278" t="s">
        <v>935</v>
      </c>
      <c r="M278" t="s">
        <v>61</v>
      </c>
      <c r="N278" t="s">
        <v>114</v>
      </c>
      <c r="O278" t="s">
        <v>115</v>
      </c>
      <c r="P278" t="s">
        <v>61</v>
      </c>
    </row>
    <row r="279" spans="2:16" x14ac:dyDescent="0.45">
      <c r="B279" t="s">
        <v>2763</v>
      </c>
      <c r="C279" t="s">
        <v>940</v>
      </c>
      <c r="D279" t="s">
        <v>940</v>
      </c>
      <c r="E279" t="s">
        <v>2742</v>
      </c>
      <c r="F279" s="112" t="s">
        <v>941</v>
      </c>
      <c r="G279" s="2" t="s">
        <v>143</v>
      </c>
      <c r="H279" s="2"/>
      <c r="I279" s="2" t="s">
        <v>64</v>
      </c>
      <c r="J279" t="s">
        <v>59</v>
      </c>
      <c r="N279" t="s">
        <v>65</v>
      </c>
      <c r="O279" t="s">
        <v>63</v>
      </c>
    </row>
    <row r="280" spans="2:16" x14ac:dyDescent="0.45">
      <c r="B280" t="s">
        <v>2763</v>
      </c>
      <c r="C280" t="s">
        <v>942</v>
      </c>
      <c r="D280" t="s">
        <v>942</v>
      </c>
      <c r="E280" t="s">
        <v>2742</v>
      </c>
      <c r="F280" s="112" t="s">
        <v>943</v>
      </c>
      <c r="G280" s="2" t="s">
        <v>326</v>
      </c>
      <c r="H280" s="2"/>
      <c r="I280" s="2" t="s">
        <v>64</v>
      </c>
      <c r="J280" t="s">
        <v>59</v>
      </c>
      <c r="N280" t="s">
        <v>65</v>
      </c>
      <c r="O280" t="s">
        <v>63</v>
      </c>
    </row>
    <row r="281" spans="2:16" x14ac:dyDescent="0.45">
      <c r="B281" t="s">
        <v>2761</v>
      </c>
      <c r="C281" t="s">
        <v>944</v>
      </c>
      <c r="D281" t="s">
        <v>944</v>
      </c>
      <c r="E281" t="s">
        <v>2742</v>
      </c>
      <c r="F281" s="112" t="s">
        <v>945</v>
      </c>
      <c r="G281" s="2" t="s">
        <v>271</v>
      </c>
      <c r="H281" s="2"/>
      <c r="I281" s="2" t="s">
        <v>58</v>
      </c>
      <c r="J281" t="s">
        <v>158</v>
      </c>
      <c r="N281" t="s">
        <v>272</v>
      </c>
      <c r="O281" t="s">
        <v>63</v>
      </c>
    </row>
    <row r="282" spans="2:16" x14ac:dyDescent="0.45">
      <c r="B282" t="s">
        <v>2761</v>
      </c>
      <c r="C282" t="s">
        <v>1436</v>
      </c>
      <c r="D282" t="s">
        <v>1436</v>
      </c>
      <c r="E282" t="s">
        <v>2742</v>
      </c>
      <c r="F282" s="112" t="s">
        <v>1437</v>
      </c>
      <c r="G282" s="2" t="s">
        <v>511</v>
      </c>
      <c r="H282" s="2"/>
      <c r="I282" s="2" t="s">
        <v>64</v>
      </c>
      <c r="J282" t="s">
        <v>499</v>
      </c>
      <c r="N282" t="s">
        <v>65</v>
      </c>
      <c r="O282" t="s">
        <v>63</v>
      </c>
    </row>
    <row r="283" spans="2:16" x14ac:dyDescent="0.45">
      <c r="B283" t="s">
        <v>2762</v>
      </c>
      <c r="C283" t="s">
        <v>946</v>
      </c>
      <c r="D283" t="s">
        <v>947</v>
      </c>
      <c r="E283" t="s">
        <v>2742</v>
      </c>
      <c r="F283" s="112" t="s">
        <v>948</v>
      </c>
      <c r="G283" s="2" t="s">
        <v>949</v>
      </c>
      <c r="H283" s="2"/>
      <c r="I283" s="2" t="s">
        <v>64</v>
      </c>
      <c r="J283" t="s">
        <v>94</v>
      </c>
      <c r="N283" t="s">
        <v>65</v>
      </c>
      <c r="O283" t="s">
        <v>63</v>
      </c>
    </row>
    <row r="284" spans="2:16" x14ac:dyDescent="0.45">
      <c r="B284" t="s">
        <v>2763</v>
      </c>
      <c r="C284" t="s">
        <v>1562</v>
      </c>
      <c r="D284" t="s">
        <v>1562</v>
      </c>
      <c r="E284" t="s">
        <v>2742</v>
      </c>
      <c r="F284" s="112" t="s">
        <v>1563</v>
      </c>
      <c r="G284" s="2" t="s">
        <v>106</v>
      </c>
      <c r="H284" s="2"/>
      <c r="I284" s="2" t="s">
        <v>58</v>
      </c>
      <c r="J284" t="s">
        <v>59</v>
      </c>
      <c r="K284" t="s">
        <v>59</v>
      </c>
      <c r="M284" t="s">
        <v>61</v>
      </c>
      <c r="N284" t="s">
        <v>1037</v>
      </c>
      <c r="O284" t="s">
        <v>1564</v>
      </c>
      <c r="P284" t="s">
        <v>61</v>
      </c>
    </row>
    <row r="285" spans="2:16" x14ac:dyDescent="0.45">
      <c r="B285" t="s">
        <v>2763</v>
      </c>
      <c r="C285" t="s">
        <v>952</v>
      </c>
      <c r="D285" t="s">
        <v>953</v>
      </c>
      <c r="E285" t="s">
        <v>2742</v>
      </c>
      <c r="F285" s="112" t="s">
        <v>954</v>
      </c>
      <c r="G285" s="2" t="s">
        <v>326</v>
      </c>
      <c r="H285" s="2"/>
      <c r="I285" s="2" t="s">
        <v>64</v>
      </c>
      <c r="J285" t="s">
        <v>59</v>
      </c>
      <c r="K285" t="s">
        <v>103</v>
      </c>
      <c r="M285" t="s">
        <v>61</v>
      </c>
      <c r="N285" t="s">
        <v>65</v>
      </c>
      <c r="O285" t="s">
        <v>63</v>
      </c>
    </row>
    <row r="286" spans="2:16" x14ac:dyDescent="0.45">
      <c r="B286" t="s">
        <v>2763</v>
      </c>
      <c r="C286" t="s">
        <v>955</v>
      </c>
      <c r="D286" t="s">
        <v>956</v>
      </c>
      <c r="E286" t="s">
        <v>2742</v>
      </c>
      <c r="F286" s="112" t="s">
        <v>957</v>
      </c>
      <c r="G286" s="2" t="s">
        <v>432</v>
      </c>
      <c r="H286" s="2"/>
      <c r="I286" s="2" t="s">
        <v>64</v>
      </c>
      <c r="J286" t="s">
        <v>59</v>
      </c>
      <c r="K286" t="s">
        <v>103</v>
      </c>
      <c r="M286" t="s">
        <v>61</v>
      </c>
      <c r="N286" t="s">
        <v>65</v>
      </c>
      <c r="O286" t="s">
        <v>63</v>
      </c>
    </row>
    <row r="287" spans="2:16" x14ac:dyDescent="0.45">
      <c r="B287" t="s">
        <v>2763</v>
      </c>
      <c r="C287" t="s">
        <v>958</v>
      </c>
      <c r="D287" t="s">
        <v>958</v>
      </c>
      <c r="E287" t="s">
        <v>2742</v>
      </c>
      <c r="F287" s="112" t="s">
        <v>959</v>
      </c>
      <c r="G287" s="2" t="s">
        <v>610</v>
      </c>
      <c r="H287" s="2"/>
      <c r="I287" s="2" t="s">
        <v>64</v>
      </c>
      <c r="J287" t="s">
        <v>59</v>
      </c>
      <c r="K287" t="s">
        <v>103</v>
      </c>
      <c r="M287" t="s">
        <v>61</v>
      </c>
      <c r="N287" t="s">
        <v>65</v>
      </c>
      <c r="O287" t="s">
        <v>63</v>
      </c>
    </row>
    <row r="288" spans="2:16" x14ac:dyDescent="0.45">
      <c r="B288" t="s">
        <v>2763</v>
      </c>
      <c r="C288" t="s">
        <v>964</v>
      </c>
      <c r="D288" t="s">
        <v>964</v>
      </c>
      <c r="E288" t="s">
        <v>2742</v>
      </c>
      <c r="F288" s="112" t="s">
        <v>965</v>
      </c>
      <c r="G288" s="2" t="s">
        <v>966</v>
      </c>
      <c r="H288" s="2"/>
      <c r="I288" s="2" t="s">
        <v>58</v>
      </c>
      <c r="J288" t="s">
        <v>374</v>
      </c>
      <c r="K288" t="s">
        <v>963</v>
      </c>
      <c r="M288" t="s">
        <v>61</v>
      </c>
      <c r="N288" t="s">
        <v>967</v>
      </c>
      <c r="O288" t="s">
        <v>63</v>
      </c>
    </row>
    <row r="289" spans="2:16" x14ac:dyDescent="0.45">
      <c r="B289" t="s">
        <v>2763</v>
      </c>
      <c r="C289" t="s">
        <v>968</v>
      </c>
      <c r="D289" t="s">
        <v>968</v>
      </c>
      <c r="E289" t="s">
        <v>2742</v>
      </c>
      <c r="F289" s="112" t="s">
        <v>969</v>
      </c>
      <c r="G289" s="2" t="s">
        <v>970</v>
      </c>
      <c r="H289" s="2"/>
      <c r="I289" s="2" t="s">
        <v>58</v>
      </c>
      <c r="J289" t="s">
        <v>374</v>
      </c>
      <c r="K289" t="s">
        <v>963</v>
      </c>
      <c r="M289" t="s">
        <v>61</v>
      </c>
      <c r="N289" t="s">
        <v>967</v>
      </c>
      <c r="O289" t="s">
        <v>63</v>
      </c>
    </row>
    <row r="290" spans="2:16" x14ac:dyDescent="0.45">
      <c r="B290" t="s">
        <v>2763</v>
      </c>
      <c r="C290" t="s">
        <v>960</v>
      </c>
      <c r="D290" t="s">
        <v>960</v>
      </c>
      <c r="E290" t="s">
        <v>2742</v>
      </c>
      <c r="F290" s="112" t="s">
        <v>961</v>
      </c>
      <c r="G290" s="2" t="s">
        <v>962</v>
      </c>
      <c r="H290" s="2"/>
      <c r="I290" s="2" t="s">
        <v>58</v>
      </c>
      <c r="J290" t="s">
        <v>374</v>
      </c>
      <c r="K290" t="s">
        <v>963</v>
      </c>
      <c r="M290" t="s">
        <v>61</v>
      </c>
      <c r="N290" t="s">
        <v>272</v>
      </c>
      <c r="O290" t="s">
        <v>63</v>
      </c>
    </row>
    <row r="291" spans="2:16" x14ac:dyDescent="0.45">
      <c r="B291" t="s">
        <v>2762</v>
      </c>
      <c r="C291" t="s">
        <v>971</v>
      </c>
      <c r="D291" t="s">
        <v>971</v>
      </c>
      <c r="E291" t="s">
        <v>2742</v>
      </c>
      <c r="F291" s="112" t="s">
        <v>972</v>
      </c>
      <c r="G291" s="2" t="s">
        <v>973</v>
      </c>
      <c r="H291" s="2"/>
      <c r="I291" s="2" t="s">
        <v>58</v>
      </c>
      <c r="J291" t="s">
        <v>59</v>
      </c>
      <c r="K291" t="s">
        <v>59</v>
      </c>
      <c r="M291" t="s">
        <v>61</v>
      </c>
      <c r="N291" t="s">
        <v>95</v>
      </c>
      <c r="O291" t="s">
        <v>63</v>
      </c>
    </row>
    <row r="292" spans="2:16" x14ac:dyDescent="0.45">
      <c r="B292" t="s">
        <v>2762</v>
      </c>
      <c r="C292" t="s">
        <v>974</v>
      </c>
      <c r="D292" t="s">
        <v>974</v>
      </c>
      <c r="E292" t="s">
        <v>2742</v>
      </c>
      <c r="F292" s="112" t="s">
        <v>975</v>
      </c>
      <c r="G292" s="2" t="s">
        <v>976</v>
      </c>
      <c r="H292" s="2"/>
      <c r="I292" s="2" t="s">
        <v>58</v>
      </c>
      <c r="J292" t="s">
        <v>59</v>
      </c>
      <c r="K292" t="s">
        <v>59</v>
      </c>
      <c r="M292" t="s">
        <v>61</v>
      </c>
      <c r="N292" t="s">
        <v>62</v>
      </c>
      <c r="O292" t="s">
        <v>63</v>
      </c>
    </row>
    <row r="293" spans="2:16" x14ac:dyDescent="0.45">
      <c r="B293" t="s">
        <v>2763</v>
      </c>
      <c r="C293" t="s">
        <v>977</v>
      </c>
      <c r="D293" t="s">
        <v>977</v>
      </c>
      <c r="E293" t="s">
        <v>2742</v>
      </c>
      <c r="F293" s="112" t="s">
        <v>978</v>
      </c>
      <c r="G293" s="2" t="s">
        <v>268</v>
      </c>
      <c r="H293" s="2"/>
      <c r="I293" s="2" t="s">
        <v>58</v>
      </c>
      <c r="J293" t="s">
        <v>59</v>
      </c>
      <c r="K293" t="s">
        <v>144</v>
      </c>
      <c r="M293" t="s">
        <v>61</v>
      </c>
      <c r="N293" t="s">
        <v>62</v>
      </c>
      <c r="O293" t="s">
        <v>331</v>
      </c>
      <c r="P293" t="s">
        <v>61</v>
      </c>
    </row>
    <row r="294" spans="2:16" x14ac:dyDescent="0.45">
      <c r="B294" t="s">
        <v>2763</v>
      </c>
      <c r="C294" t="s">
        <v>979</v>
      </c>
      <c r="D294" t="s">
        <v>979</v>
      </c>
      <c r="E294" t="s">
        <v>2742</v>
      </c>
      <c r="F294" s="112" t="s">
        <v>980</v>
      </c>
      <c r="G294" s="2" t="s">
        <v>483</v>
      </c>
      <c r="H294" s="2"/>
      <c r="I294" s="2" t="s">
        <v>58</v>
      </c>
      <c r="J294" t="s">
        <v>59</v>
      </c>
      <c r="K294" t="s">
        <v>144</v>
      </c>
      <c r="M294" t="s">
        <v>61</v>
      </c>
      <c r="N294" t="s">
        <v>62</v>
      </c>
      <c r="O294" t="s">
        <v>331</v>
      </c>
      <c r="P294" t="s">
        <v>61</v>
      </c>
    </row>
    <row r="295" spans="2:16" x14ac:dyDescent="0.45">
      <c r="B295" t="s">
        <v>2763</v>
      </c>
      <c r="C295" t="s">
        <v>981</v>
      </c>
      <c r="D295" t="s">
        <v>981</v>
      </c>
      <c r="E295" t="s">
        <v>2742</v>
      </c>
      <c r="F295" s="112" t="s">
        <v>982</v>
      </c>
      <c r="G295" s="2" t="s">
        <v>268</v>
      </c>
      <c r="H295" s="2"/>
      <c r="I295" s="2" t="s">
        <v>64</v>
      </c>
      <c r="J295" t="s">
        <v>59</v>
      </c>
      <c r="N295" t="s">
        <v>65</v>
      </c>
      <c r="O295" t="s">
        <v>63</v>
      </c>
    </row>
    <row r="296" spans="2:16" x14ac:dyDescent="0.45">
      <c r="B296" t="s">
        <v>2763</v>
      </c>
      <c r="C296" t="s">
        <v>983</v>
      </c>
      <c r="D296" t="s">
        <v>983</v>
      </c>
      <c r="E296" t="s">
        <v>2742</v>
      </c>
      <c r="F296" s="112" t="s">
        <v>984</v>
      </c>
      <c r="G296" s="2" t="s">
        <v>483</v>
      </c>
      <c r="H296" s="2"/>
      <c r="I296" s="2" t="s">
        <v>64</v>
      </c>
      <c r="J296" t="s">
        <v>59</v>
      </c>
      <c r="N296" t="s">
        <v>65</v>
      </c>
      <c r="O296" t="s">
        <v>63</v>
      </c>
    </row>
    <row r="297" spans="2:16" x14ac:dyDescent="0.45">
      <c r="B297" t="s">
        <v>2763</v>
      </c>
      <c r="C297" t="s">
        <v>985</v>
      </c>
      <c r="D297" t="s">
        <v>985</v>
      </c>
      <c r="E297" t="s">
        <v>2742</v>
      </c>
      <c r="F297" s="112" t="s">
        <v>986</v>
      </c>
      <c r="G297" s="2" t="s">
        <v>610</v>
      </c>
      <c r="H297" s="2"/>
      <c r="I297" s="2" t="s">
        <v>58</v>
      </c>
      <c r="J297" t="s">
        <v>59</v>
      </c>
      <c r="K297" t="s">
        <v>103</v>
      </c>
      <c r="M297" t="s">
        <v>61</v>
      </c>
      <c r="N297" t="s">
        <v>512</v>
      </c>
      <c r="O297" t="s">
        <v>766</v>
      </c>
      <c r="P297" t="s">
        <v>61</v>
      </c>
    </row>
    <row r="298" spans="2:16" x14ac:dyDescent="0.45">
      <c r="B298" t="s">
        <v>2763</v>
      </c>
      <c r="C298" t="s">
        <v>987</v>
      </c>
      <c r="D298" t="s">
        <v>987</v>
      </c>
      <c r="E298" t="s">
        <v>2742</v>
      </c>
      <c r="F298" s="112" t="s">
        <v>988</v>
      </c>
      <c r="G298" s="2" t="s">
        <v>610</v>
      </c>
      <c r="H298" s="2"/>
      <c r="I298" s="2" t="s">
        <v>58</v>
      </c>
      <c r="J298" t="s">
        <v>59</v>
      </c>
      <c r="K298" t="s">
        <v>94</v>
      </c>
      <c r="M298" t="s">
        <v>61</v>
      </c>
      <c r="N298" t="s">
        <v>461</v>
      </c>
      <c r="O298" t="s">
        <v>989</v>
      </c>
      <c r="P298" t="s">
        <v>61</v>
      </c>
    </row>
    <row r="299" spans="2:16" x14ac:dyDescent="0.45">
      <c r="B299" t="s">
        <v>2763</v>
      </c>
      <c r="C299" t="s">
        <v>990</v>
      </c>
      <c r="D299" t="s">
        <v>991</v>
      </c>
      <c r="E299" t="s">
        <v>2742</v>
      </c>
      <c r="F299" s="112" t="s">
        <v>992</v>
      </c>
      <c r="G299" s="2" t="s">
        <v>203</v>
      </c>
      <c r="H299" s="2"/>
      <c r="I299" s="2" t="s">
        <v>64</v>
      </c>
      <c r="J299" t="s">
        <v>94</v>
      </c>
      <c r="N299" t="s">
        <v>65</v>
      </c>
      <c r="O299" t="s">
        <v>63</v>
      </c>
    </row>
    <row r="300" spans="2:16" x14ac:dyDescent="0.45">
      <c r="B300" t="s">
        <v>2762</v>
      </c>
      <c r="C300" t="s">
        <v>993</v>
      </c>
      <c r="D300" t="s">
        <v>993</v>
      </c>
      <c r="E300" t="s">
        <v>2742</v>
      </c>
      <c r="F300" s="112" t="s">
        <v>994</v>
      </c>
      <c r="G300" s="2" t="s">
        <v>995</v>
      </c>
      <c r="H300" s="2" t="s">
        <v>61</v>
      </c>
      <c r="I300" s="2" t="s">
        <v>191</v>
      </c>
      <c r="J300" t="s">
        <v>996</v>
      </c>
      <c r="N300" t="s">
        <v>997</v>
      </c>
      <c r="O300" t="s">
        <v>2774</v>
      </c>
      <c r="P300" t="s">
        <v>61</v>
      </c>
    </row>
    <row r="301" spans="2:16" x14ac:dyDescent="0.45">
      <c r="B301" t="s">
        <v>2762</v>
      </c>
      <c r="C301" t="s">
        <v>993</v>
      </c>
      <c r="D301" t="s">
        <v>993</v>
      </c>
      <c r="E301" t="s">
        <v>2742</v>
      </c>
      <c r="F301" s="112" t="s">
        <v>998</v>
      </c>
      <c r="G301" s="2" t="s">
        <v>995</v>
      </c>
      <c r="H301" s="2" t="s">
        <v>61</v>
      </c>
      <c r="I301" s="2"/>
      <c r="J301" t="s">
        <v>94</v>
      </c>
      <c r="N301" t="s">
        <v>997</v>
      </c>
      <c r="O301" t="s">
        <v>2774</v>
      </c>
    </row>
    <row r="302" spans="2:16" x14ac:dyDescent="0.45">
      <c r="B302" t="s">
        <v>2762</v>
      </c>
      <c r="C302" t="s">
        <v>999</v>
      </c>
      <c r="D302" t="s">
        <v>999</v>
      </c>
      <c r="E302" t="s">
        <v>2742</v>
      </c>
      <c r="F302" s="112" t="s">
        <v>1000</v>
      </c>
      <c r="G302" s="2" t="s">
        <v>1001</v>
      </c>
      <c r="H302" s="2" t="s">
        <v>61</v>
      </c>
      <c r="I302" s="2" t="s">
        <v>191</v>
      </c>
      <c r="J302" t="s">
        <v>996</v>
      </c>
      <c r="N302" t="s">
        <v>997</v>
      </c>
      <c r="O302" t="s">
        <v>63</v>
      </c>
    </row>
    <row r="303" spans="2:16" x14ac:dyDescent="0.45">
      <c r="B303" t="s">
        <v>2762</v>
      </c>
      <c r="C303" t="s">
        <v>999</v>
      </c>
      <c r="D303" t="s">
        <v>999</v>
      </c>
      <c r="E303" t="s">
        <v>2742</v>
      </c>
      <c r="F303" s="112" t="s">
        <v>1002</v>
      </c>
      <c r="G303" s="2" t="s">
        <v>1001</v>
      </c>
      <c r="H303" s="2" t="s">
        <v>61</v>
      </c>
      <c r="I303" s="2"/>
      <c r="J303" t="s">
        <v>94</v>
      </c>
      <c r="N303" t="s">
        <v>997</v>
      </c>
      <c r="O303" t="s">
        <v>63</v>
      </c>
    </row>
    <row r="304" spans="2:16" x14ac:dyDescent="0.45">
      <c r="B304" t="s">
        <v>2762</v>
      </c>
      <c r="C304" t="s">
        <v>1003</v>
      </c>
      <c r="D304" t="s">
        <v>1003</v>
      </c>
      <c r="E304" t="s">
        <v>2742</v>
      </c>
      <c r="F304" s="112" t="s">
        <v>1004</v>
      </c>
      <c r="G304" s="2" t="s">
        <v>1005</v>
      </c>
      <c r="H304" s="2" t="s">
        <v>61</v>
      </c>
      <c r="I304" s="2" t="s">
        <v>191</v>
      </c>
      <c r="J304" t="s">
        <v>996</v>
      </c>
      <c r="N304" t="s">
        <v>997</v>
      </c>
      <c r="O304" t="s">
        <v>2774</v>
      </c>
      <c r="P304" t="s">
        <v>61</v>
      </c>
    </row>
    <row r="305" spans="2:16" x14ac:dyDescent="0.45">
      <c r="B305" t="s">
        <v>2762</v>
      </c>
      <c r="C305" t="s">
        <v>1003</v>
      </c>
      <c r="D305" t="s">
        <v>1003</v>
      </c>
      <c r="E305" t="s">
        <v>2742</v>
      </c>
      <c r="F305" s="112" t="s">
        <v>1006</v>
      </c>
      <c r="G305" s="2" t="s">
        <v>1005</v>
      </c>
      <c r="H305" s="2" t="s">
        <v>61</v>
      </c>
      <c r="I305" s="2"/>
      <c r="J305" t="s">
        <v>94</v>
      </c>
      <c r="N305" t="s">
        <v>997</v>
      </c>
      <c r="O305" t="s">
        <v>2774</v>
      </c>
    </row>
    <row r="306" spans="2:16" x14ac:dyDescent="0.45">
      <c r="B306" t="s">
        <v>2763</v>
      </c>
      <c r="C306" t="s">
        <v>1007</v>
      </c>
      <c r="D306" t="s">
        <v>1008</v>
      </c>
      <c r="E306" t="s">
        <v>2742</v>
      </c>
      <c r="F306" s="112" t="s">
        <v>1009</v>
      </c>
      <c r="G306" s="2" t="s">
        <v>1010</v>
      </c>
      <c r="H306" s="2"/>
      <c r="I306" s="2" t="s">
        <v>58</v>
      </c>
      <c r="J306" t="s">
        <v>59</v>
      </c>
      <c r="N306" t="s">
        <v>62</v>
      </c>
      <c r="O306" t="s">
        <v>331</v>
      </c>
      <c r="P306" t="s">
        <v>61</v>
      </c>
    </row>
    <row r="307" spans="2:16" x14ac:dyDescent="0.45">
      <c r="B307" t="s">
        <v>2763</v>
      </c>
      <c r="C307" t="s">
        <v>1011</v>
      </c>
      <c r="D307" t="s">
        <v>1012</v>
      </c>
      <c r="E307" t="s">
        <v>2742</v>
      </c>
      <c r="F307" s="112" t="s">
        <v>1013</v>
      </c>
      <c r="G307" s="2" t="s">
        <v>203</v>
      </c>
      <c r="H307" s="2"/>
      <c r="I307" s="2" t="s">
        <v>64</v>
      </c>
      <c r="J307" t="s">
        <v>59</v>
      </c>
      <c r="N307" t="s">
        <v>65</v>
      </c>
      <c r="O307" t="s">
        <v>63</v>
      </c>
    </row>
    <row r="308" spans="2:16" x14ac:dyDescent="0.45">
      <c r="B308" t="s">
        <v>2763</v>
      </c>
      <c r="C308" t="s">
        <v>1014</v>
      </c>
      <c r="D308" t="s">
        <v>1015</v>
      </c>
      <c r="E308" t="s">
        <v>2742</v>
      </c>
      <c r="F308" s="112" t="s">
        <v>1016</v>
      </c>
      <c r="G308" s="2" t="s">
        <v>150</v>
      </c>
      <c r="H308" s="2"/>
      <c r="I308" s="2" t="s">
        <v>64</v>
      </c>
      <c r="J308" t="s">
        <v>59</v>
      </c>
      <c r="N308" t="s">
        <v>65</v>
      </c>
      <c r="O308" t="s">
        <v>63</v>
      </c>
    </row>
    <row r="309" spans="2:16" x14ac:dyDescent="0.45">
      <c r="B309" t="s">
        <v>2763</v>
      </c>
      <c r="C309" t="s">
        <v>1017</v>
      </c>
      <c r="D309" t="s">
        <v>1018</v>
      </c>
      <c r="E309" t="s">
        <v>2742</v>
      </c>
      <c r="F309" s="112" t="s">
        <v>1019</v>
      </c>
      <c r="G309" s="2" t="s">
        <v>151</v>
      </c>
      <c r="H309" s="2"/>
      <c r="I309" s="2" t="s">
        <v>64</v>
      </c>
      <c r="J309" t="s">
        <v>59</v>
      </c>
      <c r="K309" t="s">
        <v>144</v>
      </c>
      <c r="M309" t="s">
        <v>61</v>
      </c>
      <c r="N309" t="s">
        <v>65</v>
      </c>
      <c r="O309" t="s">
        <v>63</v>
      </c>
    </row>
    <row r="310" spans="2:16" x14ac:dyDescent="0.45">
      <c r="B310" t="s">
        <v>2763</v>
      </c>
      <c r="C310" t="s">
        <v>1020</v>
      </c>
      <c r="D310" t="s">
        <v>1021</v>
      </c>
      <c r="E310" t="s">
        <v>2742</v>
      </c>
      <c r="F310" s="112" t="s">
        <v>1022</v>
      </c>
      <c r="G310" s="2" t="s">
        <v>300</v>
      </c>
      <c r="H310" s="2"/>
      <c r="I310" s="2" t="s">
        <v>64</v>
      </c>
      <c r="J310" t="s">
        <v>59</v>
      </c>
      <c r="K310" t="s">
        <v>144</v>
      </c>
      <c r="L310" t="s">
        <v>59</v>
      </c>
      <c r="M310" t="s">
        <v>61</v>
      </c>
      <c r="N310" t="s">
        <v>65</v>
      </c>
      <c r="O310" t="s">
        <v>63</v>
      </c>
    </row>
    <row r="311" spans="2:16" x14ac:dyDescent="0.45">
      <c r="B311" t="s">
        <v>2763</v>
      </c>
      <c r="C311" t="s">
        <v>1023</v>
      </c>
      <c r="D311" t="s">
        <v>1023</v>
      </c>
      <c r="E311" t="s">
        <v>2742</v>
      </c>
      <c r="F311" s="112" t="s">
        <v>1024</v>
      </c>
      <c r="G311" s="2" t="s">
        <v>304</v>
      </c>
      <c r="H311" s="2"/>
      <c r="I311" s="2" t="s">
        <v>64</v>
      </c>
      <c r="J311" t="s">
        <v>59</v>
      </c>
      <c r="K311" t="s">
        <v>144</v>
      </c>
      <c r="M311" t="s">
        <v>61</v>
      </c>
      <c r="N311" t="s">
        <v>65</v>
      </c>
      <c r="O311" t="s">
        <v>63</v>
      </c>
    </row>
    <row r="312" spans="2:16" x14ac:dyDescent="0.45">
      <c r="B312" t="s">
        <v>2763</v>
      </c>
      <c r="C312" t="s">
        <v>1025</v>
      </c>
      <c r="D312" t="s">
        <v>1025</v>
      </c>
      <c r="E312" t="s">
        <v>2742</v>
      </c>
      <c r="F312" s="112" t="s">
        <v>1026</v>
      </c>
      <c r="G312" s="2" t="s">
        <v>311</v>
      </c>
      <c r="H312" s="2"/>
      <c r="I312" s="2" t="s">
        <v>64</v>
      </c>
      <c r="J312" t="s">
        <v>94</v>
      </c>
      <c r="N312" t="s">
        <v>65</v>
      </c>
      <c r="O312" t="s">
        <v>63</v>
      </c>
    </row>
    <row r="313" spans="2:16" x14ac:dyDescent="0.45">
      <c r="B313" t="s">
        <v>2763</v>
      </c>
      <c r="C313" t="s">
        <v>1027</v>
      </c>
      <c r="D313" t="s">
        <v>1028</v>
      </c>
      <c r="E313" t="s">
        <v>2742</v>
      </c>
      <c r="F313" s="112" t="s">
        <v>1029</v>
      </c>
      <c r="G313" s="2" t="s">
        <v>226</v>
      </c>
      <c r="H313" s="2"/>
      <c r="I313" s="2" t="s">
        <v>58</v>
      </c>
      <c r="J313" t="s">
        <v>59</v>
      </c>
      <c r="N313" t="s">
        <v>119</v>
      </c>
      <c r="O313" t="s">
        <v>63</v>
      </c>
    </row>
    <row r="314" spans="2:16" x14ac:dyDescent="0.45">
      <c r="B314" t="s">
        <v>2763</v>
      </c>
      <c r="C314" t="s">
        <v>1030</v>
      </c>
      <c r="D314" t="s">
        <v>1031</v>
      </c>
      <c r="E314" t="s">
        <v>2742</v>
      </c>
      <c r="F314" s="112" t="s">
        <v>1032</v>
      </c>
      <c r="G314" s="2" t="s">
        <v>102</v>
      </c>
      <c r="H314" s="2"/>
      <c r="I314" s="2" t="s">
        <v>58</v>
      </c>
      <c r="J314" t="s">
        <v>144</v>
      </c>
      <c r="N314" t="s">
        <v>461</v>
      </c>
      <c r="O314" t="s">
        <v>154</v>
      </c>
      <c r="P314" t="s">
        <v>61</v>
      </c>
    </row>
    <row r="315" spans="2:16" x14ac:dyDescent="0.45">
      <c r="B315" t="s">
        <v>2763</v>
      </c>
      <c r="C315" t="s">
        <v>1034</v>
      </c>
      <c r="D315" t="s">
        <v>1035</v>
      </c>
      <c r="E315" t="s">
        <v>2742</v>
      </c>
      <c r="F315" s="112" t="s">
        <v>1036</v>
      </c>
      <c r="G315" s="2" t="s">
        <v>143</v>
      </c>
      <c r="H315" s="2"/>
      <c r="I315" s="2" t="s">
        <v>58</v>
      </c>
      <c r="J315" t="s">
        <v>158</v>
      </c>
      <c r="N315" t="s">
        <v>1037</v>
      </c>
      <c r="O315" t="s">
        <v>1038</v>
      </c>
      <c r="P315" t="s">
        <v>61</v>
      </c>
    </row>
    <row r="316" spans="2:16" x14ac:dyDescent="0.45">
      <c r="B316" t="s">
        <v>2763</v>
      </c>
      <c r="C316" t="s">
        <v>1039</v>
      </c>
      <c r="D316" t="s">
        <v>1040</v>
      </c>
      <c r="E316" t="s">
        <v>2742</v>
      </c>
      <c r="F316" s="112" t="s">
        <v>1041</v>
      </c>
      <c r="G316" s="2" t="s">
        <v>326</v>
      </c>
      <c r="H316" s="2"/>
      <c r="I316" s="2" t="s">
        <v>58</v>
      </c>
      <c r="J316" t="s">
        <v>158</v>
      </c>
      <c r="N316" t="s">
        <v>1037</v>
      </c>
      <c r="O316" t="s">
        <v>1038</v>
      </c>
      <c r="P316" t="s">
        <v>61</v>
      </c>
    </row>
    <row r="317" spans="2:16" x14ac:dyDescent="0.45">
      <c r="B317" t="s">
        <v>2762</v>
      </c>
      <c r="C317" t="s">
        <v>1042</v>
      </c>
      <c r="D317" t="s">
        <v>1043</v>
      </c>
      <c r="E317" t="s">
        <v>2742</v>
      </c>
      <c r="F317" s="112" t="s">
        <v>1044</v>
      </c>
      <c r="G317" s="2" t="s">
        <v>924</v>
      </c>
      <c r="H317" s="2"/>
      <c r="I317" s="2" t="s">
        <v>58</v>
      </c>
      <c r="J317" t="s">
        <v>158</v>
      </c>
      <c r="N317" t="s">
        <v>62</v>
      </c>
      <c r="O317" t="s">
        <v>1033</v>
      </c>
      <c r="P317" t="s">
        <v>61</v>
      </c>
    </row>
    <row r="318" spans="2:16" x14ac:dyDescent="0.45">
      <c r="B318" t="s">
        <v>2762</v>
      </c>
      <c r="C318" t="s">
        <v>1045</v>
      </c>
      <c r="D318" t="s">
        <v>1046</v>
      </c>
      <c r="E318" t="s">
        <v>2742</v>
      </c>
      <c r="F318" s="112" t="s">
        <v>1047</v>
      </c>
      <c r="G318" s="2" t="s">
        <v>1048</v>
      </c>
      <c r="H318" s="2"/>
      <c r="I318" s="2" t="s">
        <v>58</v>
      </c>
      <c r="J318" t="s">
        <v>158</v>
      </c>
      <c r="N318" t="s">
        <v>62</v>
      </c>
      <c r="O318" t="s">
        <v>1033</v>
      </c>
      <c r="P318" t="s">
        <v>61</v>
      </c>
    </row>
    <row r="319" spans="2:16" x14ac:dyDescent="0.45">
      <c r="B319" t="s">
        <v>2762</v>
      </c>
      <c r="C319" t="s">
        <v>1423</v>
      </c>
      <c r="D319" t="s">
        <v>1423</v>
      </c>
      <c r="E319" t="s">
        <v>2742</v>
      </c>
      <c r="F319" s="112" t="s">
        <v>1424</v>
      </c>
      <c r="G319" s="2" t="s">
        <v>1425</v>
      </c>
      <c r="H319" s="2"/>
      <c r="I319" s="2" t="s">
        <v>191</v>
      </c>
      <c r="J319" t="s">
        <v>1426</v>
      </c>
      <c r="N319" t="s">
        <v>1427</v>
      </c>
      <c r="O319" t="s">
        <v>63</v>
      </c>
    </row>
    <row r="320" spans="2:16" x14ac:dyDescent="0.45">
      <c r="B320" t="s">
        <v>2762</v>
      </c>
      <c r="C320" t="s">
        <v>1428</v>
      </c>
      <c r="D320" t="s">
        <v>1428</v>
      </c>
      <c r="E320" t="s">
        <v>2742</v>
      </c>
      <c r="F320" s="112" t="s">
        <v>1429</v>
      </c>
      <c r="G320" s="2" t="s">
        <v>1430</v>
      </c>
      <c r="H320" s="2"/>
      <c r="I320" s="2" t="s">
        <v>191</v>
      </c>
      <c r="J320" t="s">
        <v>1426</v>
      </c>
      <c r="N320" t="s">
        <v>1427</v>
      </c>
      <c r="O320" t="s">
        <v>63</v>
      </c>
    </row>
    <row r="321" spans="2:16" x14ac:dyDescent="0.45">
      <c r="B321" t="s">
        <v>2762</v>
      </c>
      <c r="C321" t="s">
        <v>1054</v>
      </c>
      <c r="D321" t="s">
        <v>1054</v>
      </c>
      <c r="E321" t="s">
        <v>2742</v>
      </c>
      <c r="F321" s="112" t="s">
        <v>1055</v>
      </c>
      <c r="G321" s="2" t="s">
        <v>1056</v>
      </c>
      <c r="H321" s="2"/>
      <c r="I321" s="2" t="s">
        <v>64</v>
      </c>
      <c r="J321" t="s">
        <v>59</v>
      </c>
      <c r="N321" t="s">
        <v>65</v>
      </c>
      <c r="O321" t="s">
        <v>63</v>
      </c>
    </row>
    <row r="322" spans="2:16" x14ac:dyDescent="0.45">
      <c r="B322" t="s">
        <v>2762</v>
      </c>
      <c r="C322" t="s">
        <v>1431</v>
      </c>
      <c r="D322" t="s">
        <v>1431</v>
      </c>
      <c r="E322" t="s">
        <v>2742</v>
      </c>
      <c r="F322" s="112" t="s">
        <v>1432</v>
      </c>
      <c r="G322" s="2" t="s">
        <v>86</v>
      </c>
      <c r="H322" s="2"/>
      <c r="I322" s="2" t="s">
        <v>74</v>
      </c>
      <c r="J322" t="s">
        <v>59</v>
      </c>
      <c r="N322" t="s">
        <v>1433</v>
      </c>
      <c r="O322" t="s">
        <v>63</v>
      </c>
    </row>
    <row r="323" spans="2:16" x14ac:dyDescent="0.45">
      <c r="B323" t="s">
        <v>2762</v>
      </c>
      <c r="C323" t="s">
        <v>1434</v>
      </c>
      <c r="D323" t="s">
        <v>1434</v>
      </c>
      <c r="E323" t="s">
        <v>2742</v>
      </c>
      <c r="F323" s="112" t="s">
        <v>1435</v>
      </c>
      <c r="G323" s="2" t="s">
        <v>89</v>
      </c>
      <c r="H323" s="2"/>
      <c r="I323" s="2" t="s">
        <v>64</v>
      </c>
      <c r="J323" t="s">
        <v>59</v>
      </c>
      <c r="N323" t="s">
        <v>65</v>
      </c>
      <c r="O323" t="s">
        <v>63</v>
      </c>
    </row>
    <row r="324" spans="2:16" x14ac:dyDescent="0.45">
      <c r="B324" t="s">
        <v>2763</v>
      </c>
      <c r="C324" t="s">
        <v>1057</v>
      </c>
      <c r="D324" t="s">
        <v>1057</v>
      </c>
      <c r="E324" t="s">
        <v>2742</v>
      </c>
      <c r="F324" s="112" t="s">
        <v>1058</v>
      </c>
      <c r="G324" s="2" t="s">
        <v>157</v>
      </c>
      <c r="H324" s="2" t="s">
        <v>61</v>
      </c>
      <c r="I324" s="2" t="s">
        <v>58</v>
      </c>
      <c r="J324" t="s">
        <v>152</v>
      </c>
      <c r="K324" t="s">
        <v>152</v>
      </c>
      <c r="N324" t="s">
        <v>1059</v>
      </c>
      <c r="O324" t="s">
        <v>1060</v>
      </c>
      <c r="P324" t="s">
        <v>61</v>
      </c>
    </row>
    <row r="325" spans="2:16" x14ac:dyDescent="0.45">
      <c r="B325" t="s">
        <v>2763</v>
      </c>
      <c r="C325" t="s">
        <v>1057</v>
      </c>
      <c r="D325" t="s">
        <v>1057</v>
      </c>
      <c r="E325" t="s">
        <v>2742</v>
      </c>
      <c r="F325" s="112" t="s">
        <v>1061</v>
      </c>
      <c r="G325" s="2" t="s">
        <v>157</v>
      </c>
      <c r="H325" s="2" t="s">
        <v>61</v>
      </c>
      <c r="I325" s="2"/>
      <c r="J325" t="s">
        <v>103</v>
      </c>
      <c r="N325" t="s">
        <v>1059</v>
      </c>
      <c r="O325" t="s">
        <v>1060</v>
      </c>
    </row>
    <row r="326" spans="2:16" x14ac:dyDescent="0.45">
      <c r="B326" t="s">
        <v>2762</v>
      </c>
      <c r="C326" t="s">
        <v>54</v>
      </c>
      <c r="D326" t="s">
        <v>54</v>
      </c>
      <c r="E326" t="s">
        <v>2742</v>
      </c>
      <c r="F326" s="112" t="s">
        <v>56</v>
      </c>
      <c r="G326" s="2" t="s">
        <v>57</v>
      </c>
      <c r="H326" s="2"/>
      <c r="I326" s="2" t="s">
        <v>58</v>
      </c>
      <c r="J326" t="s">
        <v>59</v>
      </c>
      <c r="N326" t="s">
        <v>62</v>
      </c>
      <c r="O326" t="s">
        <v>63</v>
      </c>
    </row>
    <row r="327" spans="2:16" x14ac:dyDescent="0.45">
      <c r="B327" t="s">
        <v>2763</v>
      </c>
      <c r="C327" t="s">
        <v>1062</v>
      </c>
      <c r="D327" t="s">
        <v>1062</v>
      </c>
      <c r="E327" t="s">
        <v>2742</v>
      </c>
      <c r="F327" s="112" t="s">
        <v>1063</v>
      </c>
      <c r="G327" s="2" t="s">
        <v>877</v>
      </c>
      <c r="H327" s="2"/>
      <c r="I327" s="2" t="s">
        <v>186</v>
      </c>
      <c r="J327" t="s">
        <v>59</v>
      </c>
      <c r="N327" t="s">
        <v>65</v>
      </c>
      <c r="O327" t="s">
        <v>63</v>
      </c>
    </row>
    <row r="328" spans="2:16" x14ac:dyDescent="0.45">
      <c r="B328" t="s">
        <v>2763</v>
      </c>
      <c r="C328" t="s">
        <v>1064</v>
      </c>
      <c r="D328" t="s">
        <v>1064</v>
      </c>
      <c r="E328" t="s">
        <v>2742</v>
      </c>
      <c r="F328" s="112" t="s">
        <v>1065</v>
      </c>
      <c r="G328" s="2" t="s">
        <v>368</v>
      </c>
      <c r="H328" s="2"/>
      <c r="I328" s="2" t="s">
        <v>186</v>
      </c>
      <c r="J328" t="s">
        <v>59</v>
      </c>
      <c r="N328" t="s">
        <v>65</v>
      </c>
      <c r="O328" t="s">
        <v>63</v>
      </c>
    </row>
    <row r="329" spans="2:16" x14ac:dyDescent="0.45">
      <c r="B329" t="s">
        <v>2763</v>
      </c>
      <c r="C329" t="s">
        <v>1066</v>
      </c>
      <c r="D329" t="s">
        <v>1067</v>
      </c>
      <c r="E329" t="s">
        <v>2742</v>
      </c>
      <c r="F329" s="112" t="s">
        <v>1068</v>
      </c>
      <c r="G329" s="2" t="s">
        <v>477</v>
      </c>
      <c r="H329" s="2"/>
      <c r="I329" s="2" t="s">
        <v>186</v>
      </c>
      <c r="J329" t="s">
        <v>59</v>
      </c>
      <c r="K329" t="s">
        <v>59</v>
      </c>
      <c r="M329" t="s">
        <v>61</v>
      </c>
      <c r="N329" t="s">
        <v>65</v>
      </c>
      <c r="O329" t="s">
        <v>63</v>
      </c>
    </row>
    <row r="330" spans="2:16" x14ac:dyDescent="0.45">
      <c r="B330" t="s">
        <v>2763</v>
      </c>
      <c r="C330" t="s">
        <v>1069</v>
      </c>
      <c r="D330" t="s">
        <v>1070</v>
      </c>
      <c r="E330" t="s">
        <v>2742</v>
      </c>
      <c r="F330" s="112" t="s">
        <v>1071</v>
      </c>
      <c r="G330" s="2" t="s">
        <v>1072</v>
      </c>
      <c r="H330" s="2"/>
      <c r="I330" s="2" t="s">
        <v>64</v>
      </c>
      <c r="J330" t="s">
        <v>59</v>
      </c>
      <c r="K330" t="s">
        <v>59</v>
      </c>
      <c r="M330" t="s">
        <v>61</v>
      </c>
      <c r="N330" t="s">
        <v>65</v>
      </c>
      <c r="O330" t="s">
        <v>1073</v>
      </c>
    </row>
    <row r="331" spans="2:16" x14ac:dyDescent="0.45">
      <c r="B331" t="s">
        <v>2763</v>
      </c>
      <c r="C331" t="s">
        <v>1076</v>
      </c>
      <c r="D331" t="s">
        <v>1076</v>
      </c>
      <c r="E331" t="s">
        <v>2742</v>
      </c>
      <c r="F331" s="112" t="s">
        <v>1077</v>
      </c>
      <c r="G331" s="2" t="s">
        <v>1078</v>
      </c>
      <c r="H331" s="2"/>
      <c r="I331" s="2" t="s">
        <v>64</v>
      </c>
      <c r="J331" t="s">
        <v>1079</v>
      </c>
      <c r="N331" t="s">
        <v>65</v>
      </c>
      <c r="O331" t="s">
        <v>63</v>
      </c>
    </row>
    <row r="332" spans="2:16" x14ac:dyDescent="0.45">
      <c r="B332" t="s">
        <v>2763</v>
      </c>
      <c r="C332" t="s">
        <v>1080</v>
      </c>
      <c r="D332" t="s">
        <v>1080</v>
      </c>
      <c r="E332" t="s">
        <v>2742</v>
      </c>
      <c r="F332" s="112" t="s">
        <v>1081</v>
      </c>
      <c r="G332" s="2" t="s">
        <v>102</v>
      </c>
      <c r="H332" s="2"/>
      <c r="I332" s="2" t="s">
        <v>64</v>
      </c>
      <c r="J332" t="s">
        <v>1079</v>
      </c>
      <c r="N332" t="s">
        <v>65</v>
      </c>
      <c r="O332" t="s">
        <v>63</v>
      </c>
    </row>
    <row r="333" spans="2:16" x14ac:dyDescent="0.45">
      <c r="B333" t="s">
        <v>2763</v>
      </c>
      <c r="C333" t="s">
        <v>1085</v>
      </c>
      <c r="D333" t="s">
        <v>1085</v>
      </c>
      <c r="E333" t="s">
        <v>2742</v>
      </c>
      <c r="F333" s="112" t="s">
        <v>1086</v>
      </c>
      <c r="G333" s="2" t="s">
        <v>1087</v>
      </c>
      <c r="H333" s="2"/>
      <c r="I333" s="2" t="s">
        <v>58</v>
      </c>
      <c r="J333" t="s">
        <v>128</v>
      </c>
      <c r="N333" t="s">
        <v>831</v>
      </c>
      <c r="O333" t="s">
        <v>63</v>
      </c>
    </row>
    <row r="334" spans="2:16" x14ac:dyDescent="0.45">
      <c r="B334" t="s">
        <v>2763</v>
      </c>
      <c r="C334" t="s">
        <v>1088</v>
      </c>
      <c r="D334" t="s">
        <v>1088</v>
      </c>
      <c r="E334" t="s">
        <v>2742</v>
      </c>
      <c r="F334" s="112" t="s">
        <v>1089</v>
      </c>
      <c r="G334" s="2" t="s">
        <v>150</v>
      </c>
      <c r="H334" s="2"/>
      <c r="I334" s="2" t="s">
        <v>58</v>
      </c>
      <c r="J334" t="s">
        <v>128</v>
      </c>
      <c r="N334" t="s">
        <v>533</v>
      </c>
      <c r="O334" t="s">
        <v>63</v>
      </c>
    </row>
    <row r="335" spans="2:16" x14ac:dyDescent="0.45">
      <c r="B335" t="s">
        <v>2763</v>
      </c>
      <c r="C335" t="s">
        <v>1082</v>
      </c>
      <c r="D335" t="s">
        <v>1082</v>
      </c>
      <c r="E335" t="s">
        <v>2742</v>
      </c>
      <c r="F335" s="112" t="s">
        <v>1083</v>
      </c>
      <c r="G335" s="2" t="s">
        <v>1084</v>
      </c>
      <c r="H335" s="2"/>
      <c r="I335" s="2" t="s">
        <v>58</v>
      </c>
      <c r="J335" t="s">
        <v>128</v>
      </c>
      <c r="N335" t="s">
        <v>831</v>
      </c>
      <c r="O335" t="s">
        <v>63</v>
      </c>
    </row>
    <row r="336" spans="2:16" x14ac:dyDescent="0.45">
      <c r="B336" t="s">
        <v>2762</v>
      </c>
      <c r="C336" t="s">
        <v>1090</v>
      </c>
      <c r="D336" t="s">
        <v>1090</v>
      </c>
      <c r="E336" t="s">
        <v>2742</v>
      </c>
      <c r="F336" s="112" t="s">
        <v>1091</v>
      </c>
      <c r="G336" s="2" t="s">
        <v>635</v>
      </c>
      <c r="H336" s="2"/>
      <c r="I336" s="2" t="s">
        <v>58</v>
      </c>
      <c r="J336" t="s">
        <v>128</v>
      </c>
      <c r="N336" t="s">
        <v>136</v>
      </c>
      <c r="O336" t="s">
        <v>63</v>
      </c>
    </row>
    <row r="337" spans="2:15" x14ac:dyDescent="0.45">
      <c r="B337" t="s">
        <v>2763</v>
      </c>
      <c r="C337" t="s">
        <v>1092</v>
      </c>
      <c r="D337" t="s">
        <v>1093</v>
      </c>
      <c r="E337" t="s">
        <v>2742</v>
      </c>
      <c r="F337" s="112" t="s">
        <v>1094</v>
      </c>
      <c r="G337" s="2" t="s">
        <v>226</v>
      </c>
      <c r="H337" s="2"/>
      <c r="I337" s="2" t="s">
        <v>64</v>
      </c>
      <c r="J337" t="s">
        <v>59</v>
      </c>
      <c r="N337" t="s">
        <v>65</v>
      </c>
      <c r="O337" t="s">
        <v>63</v>
      </c>
    </row>
    <row r="338" spans="2:15" x14ac:dyDescent="0.45">
      <c r="B338" t="s">
        <v>2763</v>
      </c>
      <c r="C338" t="s">
        <v>1095</v>
      </c>
      <c r="D338" t="s">
        <v>1096</v>
      </c>
      <c r="E338" t="s">
        <v>2742</v>
      </c>
      <c r="F338" s="112" t="s">
        <v>1097</v>
      </c>
      <c r="G338" s="2" t="s">
        <v>177</v>
      </c>
      <c r="H338" s="2"/>
      <c r="I338" s="2" t="s">
        <v>64</v>
      </c>
      <c r="J338" t="s">
        <v>59</v>
      </c>
      <c r="N338" t="s">
        <v>65</v>
      </c>
      <c r="O338" t="s">
        <v>63</v>
      </c>
    </row>
    <row r="339" spans="2:15" x14ac:dyDescent="0.45">
      <c r="B339" t="s">
        <v>2763</v>
      </c>
      <c r="C339" t="s">
        <v>1098</v>
      </c>
      <c r="D339" t="s">
        <v>1099</v>
      </c>
      <c r="E339" t="s">
        <v>2742</v>
      </c>
      <c r="F339" s="112" t="s">
        <v>1100</v>
      </c>
      <c r="G339" s="2" t="s">
        <v>565</v>
      </c>
      <c r="H339" s="2"/>
      <c r="I339" s="2" t="s">
        <v>64</v>
      </c>
      <c r="J339" t="s">
        <v>59</v>
      </c>
      <c r="N339" t="s">
        <v>65</v>
      </c>
      <c r="O339" t="s">
        <v>63</v>
      </c>
    </row>
    <row r="340" spans="2:15" x14ac:dyDescent="0.45">
      <c r="B340" t="s">
        <v>2763</v>
      </c>
      <c r="C340" t="s">
        <v>1103</v>
      </c>
      <c r="D340" t="s">
        <v>1103</v>
      </c>
      <c r="E340" t="s">
        <v>2742</v>
      </c>
      <c r="F340" s="112" t="s">
        <v>1104</v>
      </c>
      <c r="G340" s="2" t="s">
        <v>226</v>
      </c>
      <c r="H340" s="2"/>
      <c r="I340" s="2" t="s">
        <v>64</v>
      </c>
      <c r="J340" t="s">
        <v>144</v>
      </c>
      <c r="K340" t="s">
        <v>108</v>
      </c>
      <c r="M340" t="s">
        <v>61</v>
      </c>
      <c r="N340" t="s">
        <v>341</v>
      </c>
      <c r="O340" t="s">
        <v>63</v>
      </c>
    </row>
    <row r="341" spans="2:15" x14ac:dyDescent="0.45">
      <c r="B341" t="s">
        <v>2763</v>
      </c>
      <c r="C341" t="s">
        <v>1105</v>
      </c>
      <c r="D341" t="s">
        <v>1105</v>
      </c>
      <c r="E341" t="s">
        <v>2742</v>
      </c>
      <c r="F341" s="112" t="s">
        <v>1106</v>
      </c>
      <c r="G341" s="2" t="s">
        <v>177</v>
      </c>
      <c r="H341" s="2"/>
      <c r="I341" s="2" t="s">
        <v>64</v>
      </c>
      <c r="J341" t="s">
        <v>144</v>
      </c>
      <c r="K341" t="s">
        <v>108</v>
      </c>
      <c r="M341" t="s">
        <v>61</v>
      </c>
      <c r="N341" t="s">
        <v>323</v>
      </c>
      <c r="O341" t="s">
        <v>63</v>
      </c>
    </row>
    <row r="342" spans="2:15" x14ac:dyDescent="0.45">
      <c r="B342" t="s">
        <v>2763</v>
      </c>
      <c r="C342" t="s">
        <v>1107</v>
      </c>
      <c r="D342" t="s">
        <v>1107</v>
      </c>
      <c r="E342" t="s">
        <v>2742</v>
      </c>
      <c r="F342" s="112" t="s">
        <v>1108</v>
      </c>
      <c r="G342" s="2" t="s">
        <v>565</v>
      </c>
      <c r="H342" s="2"/>
      <c r="I342" s="2" t="s">
        <v>64</v>
      </c>
      <c r="J342" t="s">
        <v>144</v>
      </c>
      <c r="K342" t="s">
        <v>108</v>
      </c>
      <c r="M342" t="s">
        <v>61</v>
      </c>
      <c r="N342" t="s">
        <v>341</v>
      </c>
      <c r="O342" t="s">
        <v>63</v>
      </c>
    </row>
    <row r="343" spans="2:15" x14ac:dyDescent="0.45">
      <c r="B343" t="s">
        <v>2763</v>
      </c>
      <c r="C343" t="s">
        <v>1101</v>
      </c>
      <c r="D343" t="s">
        <v>1101</v>
      </c>
      <c r="E343" t="s">
        <v>2742</v>
      </c>
      <c r="F343" s="112" t="s">
        <v>1102</v>
      </c>
      <c r="G343" s="2" t="s">
        <v>848</v>
      </c>
      <c r="H343" s="2"/>
      <c r="I343" s="2" t="s">
        <v>64</v>
      </c>
      <c r="J343" t="s">
        <v>144</v>
      </c>
      <c r="K343" t="s">
        <v>108</v>
      </c>
      <c r="M343" t="s">
        <v>61</v>
      </c>
      <c r="N343" t="s">
        <v>341</v>
      </c>
      <c r="O343" t="s">
        <v>63</v>
      </c>
    </row>
    <row r="344" spans="2:15" x14ac:dyDescent="0.45">
      <c r="B344" t="s">
        <v>2763</v>
      </c>
      <c r="C344" t="s">
        <v>1112</v>
      </c>
      <c r="D344" t="s">
        <v>1112</v>
      </c>
      <c r="E344" t="s">
        <v>2742</v>
      </c>
      <c r="F344" s="112" t="s">
        <v>1113</v>
      </c>
      <c r="G344" s="2" t="s">
        <v>132</v>
      </c>
      <c r="H344" s="2"/>
      <c r="I344" s="2" t="s">
        <v>64</v>
      </c>
      <c r="J344" t="s">
        <v>144</v>
      </c>
      <c r="K344" t="s">
        <v>108</v>
      </c>
      <c r="M344" t="s">
        <v>61</v>
      </c>
      <c r="N344" t="s">
        <v>65</v>
      </c>
      <c r="O344" t="s">
        <v>63</v>
      </c>
    </row>
    <row r="345" spans="2:15" x14ac:dyDescent="0.45">
      <c r="B345" t="s">
        <v>2763</v>
      </c>
      <c r="C345" t="s">
        <v>1114</v>
      </c>
      <c r="D345" t="s">
        <v>1114</v>
      </c>
      <c r="E345" t="s">
        <v>2742</v>
      </c>
      <c r="F345" s="112" t="s">
        <v>1115</v>
      </c>
      <c r="G345" s="2" t="s">
        <v>1116</v>
      </c>
      <c r="H345" s="2"/>
      <c r="I345" s="2" t="s">
        <v>64</v>
      </c>
      <c r="J345" t="s">
        <v>144</v>
      </c>
      <c r="K345" t="s">
        <v>108</v>
      </c>
      <c r="M345" t="s">
        <v>61</v>
      </c>
      <c r="N345" t="s">
        <v>65</v>
      </c>
      <c r="O345" t="s">
        <v>63</v>
      </c>
    </row>
    <row r="346" spans="2:15" x14ac:dyDescent="0.45">
      <c r="B346" t="s">
        <v>2763</v>
      </c>
      <c r="C346" t="s">
        <v>1109</v>
      </c>
      <c r="D346" t="s">
        <v>1109</v>
      </c>
      <c r="E346" t="s">
        <v>2742</v>
      </c>
      <c r="F346" s="112" t="s">
        <v>1110</v>
      </c>
      <c r="G346" s="2" t="s">
        <v>1111</v>
      </c>
      <c r="H346" s="2"/>
      <c r="I346" s="2" t="s">
        <v>64</v>
      </c>
      <c r="J346" t="s">
        <v>144</v>
      </c>
      <c r="K346" t="s">
        <v>108</v>
      </c>
      <c r="M346" t="s">
        <v>61</v>
      </c>
      <c r="N346" t="s">
        <v>65</v>
      </c>
      <c r="O346" t="s">
        <v>63</v>
      </c>
    </row>
    <row r="347" spans="2:15" x14ac:dyDescent="0.45">
      <c r="B347" t="s">
        <v>2762</v>
      </c>
      <c r="C347" t="s">
        <v>1120</v>
      </c>
      <c r="D347" t="s">
        <v>1121</v>
      </c>
      <c r="E347" t="s">
        <v>2742</v>
      </c>
      <c r="F347" s="112" t="s">
        <v>1122</v>
      </c>
      <c r="G347" s="2" t="s">
        <v>491</v>
      </c>
      <c r="H347" s="2"/>
      <c r="I347" s="2" t="s">
        <v>191</v>
      </c>
      <c r="J347" t="s">
        <v>59</v>
      </c>
      <c r="N347" t="s">
        <v>145</v>
      </c>
      <c r="O347" t="s">
        <v>63</v>
      </c>
    </row>
    <row r="348" spans="2:15" x14ac:dyDescent="0.45">
      <c r="B348" t="s">
        <v>2762</v>
      </c>
      <c r="C348" t="s">
        <v>1117</v>
      </c>
      <c r="D348" t="s">
        <v>1118</v>
      </c>
      <c r="E348" t="s">
        <v>2742</v>
      </c>
      <c r="F348" s="112" t="s">
        <v>1119</v>
      </c>
      <c r="G348" s="2" t="s">
        <v>495</v>
      </c>
      <c r="H348" s="2"/>
      <c r="I348" s="2" t="s">
        <v>191</v>
      </c>
      <c r="J348" t="s">
        <v>59</v>
      </c>
      <c r="N348" t="s">
        <v>145</v>
      </c>
      <c r="O348" t="s">
        <v>63</v>
      </c>
    </row>
    <row r="349" spans="2:15" x14ac:dyDescent="0.45">
      <c r="B349" t="s">
        <v>2763</v>
      </c>
      <c r="C349" t="s">
        <v>1123</v>
      </c>
      <c r="D349" t="s">
        <v>1124</v>
      </c>
      <c r="E349" t="s">
        <v>2742</v>
      </c>
      <c r="F349" s="112" t="s">
        <v>1125</v>
      </c>
      <c r="G349" s="2" t="s">
        <v>1126</v>
      </c>
      <c r="H349" s="2"/>
      <c r="I349" s="2" t="s">
        <v>64</v>
      </c>
      <c r="J349" t="s">
        <v>94</v>
      </c>
      <c r="N349" t="s">
        <v>65</v>
      </c>
      <c r="O349" t="s">
        <v>63</v>
      </c>
    </row>
    <row r="350" spans="2:15" x14ac:dyDescent="0.45">
      <c r="B350" t="s">
        <v>2763</v>
      </c>
      <c r="C350" t="s">
        <v>2668</v>
      </c>
      <c r="D350" t="s">
        <v>1129</v>
      </c>
      <c r="E350" t="s">
        <v>2742</v>
      </c>
      <c r="F350" s="112" t="s">
        <v>1130</v>
      </c>
      <c r="G350" s="2" t="s">
        <v>300</v>
      </c>
      <c r="H350" s="2"/>
      <c r="I350" s="2" t="s">
        <v>64</v>
      </c>
      <c r="J350" t="s">
        <v>925</v>
      </c>
      <c r="N350" t="s">
        <v>65</v>
      </c>
      <c r="O350" t="s">
        <v>63</v>
      </c>
    </row>
    <row r="351" spans="2:15" x14ac:dyDescent="0.45">
      <c r="B351" t="s">
        <v>2763</v>
      </c>
      <c r="C351" t="s">
        <v>1131</v>
      </c>
      <c r="D351" t="s">
        <v>1132</v>
      </c>
      <c r="E351" t="s">
        <v>2742</v>
      </c>
      <c r="F351" s="112" t="s">
        <v>1133</v>
      </c>
      <c r="G351" s="2" t="s">
        <v>304</v>
      </c>
      <c r="H351" s="2"/>
      <c r="I351" s="2" t="s">
        <v>64</v>
      </c>
      <c r="J351" t="s">
        <v>925</v>
      </c>
      <c r="N351" t="s">
        <v>65</v>
      </c>
      <c r="O351" t="s">
        <v>63</v>
      </c>
    </row>
    <row r="352" spans="2:15" x14ac:dyDescent="0.45">
      <c r="B352" t="s">
        <v>2763</v>
      </c>
      <c r="C352" t="s">
        <v>1134</v>
      </c>
      <c r="D352" t="s">
        <v>1135</v>
      </c>
      <c r="E352" t="s">
        <v>2742</v>
      </c>
      <c r="F352" s="112" t="s">
        <v>1136</v>
      </c>
      <c r="G352" s="2" t="s">
        <v>124</v>
      </c>
      <c r="H352" s="2"/>
      <c r="I352" s="2" t="s">
        <v>64</v>
      </c>
      <c r="J352" t="s">
        <v>925</v>
      </c>
      <c r="N352" t="s">
        <v>65</v>
      </c>
      <c r="O352" t="s">
        <v>63</v>
      </c>
    </row>
    <row r="353" spans="2:16" x14ac:dyDescent="0.45">
      <c r="B353" t="s">
        <v>2763</v>
      </c>
      <c r="C353" t="s">
        <v>1137</v>
      </c>
      <c r="D353" t="s">
        <v>1138</v>
      </c>
      <c r="E353" t="s">
        <v>2742</v>
      </c>
      <c r="F353" s="112" t="s">
        <v>1139</v>
      </c>
      <c r="G353" s="2" t="s">
        <v>143</v>
      </c>
      <c r="H353" s="2"/>
      <c r="I353" s="2" t="s">
        <v>64</v>
      </c>
      <c r="J353" t="s">
        <v>94</v>
      </c>
      <c r="N353" t="s">
        <v>65</v>
      </c>
      <c r="O353" t="s">
        <v>63</v>
      </c>
    </row>
    <row r="354" spans="2:16" x14ac:dyDescent="0.45">
      <c r="B354" t="s">
        <v>2762</v>
      </c>
      <c r="C354" t="s">
        <v>1144</v>
      </c>
      <c r="D354" t="s">
        <v>1144</v>
      </c>
      <c r="E354" t="s">
        <v>2742</v>
      </c>
      <c r="F354" s="112" t="s">
        <v>1145</v>
      </c>
      <c r="G354" s="2" t="s">
        <v>1146</v>
      </c>
      <c r="H354" s="2"/>
      <c r="I354" s="2" t="s">
        <v>191</v>
      </c>
      <c r="J354" t="s">
        <v>144</v>
      </c>
      <c r="N354" t="s">
        <v>255</v>
      </c>
      <c r="O354" t="s">
        <v>63</v>
      </c>
    </row>
    <row r="355" spans="2:16" x14ac:dyDescent="0.45">
      <c r="B355" t="s">
        <v>2762</v>
      </c>
      <c r="C355" t="s">
        <v>1147</v>
      </c>
      <c r="D355" t="s">
        <v>1147</v>
      </c>
      <c r="E355" t="s">
        <v>2742</v>
      </c>
      <c r="F355" s="112" t="s">
        <v>1148</v>
      </c>
      <c r="G355" s="2" t="s">
        <v>1149</v>
      </c>
      <c r="H355" s="2"/>
      <c r="I355" s="2" t="s">
        <v>191</v>
      </c>
      <c r="J355" t="s">
        <v>144</v>
      </c>
      <c r="N355" t="s">
        <v>255</v>
      </c>
      <c r="O355" t="s">
        <v>63</v>
      </c>
    </row>
    <row r="356" spans="2:16" x14ac:dyDescent="0.45">
      <c r="B356" t="s">
        <v>2762</v>
      </c>
      <c r="C356" t="s">
        <v>1140</v>
      </c>
      <c r="D356" t="s">
        <v>1140</v>
      </c>
      <c r="E356" t="s">
        <v>2742</v>
      </c>
      <c r="F356" s="112" t="s">
        <v>1141</v>
      </c>
      <c r="G356" s="2" t="s">
        <v>1142</v>
      </c>
      <c r="H356" s="2"/>
      <c r="I356" s="2" t="s">
        <v>191</v>
      </c>
      <c r="J356" t="s">
        <v>144</v>
      </c>
      <c r="N356" t="s">
        <v>255</v>
      </c>
      <c r="O356" t="s">
        <v>1143</v>
      </c>
      <c r="P356" t="s">
        <v>61</v>
      </c>
    </row>
    <row r="357" spans="2:16" x14ac:dyDescent="0.45">
      <c r="B357" t="s">
        <v>2763</v>
      </c>
      <c r="C357" t="s">
        <v>1153</v>
      </c>
      <c r="D357" t="s">
        <v>1154</v>
      </c>
      <c r="E357" t="s">
        <v>2742</v>
      </c>
      <c r="F357" s="112" t="s">
        <v>1155</v>
      </c>
      <c r="G357" s="2" t="s">
        <v>112</v>
      </c>
      <c r="H357" s="2"/>
      <c r="I357" s="2" t="s">
        <v>58</v>
      </c>
      <c r="J357" t="s">
        <v>59</v>
      </c>
      <c r="K357" t="s">
        <v>59</v>
      </c>
      <c r="M357" t="s">
        <v>61</v>
      </c>
      <c r="N357" t="s">
        <v>172</v>
      </c>
      <c r="O357" t="s">
        <v>173</v>
      </c>
      <c r="P357" t="s">
        <v>61</v>
      </c>
    </row>
    <row r="358" spans="2:16" x14ac:dyDescent="0.45">
      <c r="B358" t="s">
        <v>2763</v>
      </c>
      <c r="C358" t="s">
        <v>1156</v>
      </c>
      <c r="D358" t="s">
        <v>1157</v>
      </c>
      <c r="E358" t="s">
        <v>2742</v>
      </c>
      <c r="F358" s="112" t="s">
        <v>1158</v>
      </c>
      <c r="G358" s="2" t="s">
        <v>311</v>
      </c>
      <c r="H358" s="2"/>
      <c r="I358" s="2" t="s">
        <v>64</v>
      </c>
      <c r="J358" t="s">
        <v>59</v>
      </c>
      <c r="K358" t="s">
        <v>59</v>
      </c>
      <c r="M358" t="s">
        <v>61</v>
      </c>
      <c r="N358" t="s">
        <v>65</v>
      </c>
      <c r="O358" t="s">
        <v>63</v>
      </c>
    </row>
    <row r="359" spans="2:16" x14ac:dyDescent="0.45">
      <c r="B359" t="s">
        <v>2762</v>
      </c>
      <c r="C359" t="s">
        <v>1159</v>
      </c>
      <c r="D359" t="s">
        <v>1159</v>
      </c>
      <c r="E359" t="s">
        <v>2742</v>
      </c>
      <c r="F359" s="112" t="s">
        <v>1160</v>
      </c>
      <c r="G359" s="2" t="s">
        <v>1161</v>
      </c>
      <c r="H359" s="2"/>
      <c r="I359" s="2" t="s">
        <v>191</v>
      </c>
      <c r="J359" t="s">
        <v>199</v>
      </c>
      <c r="N359" t="s">
        <v>1162</v>
      </c>
      <c r="O359" t="s">
        <v>63</v>
      </c>
    </row>
    <row r="360" spans="2:16" x14ac:dyDescent="0.45">
      <c r="B360" t="s">
        <v>2762</v>
      </c>
      <c r="C360" t="s">
        <v>1163</v>
      </c>
      <c r="D360" t="s">
        <v>1163</v>
      </c>
      <c r="E360" t="s">
        <v>2742</v>
      </c>
      <c r="F360" s="112" t="s">
        <v>1164</v>
      </c>
      <c r="G360" s="2" t="s">
        <v>1165</v>
      </c>
      <c r="H360" s="2"/>
      <c r="I360" s="2" t="s">
        <v>191</v>
      </c>
      <c r="J360" t="s">
        <v>199</v>
      </c>
      <c r="N360" t="s">
        <v>1162</v>
      </c>
      <c r="O360" t="s">
        <v>63</v>
      </c>
    </row>
    <row r="361" spans="2:16" x14ac:dyDescent="0.45">
      <c r="B361" t="s">
        <v>2761</v>
      </c>
      <c r="C361" t="s">
        <v>1166</v>
      </c>
      <c r="D361" t="s">
        <v>1166</v>
      </c>
      <c r="E361" t="s">
        <v>2742</v>
      </c>
      <c r="F361" s="112" t="s">
        <v>1167</v>
      </c>
      <c r="G361" s="2" t="s">
        <v>68</v>
      </c>
      <c r="H361" s="2"/>
      <c r="I361" s="2" t="s">
        <v>74</v>
      </c>
      <c r="J361" t="s">
        <v>94</v>
      </c>
      <c r="K361" t="s">
        <v>108</v>
      </c>
      <c r="M361" t="s">
        <v>61</v>
      </c>
      <c r="N361" t="s">
        <v>1168</v>
      </c>
      <c r="O361" t="s">
        <v>2775</v>
      </c>
    </row>
    <row r="362" spans="2:16" x14ac:dyDescent="0.45">
      <c r="B362" t="s">
        <v>2761</v>
      </c>
      <c r="C362" t="s">
        <v>1169</v>
      </c>
      <c r="D362" t="s">
        <v>1169</v>
      </c>
      <c r="E362" t="s">
        <v>2742</v>
      </c>
      <c r="F362" s="112" t="s">
        <v>1170</v>
      </c>
      <c r="G362" s="2" t="s">
        <v>68</v>
      </c>
      <c r="H362" s="2"/>
      <c r="I362" s="2" t="s">
        <v>58</v>
      </c>
      <c r="J362" t="s">
        <v>94</v>
      </c>
      <c r="K362" t="s">
        <v>108</v>
      </c>
      <c r="M362" t="s">
        <v>61</v>
      </c>
      <c r="N362" t="s">
        <v>1171</v>
      </c>
      <c r="O362" t="s">
        <v>1172</v>
      </c>
    </row>
    <row r="363" spans="2:16" x14ac:dyDescent="0.45">
      <c r="B363" t="s">
        <v>2763</v>
      </c>
      <c r="C363" t="s">
        <v>1175</v>
      </c>
      <c r="D363" t="s">
        <v>1176</v>
      </c>
      <c r="E363" t="s">
        <v>2742</v>
      </c>
      <c r="F363" s="112" t="s">
        <v>1177</v>
      </c>
      <c r="G363" s="2" t="s">
        <v>150</v>
      </c>
      <c r="H363" s="2"/>
      <c r="I363" s="2" t="s">
        <v>64</v>
      </c>
      <c r="J363" t="s">
        <v>59</v>
      </c>
      <c r="N363" t="s">
        <v>65</v>
      </c>
      <c r="O363" t="s">
        <v>63</v>
      </c>
    </row>
    <row r="364" spans="2:16" x14ac:dyDescent="0.45">
      <c r="B364" t="s">
        <v>2763</v>
      </c>
      <c r="C364" t="s">
        <v>1173</v>
      </c>
      <c r="D364" t="s">
        <v>1173</v>
      </c>
      <c r="E364" t="s">
        <v>2742</v>
      </c>
      <c r="F364" s="112" t="s">
        <v>1174</v>
      </c>
      <c r="G364" s="2" t="s">
        <v>143</v>
      </c>
      <c r="H364" s="2"/>
      <c r="I364" s="2" t="s">
        <v>64</v>
      </c>
      <c r="J364" t="s">
        <v>59</v>
      </c>
      <c r="N364" t="s">
        <v>65</v>
      </c>
      <c r="O364" t="s">
        <v>63</v>
      </c>
    </row>
    <row r="365" spans="2:16" x14ac:dyDescent="0.45">
      <c r="B365" t="s">
        <v>2763</v>
      </c>
      <c r="C365" t="s">
        <v>1180</v>
      </c>
      <c r="D365" t="s">
        <v>1181</v>
      </c>
      <c r="E365" t="s">
        <v>2742</v>
      </c>
      <c r="F365" s="112" t="s">
        <v>1182</v>
      </c>
      <c r="G365" s="2" t="s">
        <v>150</v>
      </c>
      <c r="H365" s="2"/>
      <c r="I365" s="2" t="s">
        <v>64</v>
      </c>
      <c r="J365" t="s">
        <v>59</v>
      </c>
      <c r="N365" t="s">
        <v>65</v>
      </c>
      <c r="O365" t="s">
        <v>63</v>
      </c>
    </row>
    <row r="366" spans="2:16" x14ac:dyDescent="0.45">
      <c r="B366" t="s">
        <v>2763</v>
      </c>
      <c r="C366" t="s">
        <v>1178</v>
      </c>
      <c r="D366" t="s">
        <v>1178</v>
      </c>
      <c r="E366" t="s">
        <v>2742</v>
      </c>
      <c r="F366" s="112" t="s">
        <v>1179</v>
      </c>
      <c r="G366" s="2" t="s">
        <v>143</v>
      </c>
      <c r="H366" s="2"/>
      <c r="I366" s="2" t="s">
        <v>64</v>
      </c>
      <c r="J366" t="s">
        <v>59</v>
      </c>
      <c r="N366" t="s">
        <v>65</v>
      </c>
      <c r="O366" t="s">
        <v>63</v>
      </c>
    </row>
    <row r="367" spans="2:16" x14ac:dyDescent="0.45">
      <c r="B367" t="s">
        <v>2763</v>
      </c>
      <c r="C367" t="s">
        <v>1186</v>
      </c>
      <c r="D367" t="s">
        <v>1186</v>
      </c>
      <c r="E367" t="s">
        <v>2742</v>
      </c>
      <c r="F367" s="112" t="s">
        <v>1187</v>
      </c>
      <c r="G367" s="2" t="s">
        <v>241</v>
      </c>
      <c r="H367" s="2"/>
      <c r="I367" s="2" t="s">
        <v>58</v>
      </c>
      <c r="J367" t="s">
        <v>94</v>
      </c>
      <c r="N367" t="s">
        <v>478</v>
      </c>
      <c r="O367" t="s">
        <v>63</v>
      </c>
    </row>
    <row r="368" spans="2:16" x14ac:dyDescent="0.45">
      <c r="B368" t="s">
        <v>2763</v>
      </c>
      <c r="C368" t="s">
        <v>1183</v>
      </c>
      <c r="D368" t="s">
        <v>1183</v>
      </c>
      <c r="E368" t="s">
        <v>2742</v>
      </c>
      <c r="F368" s="112" t="s">
        <v>1184</v>
      </c>
      <c r="G368" s="2" t="s">
        <v>1185</v>
      </c>
      <c r="H368" s="2"/>
      <c r="I368" s="2" t="s">
        <v>58</v>
      </c>
      <c r="J368" t="s">
        <v>94</v>
      </c>
      <c r="N368" t="s">
        <v>791</v>
      </c>
      <c r="O368" t="s">
        <v>63</v>
      </c>
    </row>
    <row r="369" spans="2:16" x14ac:dyDescent="0.45">
      <c r="B369" t="s">
        <v>2763</v>
      </c>
      <c r="C369" t="s">
        <v>1190</v>
      </c>
      <c r="D369" t="s">
        <v>1190</v>
      </c>
      <c r="E369" t="s">
        <v>2742</v>
      </c>
      <c r="F369" s="112" t="s">
        <v>1191</v>
      </c>
      <c r="G369" s="2" t="s">
        <v>102</v>
      </c>
      <c r="H369" s="2"/>
      <c r="I369" s="2" t="s">
        <v>191</v>
      </c>
      <c r="J369" t="s">
        <v>94</v>
      </c>
      <c r="N369" t="s">
        <v>1192</v>
      </c>
      <c r="O369" t="s">
        <v>63</v>
      </c>
    </row>
    <row r="370" spans="2:16" x14ac:dyDescent="0.45">
      <c r="B370" t="s">
        <v>2763</v>
      </c>
      <c r="C370" t="s">
        <v>1205</v>
      </c>
      <c r="D370" t="s">
        <v>1206</v>
      </c>
      <c r="E370" t="s">
        <v>2742</v>
      </c>
      <c r="F370" s="112" t="s">
        <v>1207</v>
      </c>
      <c r="G370" s="2" t="s">
        <v>775</v>
      </c>
      <c r="H370" s="2"/>
      <c r="I370" s="2" t="s">
        <v>64</v>
      </c>
      <c r="J370" t="s">
        <v>144</v>
      </c>
      <c r="N370" t="s">
        <v>65</v>
      </c>
      <c r="O370" t="s">
        <v>63</v>
      </c>
    </row>
    <row r="371" spans="2:16" x14ac:dyDescent="0.45">
      <c r="B371" t="s">
        <v>2763</v>
      </c>
      <c r="C371" t="s">
        <v>1208</v>
      </c>
      <c r="D371" t="s">
        <v>1209</v>
      </c>
      <c r="E371" t="s">
        <v>2742</v>
      </c>
      <c r="F371" s="112" t="s">
        <v>1210</v>
      </c>
      <c r="G371" s="2" t="s">
        <v>1211</v>
      </c>
      <c r="H371" s="2"/>
      <c r="I371" s="2" t="s">
        <v>64</v>
      </c>
      <c r="J371" t="s">
        <v>144</v>
      </c>
      <c r="N371" t="s">
        <v>65</v>
      </c>
      <c r="O371" t="s">
        <v>63</v>
      </c>
    </row>
    <row r="372" spans="2:16" x14ac:dyDescent="0.45">
      <c r="B372" t="s">
        <v>2763</v>
      </c>
      <c r="C372" t="s">
        <v>1212</v>
      </c>
      <c r="D372" t="s">
        <v>1213</v>
      </c>
      <c r="E372" t="s">
        <v>2742</v>
      </c>
      <c r="F372" s="112" t="s">
        <v>1214</v>
      </c>
      <c r="G372" s="2" t="s">
        <v>775</v>
      </c>
      <c r="H372" s="2"/>
      <c r="I372" s="2" t="s">
        <v>64</v>
      </c>
      <c r="J372" t="s">
        <v>144</v>
      </c>
      <c r="N372" t="s">
        <v>65</v>
      </c>
      <c r="O372" t="s">
        <v>63</v>
      </c>
    </row>
    <row r="373" spans="2:16" x14ac:dyDescent="0.45">
      <c r="B373" t="s">
        <v>2763</v>
      </c>
      <c r="C373" t="s">
        <v>1218</v>
      </c>
      <c r="D373" t="s">
        <v>1219</v>
      </c>
      <c r="E373" t="s">
        <v>2742</v>
      </c>
      <c r="F373" s="112" t="s">
        <v>1220</v>
      </c>
      <c r="G373" s="2" t="s">
        <v>1221</v>
      </c>
      <c r="H373" s="2"/>
      <c r="I373" s="2" t="s">
        <v>186</v>
      </c>
      <c r="J373" t="s">
        <v>199</v>
      </c>
      <c r="N373" t="s">
        <v>65</v>
      </c>
      <c r="O373" t="s">
        <v>63</v>
      </c>
    </row>
    <row r="374" spans="2:16" x14ac:dyDescent="0.45">
      <c r="B374" t="s">
        <v>2762</v>
      </c>
      <c r="C374" t="s">
        <v>1222</v>
      </c>
      <c r="D374" t="s">
        <v>1222</v>
      </c>
      <c r="E374" t="s">
        <v>2742</v>
      </c>
      <c r="F374" s="112" t="s">
        <v>1223</v>
      </c>
      <c r="G374" s="2" t="s">
        <v>457</v>
      </c>
      <c r="H374" s="2"/>
      <c r="I374" s="2" t="s">
        <v>191</v>
      </c>
      <c r="J374" t="s">
        <v>144</v>
      </c>
      <c r="N374" t="s">
        <v>2776</v>
      </c>
      <c r="O374" t="s">
        <v>63</v>
      </c>
    </row>
    <row r="375" spans="2:16" x14ac:dyDescent="0.45">
      <c r="B375" t="s">
        <v>2762</v>
      </c>
      <c r="C375" t="s">
        <v>1224</v>
      </c>
      <c r="D375" t="s">
        <v>1224</v>
      </c>
      <c r="E375" t="s">
        <v>2742</v>
      </c>
      <c r="F375" s="112" t="s">
        <v>1225</v>
      </c>
      <c r="G375" s="2" t="s">
        <v>701</v>
      </c>
      <c r="H375" s="2"/>
      <c r="I375" s="2" t="s">
        <v>191</v>
      </c>
      <c r="J375" t="s">
        <v>144</v>
      </c>
      <c r="N375" t="s">
        <v>2776</v>
      </c>
      <c r="O375" t="s">
        <v>63</v>
      </c>
    </row>
    <row r="376" spans="2:16" x14ac:dyDescent="0.45">
      <c r="B376" t="s">
        <v>2762</v>
      </c>
      <c r="C376" t="s">
        <v>1226</v>
      </c>
      <c r="D376" t="s">
        <v>1226</v>
      </c>
      <c r="E376" t="s">
        <v>2742</v>
      </c>
      <c r="F376" s="112" t="s">
        <v>1227</v>
      </c>
      <c r="G376" s="2" t="s">
        <v>704</v>
      </c>
      <c r="H376" s="2"/>
      <c r="I376" s="2" t="s">
        <v>191</v>
      </c>
      <c r="J376" t="s">
        <v>144</v>
      </c>
      <c r="N376" t="s">
        <v>2776</v>
      </c>
      <c r="O376" t="s">
        <v>63</v>
      </c>
    </row>
    <row r="377" spans="2:16" x14ac:dyDescent="0.45">
      <c r="B377" t="s">
        <v>2763</v>
      </c>
      <c r="C377" t="s">
        <v>1234</v>
      </c>
      <c r="D377" t="s">
        <v>1235</v>
      </c>
      <c r="E377" t="s">
        <v>2742</v>
      </c>
      <c r="F377" s="112" t="s">
        <v>1236</v>
      </c>
      <c r="G377" s="2" t="s">
        <v>150</v>
      </c>
      <c r="H377" s="2"/>
      <c r="I377" s="2" t="s">
        <v>64</v>
      </c>
      <c r="J377" t="s">
        <v>59</v>
      </c>
      <c r="N377" t="s">
        <v>323</v>
      </c>
      <c r="O377" t="s">
        <v>1237</v>
      </c>
      <c r="P377" t="s">
        <v>61</v>
      </c>
    </row>
    <row r="378" spans="2:16" x14ac:dyDescent="0.45">
      <c r="B378" t="s">
        <v>2763</v>
      </c>
      <c r="C378" t="s">
        <v>1228</v>
      </c>
      <c r="D378" t="s">
        <v>1229</v>
      </c>
      <c r="E378" t="s">
        <v>2742</v>
      </c>
      <c r="F378" s="112" t="s">
        <v>1230</v>
      </c>
      <c r="G378" s="2" t="s">
        <v>143</v>
      </c>
      <c r="H378" s="2"/>
      <c r="I378" s="2" t="s">
        <v>64</v>
      </c>
      <c r="J378" t="s">
        <v>59</v>
      </c>
      <c r="N378" t="s">
        <v>65</v>
      </c>
      <c r="O378" t="s">
        <v>63</v>
      </c>
    </row>
    <row r="379" spans="2:16" x14ac:dyDescent="0.45">
      <c r="B379" t="s">
        <v>2763</v>
      </c>
      <c r="C379" t="s">
        <v>1231</v>
      </c>
      <c r="D379" t="s">
        <v>1232</v>
      </c>
      <c r="E379" t="s">
        <v>2742</v>
      </c>
      <c r="F379" s="112" t="s">
        <v>1233</v>
      </c>
      <c r="G379" s="2" t="s">
        <v>326</v>
      </c>
      <c r="H379" s="2"/>
      <c r="I379" s="2" t="s">
        <v>64</v>
      </c>
      <c r="J379" t="s">
        <v>59</v>
      </c>
      <c r="N379" t="s">
        <v>65</v>
      </c>
      <c r="O379" t="s">
        <v>63</v>
      </c>
    </row>
    <row r="380" spans="2:16" x14ac:dyDescent="0.45">
      <c r="B380" t="s">
        <v>2763</v>
      </c>
      <c r="C380" t="s">
        <v>1238</v>
      </c>
      <c r="D380" t="s">
        <v>1238</v>
      </c>
      <c r="E380" t="s">
        <v>2742</v>
      </c>
      <c r="F380" s="112" t="s">
        <v>1239</v>
      </c>
      <c r="G380" s="2" t="s">
        <v>1240</v>
      </c>
      <c r="H380" s="2"/>
      <c r="I380" s="2" t="s">
        <v>186</v>
      </c>
      <c r="J380" t="s">
        <v>59</v>
      </c>
      <c r="N380" t="s">
        <v>65</v>
      </c>
      <c r="O380" t="s">
        <v>63</v>
      </c>
    </row>
    <row r="381" spans="2:16" x14ac:dyDescent="0.45">
      <c r="B381" t="s">
        <v>2762</v>
      </c>
      <c r="C381" t="s">
        <v>1241</v>
      </c>
      <c r="D381" t="s">
        <v>1241</v>
      </c>
      <c r="E381" t="s">
        <v>2742</v>
      </c>
      <c r="F381" s="112" t="s">
        <v>1242</v>
      </c>
      <c r="G381" s="2" t="s">
        <v>82</v>
      </c>
      <c r="H381" s="2"/>
      <c r="I381" s="2" t="s">
        <v>64</v>
      </c>
      <c r="J381" t="s">
        <v>1243</v>
      </c>
      <c r="N381" t="s">
        <v>65</v>
      </c>
      <c r="O381" t="s">
        <v>63</v>
      </c>
    </row>
    <row r="382" spans="2:16" x14ac:dyDescent="0.45">
      <c r="B382" t="s">
        <v>2763</v>
      </c>
      <c r="C382" t="s">
        <v>1244</v>
      </c>
      <c r="D382" t="s">
        <v>1245</v>
      </c>
      <c r="E382" t="s">
        <v>2742</v>
      </c>
      <c r="F382" s="112" t="s">
        <v>1246</v>
      </c>
      <c r="G382" s="2" t="s">
        <v>151</v>
      </c>
      <c r="H382" s="2"/>
      <c r="I382" s="2" t="s">
        <v>58</v>
      </c>
      <c r="J382" t="s">
        <v>94</v>
      </c>
      <c r="N382" t="s">
        <v>104</v>
      </c>
      <c r="O382" t="s">
        <v>105</v>
      </c>
      <c r="P382" t="s">
        <v>61</v>
      </c>
    </row>
    <row r="383" spans="2:16" x14ac:dyDescent="0.45">
      <c r="B383" t="s">
        <v>2763</v>
      </c>
      <c r="C383" t="s">
        <v>1247</v>
      </c>
      <c r="D383" t="s">
        <v>1248</v>
      </c>
      <c r="E383" t="s">
        <v>2742</v>
      </c>
      <c r="F383" s="112" t="s">
        <v>1249</v>
      </c>
      <c r="G383" s="2" t="s">
        <v>177</v>
      </c>
      <c r="H383" s="2"/>
      <c r="I383" s="2" t="s">
        <v>186</v>
      </c>
      <c r="J383" t="s">
        <v>59</v>
      </c>
      <c r="N383" t="s">
        <v>65</v>
      </c>
      <c r="O383" t="s">
        <v>63</v>
      </c>
    </row>
    <row r="384" spans="2:16" x14ac:dyDescent="0.45">
      <c r="B384" t="s">
        <v>2763</v>
      </c>
      <c r="C384" t="s">
        <v>1568</v>
      </c>
      <c r="D384" t="s">
        <v>1569</v>
      </c>
      <c r="E384" t="s">
        <v>2742</v>
      </c>
      <c r="F384" s="112" t="s">
        <v>1570</v>
      </c>
      <c r="G384" s="2" t="s">
        <v>268</v>
      </c>
      <c r="H384" s="2"/>
      <c r="I384" s="2" t="s">
        <v>58</v>
      </c>
      <c r="J384" t="s">
        <v>59</v>
      </c>
      <c r="N384" t="s">
        <v>461</v>
      </c>
      <c r="O384" t="s">
        <v>1547</v>
      </c>
      <c r="P384" t="s">
        <v>61</v>
      </c>
    </row>
    <row r="385" spans="2:16" x14ac:dyDescent="0.45">
      <c r="B385" t="s">
        <v>2763</v>
      </c>
      <c r="C385" t="s">
        <v>1571</v>
      </c>
      <c r="D385" t="s">
        <v>1572</v>
      </c>
      <c r="E385" t="s">
        <v>2742</v>
      </c>
      <c r="F385" s="112" t="s">
        <v>1573</v>
      </c>
      <c r="G385" s="2" t="s">
        <v>483</v>
      </c>
      <c r="H385" s="2"/>
      <c r="I385" s="2" t="s">
        <v>58</v>
      </c>
      <c r="J385" t="s">
        <v>59</v>
      </c>
      <c r="N385" t="s">
        <v>461</v>
      </c>
      <c r="O385" t="s">
        <v>1547</v>
      </c>
      <c r="P385" t="s">
        <v>61</v>
      </c>
    </row>
    <row r="386" spans="2:16" x14ac:dyDescent="0.45">
      <c r="B386" t="s">
        <v>2762</v>
      </c>
      <c r="C386" t="s">
        <v>1250</v>
      </c>
      <c r="D386" t="s">
        <v>1250</v>
      </c>
      <c r="E386" t="s">
        <v>2742</v>
      </c>
      <c r="F386" s="112" t="s">
        <v>1251</v>
      </c>
      <c r="G386" s="2" t="s">
        <v>924</v>
      </c>
      <c r="H386" s="2"/>
      <c r="I386" s="2" t="s">
        <v>58</v>
      </c>
      <c r="J386" t="s">
        <v>499</v>
      </c>
      <c r="N386" t="s">
        <v>145</v>
      </c>
      <c r="O386" t="s">
        <v>63</v>
      </c>
    </row>
    <row r="387" spans="2:16" x14ac:dyDescent="0.45">
      <c r="B387" t="s">
        <v>2763</v>
      </c>
      <c r="C387" t="s">
        <v>1252</v>
      </c>
      <c r="D387" t="s">
        <v>1253</v>
      </c>
      <c r="E387" t="s">
        <v>2742</v>
      </c>
      <c r="F387" s="112" t="s">
        <v>1254</v>
      </c>
      <c r="G387" s="2" t="s">
        <v>102</v>
      </c>
      <c r="H387" s="2"/>
      <c r="I387" s="2" t="s">
        <v>58</v>
      </c>
      <c r="J387" t="s">
        <v>199</v>
      </c>
      <c r="K387" t="s">
        <v>1255</v>
      </c>
      <c r="M387" t="s">
        <v>61</v>
      </c>
      <c r="N387" t="s">
        <v>104</v>
      </c>
      <c r="O387" t="s">
        <v>105</v>
      </c>
      <c r="P387" t="s">
        <v>61</v>
      </c>
    </row>
    <row r="388" spans="2:16" x14ac:dyDescent="0.45">
      <c r="B388" t="s">
        <v>2763</v>
      </c>
      <c r="C388" t="s">
        <v>1256</v>
      </c>
      <c r="D388" t="s">
        <v>1257</v>
      </c>
      <c r="E388" t="s">
        <v>2742</v>
      </c>
      <c r="F388" s="112" t="s">
        <v>1258</v>
      </c>
      <c r="G388" s="2" t="s">
        <v>106</v>
      </c>
      <c r="H388" s="2"/>
      <c r="I388" s="2" t="s">
        <v>58</v>
      </c>
      <c r="J388" t="s">
        <v>199</v>
      </c>
      <c r="K388" t="s">
        <v>1255</v>
      </c>
      <c r="M388" t="s">
        <v>61</v>
      </c>
      <c r="N388" t="s">
        <v>104</v>
      </c>
      <c r="O388" t="s">
        <v>105</v>
      </c>
      <c r="P388" t="s">
        <v>61</v>
      </c>
    </row>
    <row r="389" spans="2:16" x14ac:dyDescent="0.45">
      <c r="B389" t="s">
        <v>2763</v>
      </c>
      <c r="C389" t="s">
        <v>1580</v>
      </c>
      <c r="D389" t="s">
        <v>1581</v>
      </c>
      <c r="E389" t="s">
        <v>2742</v>
      </c>
      <c r="F389" s="112" t="s">
        <v>1582</v>
      </c>
      <c r="G389" s="2" t="s">
        <v>150</v>
      </c>
      <c r="H389" s="2"/>
      <c r="I389" s="2" t="s">
        <v>58</v>
      </c>
      <c r="J389" t="s">
        <v>59</v>
      </c>
      <c r="K389" t="s">
        <v>108</v>
      </c>
      <c r="M389" t="s">
        <v>61</v>
      </c>
      <c r="N389" t="s">
        <v>1553</v>
      </c>
      <c r="O389" t="s">
        <v>63</v>
      </c>
    </row>
    <row r="390" spans="2:16" x14ac:dyDescent="0.45">
      <c r="B390" t="s">
        <v>2763</v>
      </c>
      <c r="C390" t="s">
        <v>1574</v>
      </c>
      <c r="D390" t="s">
        <v>1575</v>
      </c>
      <c r="E390" t="s">
        <v>2742</v>
      </c>
      <c r="F390" s="112" t="s">
        <v>1576</v>
      </c>
      <c r="G390" s="2" t="s">
        <v>143</v>
      </c>
      <c r="H390" s="2"/>
      <c r="I390" s="2" t="s">
        <v>58</v>
      </c>
      <c r="J390" t="s">
        <v>59</v>
      </c>
      <c r="K390" t="s">
        <v>108</v>
      </c>
      <c r="M390" t="s">
        <v>61</v>
      </c>
      <c r="N390" t="s">
        <v>1553</v>
      </c>
      <c r="O390" t="s">
        <v>63</v>
      </c>
    </row>
    <row r="391" spans="2:16" x14ac:dyDescent="0.45">
      <c r="B391" t="s">
        <v>2763</v>
      </c>
      <c r="C391" t="s">
        <v>1577</v>
      </c>
      <c r="D391" t="s">
        <v>1578</v>
      </c>
      <c r="E391" t="s">
        <v>2742</v>
      </c>
      <c r="F391" s="112" t="s">
        <v>1579</v>
      </c>
      <c r="G391" s="2" t="s">
        <v>326</v>
      </c>
      <c r="H391" s="2"/>
      <c r="I391" s="2" t="s">
        <v>58</v>
      </c>
      <c r="J391" t="s">
        <v>59</v>
      </c>
      <c r="K391" t="s">
        <v>108</v>
      </c>
      <c r="M391" t="s">
        <v>61</v>
      </c>
      <c r="N391" t="s">
        <v>1553</v>
      </c>
      <c r="O391" t="s">
        <v>63</v>
      </c>
    </row>
    <row r="392" spans="2:16" x14ac:dyDescent="0.45">
      <c r="B392" t="s">
        <v>2763</v>
      </c>
      <c r="C392" t="s">
        <v>1265</v>
      </c>
      <c r="D392" t="s">
        <v>1265</v>
      </c>
      <c r="E392" t="s">
        <v>2742</v>
      </c>
      <c r="F392" s="112" t="s">
        <v>1266</v>
      </c>
      <c r="G392" s="2" t="s">
        <v>150</v>
      </c>
      <c r="H392" s="2"/>
      <c r="I392" s="2" t="s">
        <v>64</v>
      </c>
      <c r="J392" t="s">
        <v>94</v>
      </c>
      <c r="N392" t="s">
        <v>65</v>
      </c>
      <c r="O392" t="s">
        <v>1264</v>
      </c>
      <c r="P392" t="s">
        <v>61</v>
      </c>
    </row>
    <row r="393" spans="2:16" x14ac:dyDescent="0.45">
      <c r="B393" t="s">
        <v>2763</v>
      </c>
      <c r="C393" t="s">
        <v>1261</v>
      </c>
      <c r="D393" t="s">
        <v>1262</v>
      </c>
      <c r="E393" t="s">
        <v>2742</v>
      </c>
      <c r="F393" s="112" t="s">
        <v>1263</v>
      </c>
      <c r="G393" s="2" t="s">
        <v>143</v>
      </c>
      <c r="H393" s="2"/>
      <c r="I393" s="2" t="s">
        <v>64</v>
      </c>
      <c r="J393" t="s">
        <v>94</v>
      </c>
      <c r="N393" t="s">
        <v>65</v>
      </c>
      <c r="O393" t="s">
        <v>1264</v>
      </c>
      <c r="P393" t="s">
        <v>61</v>
      </c>
    </row>
    <row r="394" spans="2:16" x14ac:dyDescent="0.45">
      <c r="B394" t="s">
        <v>2763</v>
      </c>
      <c r="C394" t="s">
        <v>1267</v>
      </c>
      <c r="D394" t="s">
        <v>1268</v>
      </c>
      <c r="E394" t="s">
        <v>2742</v>
      </c>
      <c r="F394" s="112" t="s">
        <v>1269</v>
      </c>
      <c r="G394" s="2" t="s">
        <v>203</v>
      </c>
      <c r="H394" s="2"/>
      <c r="I394" s="2" t="s">
        <v>64</v>
      </c>
      <c r="J394" t="s">
        <v>59</v>
      </c>
      <c r="N394" t="s">
        <v>65</v>
      </c>
      <c r="O394" t="s">
        <v>1270</v>
      </c>
    </row>
    <row r="395" spans="2:16" x14ac:dyDescent="0.45">
      <c r="B395" t="s">
        <v>2763</v>
      </c>
      <c r="C395" t="s">
        <v>1271</v>
      </c>
      <c r="D395" t="s">
        <v>1272</v>
      </c>
      <c r="E395" t="s">
        <v>2742</v>
      </c>
      <c r="F395" s="112" t="s">
        <v>1273</v>
      </c>
      <c r="G395" s="2" t="s">
        <v>150</v>
      </c>
      <c r="H395" s="2"/>
      <c r="I395" s="2" t="s">
        <v>64</v>
      </c>
      <c r="J395" t="s">
        <v>59</v>
      </c>
      <c r="N395" t="s">
        <v>65</v>
      </c>
      <c r="O395" t="s">
        <v>1270</v>
      </c>
    </row>
    <row r="396" spans="2:16" x14ac:dyDescent="0.45">
      <c r="B396" t="s">
        <v>2763</v>
      </c>
      <c r="C396" t="s">
        <v>1280</v>
      </c>
      <c r="D396" t="s">
        <v>1281</v>
      </c>
      <c r="E396" t="s">
        <v>2742</v>
      </c>
      <c r="F396" s="112" t="s">
        <v>1282</v>
      </c>
      <c r="G396" s="2" t="s">
        <v>150</v>
      </c>
      <c r="H396" s="2"/>
      <c r="I396" s="2" t="s">
        <v>64</v>
      </c>
      <c r="J396" t="s">
        <v>59</v>
      </c>
      <c r="K396" t="s">
        <v>108</v>
      </c>
      <c r="M396" t="s">
        <v>61</v>
      </c>
      <c r="N396" t="s">
        <v>65</v>
      </c>
      <c r="O396" t="s">
        <v>63</v>
      </c>
    </row>
    <row r="397" spans="2:16" x14ac:dyDescent="0.45">
      <c r="B397" t="s">
        <v>2763</v>
      </c>
      <c r="C397" t="s">
        <v>1277</v>
      </c>
      <c r="D397" t="s">
        <v>1278</v>
      </c>
      <c r="E397" t="s">
        <v>2742</v>
      </c>
      <c r="F397" s="112" t="s">
        <v>1279</v>
      </c>
      <c r="G397" s="2" t="s">
        <v>143</v>
      </c>
      <c r="H397" s="2"/>
      <c r="I397" s="2" t="s">
        <v>64</v>
      </c>
      <c r="J397" t="s">
        <v>59</v>
      </c>
      <c r="K397" t="s">
        <v>108</v>
      </c>
      <c r="M397" t="s">
        <v>61</v>
      </c>
      <c r="N397" t="s">
        <v>65</v>
      </c>
      <c r="O397" t="s">
        <v>63</v>
      </c>
    </row>
    <row r="398" spans="2:16" x14ac:dyDescent="0.45">
      <c r="B398" t="s">
        <v>2763</v>
      </c>
      <c r="C398" t="s">
        <v>1274</v>
      </c>
      <c r="D398" t="s">
        <v>1275</v>
      </c>
      <c r="E398" t="s">
        <v>2742</v>
      </c>
      <c r="F398" s="112" t="s">
        <v>1276</v>
      </c>
      <c r="G398" s="2" t="s">
        <v>150</v>
      </c>
      <c r="H398" s="2"/>
      <c r="I398" s="2" t="s">
        <v>64</v>
      </c>
      <c r="J398" t="s">
        <v>59</v>
      </c>
      <c r="K398" t="s">
        <v>108</v>
      </c>
      <c r="M398" t="s">
        <v>61</v>
      </c>
      <c r="N398" t="s">
        <v>65</v>
      </c>
      <c r="O398" t="s">
        <v>63</v>
      </c>
    </row>
    <row r="399" spans="2:16" x14ac:dyDescent="0.45">
      <c r="B399" t="s">
        <v>2763</v>
      </c>
      <c r="C399" t="s">
        <v>1438</v>
      </c>
      <c r="D399" t="s">
        <v>1439</v>
      </c>
      <c r="E399" t="s">
        <v>2742</v>
      </c>
      <c r="F399" s="112" t="s">
        <v>1440</v>
      </c>
      <c r="G399" s="2" t="s">
        <v>68</v>
      </c>
      <c r="H399" s="2"/>
      <c r="I399" s="2" t="s">
        <v>64</v>
      </c>
      <c r="J399" t="s">
        <v>2777</v>
      </c>
      <c r="N399" t="s">
        <v>65</v>
      </c>
      <c r="O399" t="s">
        <v>63</v>
      </c>
    </row>
    <row r="400" spans="2:16" x14ac:dyDescent="0.45">
      <c r="B400" t="s">
        <v>2763</v>
      </c>
      <c r="C400" t="s">
        <v>1283</v>
      </c>
      <c r="D400" t="s">
        <v>1283</v>
      </c>
      <c r="E400" t="s">
        <v>2742</v>
      </c>
      <c r="F400" s="112" t="s">
        <v>1284</v>
      </c>
      <c r="G400" s="2" t="s">
        <v>112</v>
      </c>
      <c r="H400" s="2"/>
      <c r="I400" s="2" t="s">
        <v>191</v>
      </c>
      <c r="J400" t="s">
        <v>152</v>
      </c>
      <c r="N400" t="s">
        <v>136</v>
      </c>
      <c r="O400" t="s">
        <v>63</v>
      </c>
    </row>
    <row r="401" spans="2:16" x14ac:dyDescent="0.45">
      <c r="B401" t="s">
        <v>2763</v>
      </c>
      <c r="C401" t="s">
        <v>1285</v>
      </c>
      <c r="D401" t="s">
        <v>1285</v>
      </c>
      <c r="E401" t="s">
        <v>2742</v>
      </c>
      <c r="F401" s="112" t="s">
        <v>1286</v>
      </c>
      <c r="G401" s="2" t="s">
        <v>311</v>
      </c>
      <c r="H401" s="2"/>
      <c r="I401" s="2" t="s">
        <v>191</v>
      </c>
      <c r="J401" t="s">
        <v>152</v>
      </c>
      <c r="N401" t="s">
        <v>136</v>
      </c>
      <c r="O401" t="s">
        <v>136</v>
      </c>
      <c r="P401" t="s">
        <v>61</v>
      </c>
    </row>
    <row r="402" spans="2:16" x14ac:dyDescent="0.45">
      <c r="B402" t="s">
        <v>2763</v>
      </c>
      <c r="C402" t="s">
        <v>1287</v>
      </c>
      <c r="D402" t="s">
        <v>1287</v>
      </c>
      <c r="E402" t="s">
        <v>2742</v>
      </c>
      <c r="F402" s="112" t="s">
        <v>1288</v>
      </c>
      <c r="G402" s="2" t="s">
        <v>1289</v>
      </c>
      <c r="H402" s="2"/>
      <c r="I402" s="2" t="s">
        <v>191</v>
      </c>
      <c r="J402" t="s">
        <v>152</v>
      </c>
      <c r="N402" t="s">
        <v>136</v>
      </c>
      <c r="O402" t="s">
        <v>136</v>
      </c>
      <c r="P402" t="s">
        <v>61</v>
      </c>
    </row>
    <row r="403" spans="2:16" x14ac:dyDescent="0.45">
      <c r="B403" t="s">
        <v>2763</v>
      </c>
      <c r="C403" t="s">
        <v>1290</v>
      </c>
      <c r="D403" t="s">
        <v>1290</v>
      </c>
      <c r="E403" t="s">
        <v>2742</v>
      </c>
      <c r="F403" s="112" t="s">
        <v>1291</v>
      </c>
      <c r="G403" s="2" t="s">
        <v>1292</v>
      </c>
      <c r="H403" s="2"/>
      <c r="I403" s="2" t="s">
        <v>58</v>
      </c>
      <c r="J403" t="s">
        <v>59</v>
      </c>
      <c r="N403" t="s">
        <v>2778</v>
      </c>
      <c r="O403" t="s">
        <v>63</v>
      </c>
    </row>
    <row r="404" spans="2:16" x14ac:dyDescent="0.45">
      <c r="B404" t="s">
        <v>2763</v>
      </c>
      <c r="C404" t="s">
        <v>1295</v>
      </c>
      <c r="D404" t="s">
        <v>1296</v>
      </c>
      <c r="E404" t="s">
        <v>2742</v>
      </c>
      <c r="F404" s="112" t="s">
        <v>1297</v>
      </c>
      <c r="G404" s="2" t="s">
        <v>150</v>
      </c>
      <c r="H404" s="2"/>
      <c r="I404" s="2" t="s">
        <v>58</v>
      </c>
      <c r="J404" t="s">
        <v>59</v>
      </c>
      <c r="K404" t="s">
        <v>59</v>
      </c>
      <c r="M404" t="s">
        <v>61</v>
      </c>
      <c r="N404" t="s">
        <v>1037</v>
      </c>
      <c r="O404" t="s">
        <v>347</v>
      </c>
      <c r="P404" t="s">
        <v>61</v>
      </c>
    </row>
    <row r="405" spans="2:16" x14ac:dyDescent="0.45">
      <c r="B405" t="s">
        <v>2763</v>
      </c>
      <c r="C405" t="s">
        <v>2669</v>
      </c>
      <c r="D405" t="s">
        <v>1293</v>
      </c>
      <c r="E405" t="s">
        <v>2742</v>
      </c>
      <c r="F405" s="112" t="s">
        <v>1294</v>
      </c>
      <c r="G405" s="2" t="s">
        <v>143</v>
      </c>
      <c r="H405" s="2"/>
      <c r="I405" s="2" t="s">
        <v>58</v>
      </c>
      <c r="J405" t="s">
        <v>59</v>
      </c>
      <c r="K405" t="s">
        <v>59</v>
      </c>
      <c r="M405" t="s">
        <v>61</v>
      </c>
      <c r="N405" t="s">
        <v>1037</v>
      </c>
      <c r="O405" t="s">
        <v>347</v>
      </c>
      <c r="P405" t="s">
        <v>61</v>
      </c>
    </row>
    <row r="406" spans="2:16" x14ac:dyDescent="0.45">
      <c r="B406" t="s">
        <v>2763</v>
      </c>
      <c r="C406" t="s">
        <v>1304</v>
      </c>
      <c r="D406" t="s">
        <v>1304</v>
      </c>
      <c r="E406" t="s">
        <v>2742</v>
      </c>
      <c r="F406" s="112" t="s">
        <v>1305</v>
      </c>
      <c r="G406" s="2" t="s">
        <v>150</v>
      </c>
      <c r="H406" s="2"/>
      <c r="I406" s="2" t="s">
        <v>58</v>
      </c>
      <c r="J406" t="s">
        <v>59</v>
      </c>
      <c r="N406" t="s">
        <v>172</v>
      </c>
      <c r="O406" t="s">
        <v>644</v>
      </c>
      <c r="P406" t="s">
        <v>61</v>
      </c>
    </row>
    <row r="407" spans="2:16" x14ac:dyDescent="0.45">
      <c r="B407" t="s">
        <v>2763</v>
      </c>
      <c r="C407" t="s">
        <v>1308</v>
      </c>
      <c r="D407" t="s">
        <v>1309</v>
      </c>
      <c r="E407" t="s">
        <v>2742</v>
      </c>
      <c r="F407" s="112" t="s">
        <v>1310</v>
      </c>
      <c r="G407" s="2" t="s">
        <v>226</v>
      </c>
      <c r="H407" s="2"/>
      <c r="I407" s="2" t="s">
        <v>64</v>
      </c>
      <c r="J407" t="s">
        <v>261</v>
      </c>
      <c r="N407" t="s">
        <v>65</v>
      </c>
      <c r="O407" t="s">
        <v>63</v>
      </c>
    </row>
    <row r="408" spans="2:16" x14ac:dyDescent="0.45">
      <c r="B408" t="s">
        <v>2763</v>
      </c>
      <c r="C408" t="s">
        <v>1306</v>
      </c>
      <c r="D408" t="s">
        <v>1306</v>
      </c>
      <c r="E408" t="s">
        <v>2742</v>
      </c>
      <c r="F408" s="112" t="s">
        <v>1307</v>
      </c>
      <c r="G408" s="2" t="s">
        <v>112</v>
      </c>
      <c r="H408" s="2"/>
      <c r="I408" s="2" t="s">
        <v>64</v>
      </c>
      <c r="J408" t="s">
        <v>261</v>
      </c>
      <c r="N408" t="s">
        <v>65</v>
      </c>
      <c r="O408" t="s">
        <v>63</v>
      </c>
    </row>
    <row r="409" spans="2:16" x14ac:dyDescent="0.45">
      <c r="B409" t="s">
        <v>2763</v>
      </c>
      <c r="C409" t="s">
        <v>1314</v>
      </c>
      <c r="D409" t="s">
        <v>1315</v>
      </c>
      <c r="E409" t="s">
        <v>2742</v>
      </c>
      <c r="F409" s="112" t="s">
        <v>1316</v>
      </c>
      <c r="G409" s="2" t="s">
        <v>150</v>
      </c>
      <c r="H409" s="2"/>
      <c r="I409" s="2" t="s">
        <v>64</v>
      </c>
      <c r="J409" t="s">
        <v>261</v>
      </c>
      <c r="N409" t="s">
        <v>65</v>
      </c>
      <c r="O409" t="s">
        <v>63</v>
      </c>
    </row>
    <row r="410" spans="2:16" x14ac:dyDescent="0.45">
      <c r="B410" t="s">
        <v>2763</v>
      </c>
      <c r="C410" t="s">
        <v>1311</v>
      </c>
      <c r="D410" t="s">
        <v>1312</v>
      </c>
      <c r="E410" t="s">
        <v>2742</v>
      </c>
      <c r="F410" s="112" t="s">
        <v>1313</v>
      </c>
      <c r="G410" s="2" t="s">
        <v>300</v>
      </c>
      <c r="H410" s="2"/>
      <c r="I410" s="2" t="s">
        <v>64</v>
      </c>
      <c r="J410" t="s">
        <v>261</v>
      </c>
      <c r="N410" t="s">
        <v>65</v>
      </c>
      <c r="O410" t="s">
        <v>63</v>
      </c>
    </row>
    <row r="411" spans="2:16" x14ac:dyDescent="0.45">
      <c r="B411" t="s">
        <v>2763</v>
      </c>
      <c r="C411" t="s">
        <v>1317</v>
      </c>
      <c r="D411" t="s">
        <v>1317</v>
      </c>
      <c r="E411" t="s">
        <v>2742</v>
      </c>
      <c r="F411" s="112" t="s">
        <v>1318</v>
      </c>
      <c r="G411" s="2" t="s">
        <v>1053</v>
      </c>
      <c r="H411" s="2"/>
      <c r="I411" s="2" t="s">
        <v>58</v>
      </c>
      <c r="J411" t="s">
        <v>144</v>
      </c>
      <c r="K411" t="s">
        <v>144</v>
      </c>
      <c r="M411" t="s">
        <v>61</v>
      </c>
      <c r="N411" t="s">
        <v>62</v>
      </c>
      <c r="O411" t="s">
        <v>331</v>
      </c>
      <c r="P411" t="s">
        <v>61</v>
      </c>
    </row>
    <row r="412" spans="2:16" x14ac:dyDescent="0.45">
      <c r="B412" t="s">
        <v>2763</v>
      </c>
      <c r="C412" t="s">
        <v>1320</v>
      </c>
      <c r="D412" t="s">
        <v>1320</v>
      </c>
      <c r="E412" t="s">
        <v>2742</v>
      </c>
      <c r="F412" s="112" t="s">
        <v>1321</v>
      </c>
      <c r="G412" s="2" t="s">
        <v>1322</v>
      </c>
      <c r="H412" s="2"/>
      <c r="I412" s="2" t="s">
        <v>186</v>
      </c>
      <c r="J412" t="s">
        <v>261</v>
      </c>
      <c r="N412" t="s">
        <v>65</v>
      </c>
      <c r="O412" t="s">
        <v>63</v>
      </c>
    </row>
    <row r="413" spans="2:16" x14ac:dyDescent="0.45">
      <c r="B413" t="s">
        <v>2763</v>
      </c>
      <c r="C413" t="s">
        <v>1326</v>
      </c>
      <c r="D413" t="s">
        <v>1327</v>
      </c>
      <c r="E413" t="s">
        <v>2742</v>
      </c>
      <c r="F413" s="112" t="s">
        <v>1328</v>
      </c>
      <c r="G413" s="2" t="s">
        <v>565</v>
      </c>
      <c r="H413" s="2"/>
      <c r="I413" s="2" t="s">
        <v>186</v>
      </c>
      <c r="J413" t="s">
        <v>261</v>
      </c>
      <c r="N413" t="s">
        <v>65</v>
      </c>
      <c r="O413" t="s">
        <v>63</v>
      </c>
    </row>
    <row r="414" spans="2:16" x14ac:dyDescent="0.45">
      <c r="B414" t="s">
        <v>2762</v>
      </c>
      <c r="C414" t="s">
        <v>1540</v>
      </c>
      <c r="D414" t="s">
        <v>1540</v>
      </c>
      <c r="E414" t="s">
        <v>2779</v>
      </c>
      <c r="F414" s="112" t="s">
        <v>1541</v>
      </c>
      <c r="G414" s="2" t="s">
        <v>1542</v>
      </c>
      <c r="H414" s="2"/>
      <c r="I414" s="2" t="s">
        <v>58</v>
      </c>
      <c r="J414" t="s">
        <v>94</v>
      </c>
      <c r="K414" t="s">
        <v>94</v>
      </c>
      <c r="M414" t="s">
        <v>61</v>
      </c>
      <c r="N414" t="s">
        <v>95</v>
      </c>
      <c r="O414" t="s">
        <v>63</v>
      </c>
    </row>
    <row r="415" spans="2:16" x14ac:dyDescent="0.45">
      <c r="B415" t="s">
        <v>2762</v>
      </c>
      <c r="C415" t="s">
        <v>1329</v>
      </c>
      <c r="D415" t="s">
        <v>1329</v>
      </c>
      <c r="E415" t="s">
        <v>2742</v>
      </c>
      <c r="F415" s="112" t="s">
        <v>1330</v>
      </c>
      <c r="G415" s="2" t="s">
        <v>1331</v>
      </c>
      <c r="H415" s="2"/>
      <c r="I415" s="2" t="s">
        <v>58</v>
      </c>
      <c r="J415" t="s">
        <v>129</v>
      </c>
      <c r="N415" t="s">
        <v>145</v>
      </c>
      <c r="O415" t="s">
        <v>1332</v>
      </c>
      <c r="P415" t="s">
        <v>61</v>
      </c>
    </row>
    <row r="416" spans="2:16" x14ac:dyDescent="0.45">
      <c r="B416" t="s">
        <v>2763</v>
      </c>
      <c r="C416" t="s">
        <v>2647</v>
      </c>
      <c r="D416" t="s">
        <v>2647</v>
      </c>
      <c r="E416" t="s">
        <v>2742</v>
      </c>
      <c r="F416" s="112" t="s">
        <v>2648</v>
      </c>
      <c r="G416" s="2" t="s">
        <v>143</v>
      </c>
      <c r="H416" s="2"/>
      <c r="I416" s="2" t="s">
        <v>64</v>
      </c>
      <c r="J416" t="s">
        <v>59</v>
      </c>
      <c r="K416" t="s">
        <v>108</v>
      </c>
      <c r="M416" t="s">
        <v>61</v>
      </c>
      <c r="N416" t="s">
        <v>323</v>
      </c>
      <c r="O416" t="s">
        <v>63</v>
      </c>
    </row>
    <row r="417" spans="2:16" x14ac:dyDescent="0.45">
      <c r="B417" t="s">
        <v>2763</v>
      </c>
      <c r="C417" t="s">
        <v>2649</v>
      </c>
      <c r="D417" t="s">
        <v>2649</v>
      </c>
      <c r="E417" t="s">
        <v>2742</v>
      </c>
      <c r="F417" s="112" t="s">
        <v>2780</v>
      </c>
      <c r="G417" s="2" t="s">
        <v>268</v>
      </c>
      <c r="H417" s="2"/>
      <c r="I417" s="2" t="s">
        <v>64</v>
      </c>
      <c r="J417" t="s">
        <v>59</v>
      </c>
      <c r="K417" t="s">
        <v>108</v>
      </c>
      <c r="M417" t="s">
        <v>61</v>
      </c>
      <c r="N417" t="s">
        <v>323</v>
      </c>
      <c r="O417" t="s">
        <v>63</v>
      </c>
    </row>
    <row r="418" spans="2:16" x14ac:dyDescent="0.45">
      <c r="B418" t="s">
        <v>2761</v>
      </c>
      <c r="C418" t="s">
        <v>1341</v>
      </c>
      <c r="D418" t="s">
        <v>1341</v>
      </c>
      <c r="E418" t="s">
        <v>2742</v>
      </c>
      <c r="F418" s="112" t="s">
        <v>1342</v>
      </c>
      <c r="G418" s="2" t="s">
        <v>1343</v>
      </c>
      <c r="H418" s="2"/>
      <c r="I418" s="2" t="s">
        <v>58</v>
      </c>
      <c r="J418" t="s">
        <v>103</v>
      </c>
      <c r="K418" t="s">
        <v>94</v>
      </c>
      <c r="M418" t="s">
        <v>61</v>
      </c>
      <c r="N418" t="s">
        <v>1336</v>
      </c>
      <c r="O418" t="s">
        <v>1337</v>
      </c>
      <c r="P418" t="s">
        <v>61</v>
      </c>
    </row>
    <row r="419" spans="2:16" x14ac:dyDescent="0.45">
      <c r="B419" t="s">
        <v>2761</v>
      </c>
      <c r="C419" t="s">
        <v>1344</v>
      </c>
      <c r="D419" t="s">
        <v>1344</v>
      </c>
      <c r="E419" t="s">
        <v>2742</v>
      </c>
      <c r="F419" s="112" t="s">
        <v>1345</v>
      </c>
      <c r="G419" s="2" t="s">
        <v>1346</v>
      </c>
      <c r="H419" s="2"/>
      <c r="I419" s="2" t="s">
        <v>58</v>
      </c>
      <c r="J419" t="s">
        <v>103</v>
      </c>
      <c r="K419" t="s">
        <v>94</v>
      </c>
      <c r="M419" t="s">
        <v>61</v>
      </c>
      <c r="N419" t="s">
        <v>1336</v>
      </c>
      <c r="O419" t="s">
        <v>1337</v>
      </c>
      <c r="P419" t="s">
        <v>61</v>
      </c>
    </row>
    <row r="420" spans="2:16" x14ac:dyDescent="0.45">
      <c r="B420" t="s">
        <v>2761</v>
      </c>
      <c r="C420" t="s">
        <v>1333</v>
      </c>
      <c r="D420" t="s">
        <v>1333</v>
      </c>
      <c r="E420" t="s">
        <v>2742</v>
      </c>
      <c r="F420" s="112" t="s">
        <v>1334</v>
      </c>
      <c r="G420" s="2" t="s">
        <v>1335</v>
      </c>
      <c r="H420" s="2"/>
      <c r="I420" s="2" t="s">
        <v>58</v>
      </c>
      <c r="J420" t="s">
        <v>103</v>
      </c>
      <c r="K420" t="s">
        <v>94</v>
      </c>
      <c r="M420" t="s">
        <v>61</v>
      </c>
      <c r="N420" t="s">
        <v>1336</v>
      </c>
      <c r="O420" t="s">
        <v>1337</v>
      </c>
      <c r="P420" t="s">
        <v>61</v>
      </c>
    </row>
    <row r="421" spans="2:16" x14ac:dyDescent="0.45">
      <c r="B421" t="s">
        <v>2761</v>
      </c>
      <c r="C421" t="s">
        <v>1338</v>
      </c>
      <c r="D421" t="s">
        <v>1338</v>
      </c>
      <c r="E421" t="s">
        <v>2742</v>
      </c>
      <c r="F421" s="112" t="s">
        <v>1339</v>
      </c>
      <c r="G421" s="2" t="s">
        <v>1340</v>
      </c>
      <c r="H421" s="2"/>
      <c r="I421" s="2" t="s">
        <v>58</v>
      </c>
      <c r="J421" t="s">
        <v>103</v>
      </c>
      <c r="K421" t="s">
        <v>94</v>
      </c>
      <c r="M421" t="s">
        <v>61</v>
      </c>
      <c r="N421" t="s">
        <v>1336</v>
      </c>
      <c r="O421" t="s">
        <v>1337</v>
      </c>
      <c r="P421" t="s">
        <v>61</v>
      </c>
    </row>
    <row r="422" spans="2:16" x14ac:dyDescent="0.45">
      <c r="B422" t="s">
        <v>2763</v>
      </c>
      <c r="C422" t="s">
        <v>1347</v>
      </c>
      <c r="D422" t="s">
        <v>2781</v>
      </c>
      <c r="E422" t="s">
        <v>2742</v>
      </c>
      <c r="F422" s="112" t="s">
        <v>2782</v>
      </c>
      <c r="G422" s="2" t="s">
        <v>2783</v>
      </c>
      <c r="H422" s="2"/>
      <c r="I422" s="2" t="s">
        <v>58</v>
      </c>
      <c r="J422" t="s">
        <v>59</v>
      </c>
      <c r="K422" t="s">
        <v>254</v>
      </c>
      <c r="M422" t="s">
        <v>61</v>
      </c>
      <c r="N422" t="s">
        <v>136</v>
      </c>
      <c r="O422" t="s">
        <v>63</v>
      </c>
    </row>
    <row r="423" spans="2:16" x14ac:dyDescent="0.45">
      <c r="B423" t="s">
        <v>2763</v>
      </c>
      <c r="C423" t="s">
        <v>1352</v>
      </c>
      <c r="D423" t="s">
        <v>1352</v>
      </c>
      <c r="E423" t="s">
        <v>2742</v>
      </c>
      <c r="F423" s="112" t="s">
        <v>1353</v>
      </c>
      <c r="G423" s="2" t="s">
        <v>102</v>
      </c>
      <c r="H423" s="2"/>
      <c r="I423" s="2" t="s">
        <v>64</v>
      </c>
      <c r="J423" t="s">
        <v>103</v>
      </c>
      <c r="K423" t="s">
        <v>103</v>
      </c>
      <c r="M423" t="s">
        <v>61</v>
      </c>
      <c r="N423" t="s">
        <v>323</v>
      </c>
      <c r="O423" t="s">
        <v>63</v>
      </c>
    </row>
    <row r="424" spans="2:16" x14ac:dyDescent="0.45">
      <c r="B424" t="s">
        <v>2763</v>
      </c>
      <c r="C424" t="s">
        <v>1354</v>
      </c>
      <c r="D424" t="s">
        <v>1354</v>
      </c>
      <c r="E424" t="s">
        <v>2742</v>
      </c>
      <c r="F424" s="112" t="s">
        <v>1355</v>
      </c>
      <c r="G424" s="2" t="s">
        <v>106</v>
      </c>
      <c r="H424" s="2"/>
      <c r="I424" s="2" t="s">
        <v>64</v>
      </c>
      <c r="J424" t="s">
        <v>103</v>
      </c>
      <c r="K424" t="s">
        <v>103</v>
      </c>
      <c r="M424" t="s">
        <v>61</v>
      </c>
      <c r="N424" t="s">
        <v>323</v>
      </c>
      <c r="O424" t="s">
        <v>63</v>
      </c>
    </row>
    <row r="425" spans="2:16" x14ac:dyDescent="0.45">
      <c r="B425" t="s">
        <v>2763</v>
      </c>
      <c r="C425" t="s">
        <v>1350</v>
      </c>
      <c r="D425" t="s">
        <v>1350</v>
      </c>
      <c r="E425" t="s">
        <v>2742</v>
      </c>
      <c r="F425" s="112" t="s">
        <v>1351</v>
      </c>
      <c r="G425" s="2" t="s">
        <v>841</v>
      </c>
      <c r="H425" s="2"/>
      <c r="I425" s="2" t="s">
        <v>64</v>
      </c>
      <c r="J425" t="s">
        <v>103</v>
      </c>
      <c r="K425" t="s">
        <v>103</v>
      </c>
      <c r="M425" t="s">
        <v>61</v>
      </c>
      <c r="N425" t="s">
        <v>323</v>
      </c>
      <c r="O425" t="s">
        <v>63</v>
      </c>
    </row>
    <row r="426" spans="2:16" x14ac:dyDescent="0.45">
      <c r="B426" t="s">
        <v>2761</v>
      </c>
      <c r="C426" t="s">
        <v>1356</v>
      </c>
      <c r="D426" t="s">
        <v>1357</v>
      </c>
      <c r="E426" t="s">
        <v>2742</v>
      </c>
      <c r="F426" s="112" t="s">
        <v>1358</v>
      </c>
      <c r="G426" s="2" t="s">
        <v>1359</v>
      </c>
      <c r="H426" s="2"/>
      <c r="I426" s="2" t="s">
        <v>58</v>
      </c>
      <c r="J426" t="s">
        <v>128</v>
      </c>
      <c r="N426" t="s">
        <v>272</v>
      </c>
      <c r="O426" t="s">
        <v>63</v>
      </c>
    </row>
    <row r="427" spans="2:16" x14ac:dyDescent="0.45">
      <c r="B427" t="s">
        <v>2761</v>
      </c>
      <c r="C427" t="s">
        <v>1360</v>
      </c>
      <c r="D427" t="s">
        <v>1361</v>
      </c>
      <c r="E427" t="s">
        <v>2742</v>
      </c>
      <c r="F427" s="112" t="s">
        <v>1362</v>
      </c>
      <c r="G427" s="2" t="s">
        <v>1363</v>
      </c>
      <c r="H427" s="2"/>
      <c r="I427" s="2" t="s">
        <v>58</v>
      </c>
      <c r="J427" t="s">
        <v>128</v>
      </c>
      <c r="N427" t="s">
        <v>272</v>
      </c>
      <c r="O427" t="s">
        <v>63</v>
      </c>
    </row>
    <row r="428" spans="2:16" x14ac:dyDescent="0.45">
      <c r="B428" t="s">
        <v>2763</v>
      </c>
      <c r="C428" t="s">
        <v>1373</v>
      </c>
      <c r="D428" t="s">
        <v>1374</v>
      </c>
      <c r="E428" t="s">
        <v>2742</v>
      </c>
      <c r="F428" s="112" t="s">
        <v>1375</v>
      </c>
      <c r="G428" s="2" t="s">
        <v>1053</v>
      </c>
      <c r="H428" s="2"/>
      <c r="I428" s="2" t="s">
        <v>64</v>
      </c>
      <c r="J428" t="s">
        <v>59</v>
      </c>
      <c r="N428" t="s">
        <v>65</v>
      </c>
      <c r="O428" t="s">
        <v>1038</v>
      </c>
      <c r="P428" t="s">
        <v>61</v>
      </c>
    </row>
    <row r="429" spans="2:16" x14ac:dyDescent="0.45">
      <c r="B429" t="s">
        <v>2761</v>
      </c>
      <c r="C429" t="s">
        <v>1368</v>
      </c>
      <c r="D429" t="s">
        <v>1369</v>
      </c>
      <c r="E429" t="s">
        <v>2742</v>
      </c>
      <c r="F429" s="112" t="s">
        <v>1370</v>
      </c>
      <c r="G429" s="2" t="s">
        <v>577</v>
      </c>
      <c r="H429" s="2"/>
      <c r="I429" s="2" t="s">
        <v>58</v>
      </c>
      <c r="J429" t="s">
        <v>144</v>
      </c>
      <c r="K429" t="s">
        <v>129</v>
      </c>
      <c r="M429" t="s">
        <v>61</v>
      </c>
      <c r="N429" t="s">
        <v>1366</v>
      </c>
      <c r="O429" t="s">
        <v>1367</v>
      </c>
      <c r="P429" t="s">
        <v>61</v>
      </c>
    </row>
    <row r="430" spans="2:16" x14ac:dyDescent="0.45">
      <c r="B430" t="s">
        <v>2761</v>
      </c>
      <c r="C430" t="s">
        <v>1364</v>
      </c>
      <c r="D430" t="s">
        <v>1364</v>
      </c>
      <c r="E430" t="s">
        <v>2742</v>
      </c>
      <c r="F430" s="112" t="s">
        <v>1365</v>
      </c>
      <c r="G430" s="2" t="s">
        <v>317</v>
      </c>
      <c r="H430" s="2"/>
      <c r="I430" s="2" t="s">
        <v>58</v>
      </c>
      <c r="J430" t="s">
        <v>144</v>
      </c>
      <c r="K430" t="s">
        <v>129</v>
      </c>
      <c r="M430" t="s">
        <v>61</v>
      </c>
      <c r="N430" t="s">
        <v>1366</v>
      </c>
      <c r="O430" t="s">
        <v>1367</v>
      </c>
      <c r="P430" t="s">
        <v>61</v>
      </c>
    </row>
    <row r="431" spans="2:16" x14ac:dyDescent="0.45">
      <c r="B431" t="s">
        <v>2761</v>
      </c>
      <c r="C431" t="s">
        <v>1371</v>
      </c>
      <c r="D431" t="s">
        <v>1371</v>
      </c>
      <c r="E431" t="s">
        <v>2742</v>
      </c>
      <c r="F431" s="112" t="s">
        <v>1372</v>
      </c>
      <c r="G431" s="2" t="s">
        <v>317</v>
      </c>
      <c r="H431" s="2"/>
      <c r="I431" s="2" t="s">
        <v>58</v>
      </c>
      <c r="J431" t="s">
        <v>144</v>
      </c>
      <c r="N431" t="s">
        <v>1366</v>
      </c>
      <c r="O431" t="s">
        <v>1367</v>
      </c>
      <c r="P431" t="s">
        <v>61</v>
      </c>
    </row>
    <row r="432" spans="2:16" x14ac:dyDescent="0.45">
      <c r="B432" t="s">
        <v>2763</v>
      </c>
      <c r="C432" t="s">
        <v>1379</v>
      </c>
      <c r="D432" t="s">
        <v>1379</v>
      </c>
      <c r="E432" t="s">
        <v>2742</v>
      </c>
      <c r="F432" s="112" t="s">
        <v>1381</v>
      </c>
      <c r="G432" s="2" t="s">
        <v>157</v>
      </c>
      <c r="H432" s="2" t="s">
        <v>61</v>
      </c>
      <c r="I432" s="2" t="s">
        <v>64</v>
      </c>
      <c r="J432" t="s">
        <v>59</v>
      </c>
      <c r="K432" t="s">
        <v>199</v>
      </c>
      <c r="N432" t="s">
        <v>65</v>
      </c>
      <c r="O432" t="s">
        <v>63</v>
      </c>
    </row>
    <row r="433" spans="2:16" x14ac:dyDescent="0.45">
      <c r="B433" t="s">
        <v>2763</v>
      </c>
      <c r="C433" t="s">
        <v>1379</v>
      </c>
      <c r="D433" t="s">
        <v>1379</v>
      </c>
      <c r="E433" t="s">
        <v>2742</v>
      </c>
      <c r="F433" s="112" t="s">
        <v>1380</v>
      </c>
      <c r="G433" s="2" t="s">
        <v>157</v>
      </c>
      <c r="H433" s="2" t="s">
        <v>61</v>
      </c>
      <c r="I433" s="2"/>
      <c r="J433" t="s">
        <v>103</v>
      </c>
      <c r="N433" t="s">
        <v>65</v>
      </c>
      <c r="O433" t="s">
        <v>63</v>
      </c>
    </row>
    <row r="434" spans="2:16" x14ac:dyDescent="0.45">
      <c r="B434" t="s">
        <v>2763</v>
      </c>
      <c r="C434" t="s">
        <v>1376</v>
      </c>
      <c r="D434" t="s">
        <v>1376</v>
      </c>
      <c r="E434" t="s">
        <v>2742</v>
      </c>
      <c r="F434" s="112" t="s">
        <v>1378</v>
      </c>
      <c r="G434" s="2" t="s">
        <v>157</v>
      </c>
      <c r="H434" s="2" t="s">
        <v>61</v>
      </c>
      <c r="I434" s="2" t="s">
        <v>64</v>
      </c>
      <c r="J434" t="s">
        <v>59</v>
      </c>
      <c r="K434" t="s">
        <v>199</v>
      </c>
      <c r="N434" t="s">
        <v>65</v>
      </c>
      <c r="O434" t="s">
        <v>63</v>
      </c>
    </row>
    <row r="435" spans="2:16" x14ac:dyDescent="0.45">
      <c r="B435" t="s">
        <v>2763</v>
      </c>
      <c r="C435" t="s">
        <v>1376</v>
      </c>
      <c r="D435" t="s">
        <v>1376</v>
      </c>
      <c r="E435" t="s">
        <v>2742</v>
      </c>
      <c r="F435" s="112" t="s">
        <v>1377</v>
      </c>
      <c r="G435" s="2" t="s">
        <v>157</v>
      </c>
      <c r="H435" s="2" t="s">
        <v>61</v>
      </c>
      <c r="I435" s="2"/>
      <c r="J435" t="s">
        <v>103</v>
      </c>
      <c r="N435" t="s">
        <v>65</v>
      </c>
      <c r="O435" t="s">
        <v>63</v>
      </c>
    </row>
    <row r="436" spans="2:16" x14ac:dyDescent="0.45">
      <c r="B436" t="s">
        <v>2763</v>
      </c>
      <c r="C436" t="s">
        <v>1382</v>
      </c>
      <c r="D436" t="s">
        <v>1383</v>
      </c>
      <c r="E436" t="s">
        <v>2742</v>
      </c>
      <c r="F436" s="112" t="s">
        <v>1384</v>
      </c>
      <c r="G436" s="2" t="s">
        <v>203</v>
      </c>
      <c r="H436" s="2"/>
      <c r="I436" s="2" t="s">
        <v>58</v>
      </c>
      <c r="J436" t="s">
        <v>59</v>
      </c>
      <c r="N436" t="s">
        <v>461</v>
      </c>
      <c r="O436" t="s">
        <v>154</v>
      </c>
      <c r="P436" t="s">
        <v>61</v>
      </c>
    </row>
    <row r="437" spans="2:16" x14ac:dyDescent="0.45">
      <c r="B437" t="s">
        <v>2763</v>
      </c>
      <c r="C437" t="s">
        <v>1385</v>
      </c>
      <c r="D437" t="s">
        <v>1386</v>
      </c>
      <c r="E437" t="s">
        <v>2742</v>
      </c>
      <c r="F437" s="112" t="s">
        <v>1387</v>
      </c>
      <c r="G437" s="2" t="s">
        <v>150</v>
      </c>
      <c r="H437" s="2"/>
      <c r="I437" s="2" t="s">
        <v>58</v>
      </c>
      <c r="J437" t="s">
        <v>59</v>
      </c>
      <c r="N437" t="s">
        <v>461</v>
      </c>
      <c r="O437" t="s">
        <v>154</v>
      </c>
      <c r="P437" t="s">
        <v>61</v>
      </c>
    </row>
    <row r="438" spans="2:16" x14ac:dyDescent="0.45">
      <c r="B438" t="s">
        <v>2763</v>
      </c>
      <c r="C438" t="s">
        <v>1395</v>
      </c>
      <c r="D438" t="s">
        <v>1396</v>
      </c>
      <c r="E438" t="s">
        <v>2742</v>
      </c>
      <c r="F438" s="112" t="s">
        <v>1397</v>
      </c>
      <c r="G438" s="2" t="s">
        <v>143</v>
      </c>
      <c r="H438" s="2"/>
      <c r="I438" s="2" t="s">
        <v>64</v>
      </c>
      <c r="J438" t="s">
        <v>199</v>
      </c>
      <c r="N438" t="s">
        <v>65</v>
      </c>
      <c r="O438" t="s">
        <v>63</v>
      </c>
    </row>
    <row r="439" spans="2:16" x14ac:dyDescent="0.45">
      <c r="B439" t="s">
        <v>2763</v>
      </c>
      <c r="C439" t="s">
        <v>1401</v>
      </c>
      <c r="D439" t="s">
        <v>1402</v>
      </c>
      <c r="E439" t="s">
        <v>2742</v>
      </c>
      <c r="F439" s="112" t="s">
        <v>1403</v>
      </c>
      <c r="G439" s="2" t="s">
        <v>143</v>
      </c>
      <c r="H439" s="2"/>
      <c r="I439" s="2" t="s">
        <v>64</v>
      </c>
      <c r="J439" t="s">
        <v>199</v>
      </c>
      <c r="N439" t="s">
        <v>65</v>
      </c>
      <c r="O439" t="s">
        <v>63</v>
      </c>
    </row>
    <row r="440" spans="2:16" x14ac:dyDescent="0.45">
      <c r="B440" t="s">
        <v>2763</v>
      </c>
      <c r="C440" t="s">
        <v>1442</v>
      </c>
      <c r="D440" t="s">
        <v>1442</v>
      </c>
      <c r="E440" t="s">
        <v>2779</v>
      </c>
      <c r="F440" s="112" t="s">
        <v>1443</v>
      </c>
      <c r="G440" s="2" t="s">
        <v>1444</v>
      </c>
      <c r="H440" s="2"/>
      <c r="I440" s="2" t="s">
        <v>58</v>
      </c>
      <c r="J440" t="s">
        <v>199</v>
      </c>
      <c r="N440" t="s">
        <v>1445</v>
      </c>
      <c r="O440" t="s">
        <v>1446</v>
      </c>
      <c r="P440" t="s">
        <v>61</v>
      </c>
    </row>
    <row r="441" spans="2:16" x14ac:dyDescent="0.45">
      <c r="B441" t="s">
        <v>2763</v>
      </c>
      <c r="C441" t="s">
        <v>1447</v>
      </c>
      <c r="D441" t="s">
        <v>1447</v>
      </c>
      <c r="E441" t="s">
        <v>2779</v>
      </c>
      <c r="F441" s="112" t="s">
        <v>1448</v>
      </c>
      <c r="G441" s="2" t="s">
        <v>1449</v>
      </c>
      <c r="H441" s="2"/>
      <c r="I441" s="2" t="s">
        <v>58</v>
      </c>
      <c r="J441" t="s">
        <v>199</v>
      </c>
      <c r="K441" t="s">
        <v>996</v>
      </c>
      <c r="M441" t="s">
        <v>61</v>
      </c>
      <c r="N441" t="s">
        <v>1445</v>
      </c>
      <c r="O441" t="s">
        <v>63</v>
      </c>
    </row>
    <row r="442" spans="2:16" x14ac:dyDescent="0.45">
      <c r="B442" t="s">
        <v>2763</v>
      </c>
      <c r="C442" t="s">
        <v>1450</v>
      </c>
      <c r="D442" t="s">
        <v>1451</v>
      </c>
      <c r="E442" t="s">
        <v>2779</v>
      </c>
      <c r="F442" s="112" t="s">
        <v>1452</v>
      </c>
      <c r="G442" s="2" t="s">
        <v>143</v>
      </c>
      <c r="H442" s="2"/>
      <c r="I442" s="2" t="s">
        <v>64</v>
      </c>
      <c r="J442" t="s">
        <v>59</v>
      </c>
      <c r="K442" t="s">
        <v>59</v>
      </c>
      <c r="M442" t="s">
        <v>61</v>
      </c>
      <c r="N442" t="s">
        <v>65</v>
      </c>
      <c r="O442" t="s">
        <v>1453</v>
      </c>
    </row>
    <row r="443" spans="2:16" x14ac:dyDescent="0.45">
      <c r="B443" t="s">
        <v>2763</v>
      </c>
      <c r="C443" t="s">
        <v>1454</v>
      </c>
      <c r="D443" t="s">
        <v>1455</v>
      </c>
      <c r="E443" t="s">
        <v>2779</v>
      </c>
      <c r="F443" s="112" t="s">
        <v>1456</v>
      </c>
      <c r="G443" s="2" t="s">
        <v>326</v>
      </c>
      <c r="H443" s="2"/>
      <c r="I443" s="2" t="s">
        <v>64</v>
      </c>
      <c r="J443" t="s">
        <v>59</v>
      </c>
      <c r="K443" t="s">
        <v>59</v>
      </c>
      <c r="M443" t="s">
        <v>61</v>
      </c>
      <c r="N443" t="s">
        <v>65</v>
      </c>
      <c r="O443" t="s">
        <v>63</v>
      </c>
    </row>
    <row r="444" spans="2:16" x14ac:dyDescent="0.45">
      <c r="B444" t="s">
        <v>2762</v>
      </c>
      <c r="C444" t="s">
        <v>1468</v>
      </c>
      <c r="D444" t="s">
        <v>1468</v>
      </c>
      <c r="E444" t="s">
        <v>2779</v>
      </c>
      <c r="F444" s="112" t="s">
        <v>1469</v>
      </c>
      <c r="G444" s="2" t="s">
        <v>1470</v>
      </c>
      <c r="H444" s="2"/>
      <c r="I444" s="2" t="s">
        <v>64</v>
      </c>
      <c r="J444" t="s">
        <v>152</v>
      </c>
      <c r="N444" t="s">
        <v>2784</v>
      </c>
      <c r="O444" t="s">
        <v>63</v>
      </c>
    </row>
    <row r="445" spans="2:16" x14ac:dyDescent="0.45">
      <c r="B445" t="s">
        <v>2762</v>
      </c>
      <c r="C445" t="s">
        <v>1471</v>
      </c>
      <c r="D445" t="s">
        <v>1471</v>
      </c>
      <c r="E445" t="s">
        <v>2779</v>
      </c>
      <c r="F445" s="112" t="s">
        <v>1472</v>
      </c>
      <c r="G445" s="2" t="s">
        <v>1473</v>
      </c>
      <c r="H445" s="2"/>
      <c r="I445" s="2" t="s">
        <v>64</v>
      </c>
      <c r="J445" t="s">
        <v>152</v>
      </c>
      <c r="N445" t="s">
        <v>2784</v>
      </c>
      <c r="O445" t="s">
        <v>63</v>
      </c>
    </row>
    <row r="446" spans="2:16" x14ac:dyDescent="0.45">
      <c r="B446" t="s">
        <v>2762</v>
      </c>
      <c r="C446" t="s">
        <v>1474</v>
      </c>
      <c r="D446" t="s">
        <v>1474</v>
      </c>
      <c r="E446" t="s">
        <v>2779</v>
      </c>
      <c r="F446" s="112" t="s">
        <v>1475</v>
      </c>
      <c r="G446" s="2" t="s">
        <v>1476</v>
      </c>
      <c r="H446" s="2"/>
      <c r="I446" s="2" t="s">
        <v>64</v>
      </c>
      <c r="J446" t="s">
        <v>152</v>
      </c>
      <c r="N446" t="s">
        <v>2784</v>
      </c>
      <c r="O446" t="s">
        <v>63</v>
      </c>
    </row>
    <row r="447" spans="2:16" x14ac:dyDescent="0.45">
      <c r="B447" t="s">
        <v>2762</v>
      </c>
      <c r="C447" t="s">
        <v>1478</v>
      </c>
      <c r="D447" t="s">
        <v>1478</v>
      </c>
      <c r="E447" t="s">
        <v>2779</v>
      </c>
      <c r="F447" s="112" t="s">
        <v>1479</v>
      </c>
      <c r="G447" s="2" t="s">
        <v>1480</v>
      </c>
      <c r="H447" s="2"/>
      <c r="I447" s="2" t="s">
        <v>58</v>
      </c>
      <c r="J447" t="s">
        <v>144</v>
      </c>
      <c r="N447" t="s">
        <v>145</v>
      </c>
      <c r="O447" t="s">
        <v>1319</v>
      </c>
      <c r="P447" t="s">
        <v>61</v>
      </c>
    </row>
    <row r="448" spans="2:16" x14ac:dyDescent="0.45">
      <c r="B448" t="s">
        <v>2763</v>
      </c>
      <c r="C448" t="s">
        <v>1481</v>
      </c>
      <c r="D448" t="s">
        <v>1481</v>
      </c>
      <c r="E448" t="s">
        <v>2779</v>
      </c>
      <c r="F448" s="112" t="s">
        <v>1482</v>
      </c>
      <c r="G448" s="2" t="s">
        <v>686</v>
      </c>
      <c r="H448" s="2"/>
      <c r="I448" s="2" t="s">
        <v>58</v>
      </c>
      <c r="J448" t="s">
        <v>144</v>
      </c>
      <c r="N448" t="s">
        <v>687</v>
      </c>
      <c r="O448" t="s">
        <v>63</v>
      </c>
    </row>
    <row r="449" spans="2:16" x14ac:dyDescent="0.45">
      <c r="B449" t="s">
        <v>2762</v>
      </c>
      <c r="C449" t="s">
        <v>1483</v>
      </c>
      <c r="D449" t="s">
        <v>1483</v>
      </c>
      <c r="E449" t="s">
        <v>2779</v>
      </c>
      <c r="F449" s="112" t="s">
        <v>1484</v>
      </c>
      <c r="G449" s="2" t="s">
        <v>693</v>
      </c>
      <c r="H449" s="2"/>
      <c r="I449" s="2" t="s">
        <v>58</v>
      </c>
      <c r="J449" t="s">
        <v>144</v>
      </c>
      <c r="N449" t="s">
        <v>694</v>
      </c>
      <c r="O449" t="s">
        <v>1485</v>
      </c>
      <c r="P449" t="s">
        <v>61</v>
      </c>
    </row>
    <row r="450" spans="2:16" x14ac:dyDescent="0.45">
      <c r="B450" t="s">
        <v>2762</v>
      </c>
      <c r="C450" t="s">
        <v>1486</v>
      </c>
      <c r="D450" t="s">
        <v>1486</v>
      </c>
      <c r="E450" t="s">
        <v>2779</v>
      </c>
      <c r="F450" s="112" t="s">
        <v>1487</v>
      </c>
      <c r="G450" s="2" t="s">
        <v>457</v>
      </c>
      <c r="H450" s="2"/>
      <c r="I450" s="2" t="s">
        <v>58</v>
      </c>
      <c r="J450" t="s">
        <v>144</v>
      </c>
      <c r="N450" t="s">
        <v>694</v>
      </c>
      <c r="O450" t="s">
        <v>1488</v>
      </c>
      <c r="P450" t="s">
        <v>61</v>
      </c>
    </row>
    <row r="451" spans="2:16" x14ac:dyDescent="0.45">
      <c r="B451" t="s">
        <v>2762</v>
      </c>
      <c r="C451" t="s">
        <v>1489</v>
      </c>
      <c r="D451" t="s">
        <v>1489</v>
      </c>
      <c r="E451" t="s">
        <v>2779</v>
      </c>
      <c r="F451" s="112" t="s">
        <v>1490</v>
      </c>
      <c r="G451" s="2" t="s">
        <v>701</v>
      </c>
      <c r="H451" s="2"/>
      <c r="I451" s="2" t="s">
        <v>58</v>
      </c>
      <c r="J451" t="s">
        <v>144</v>
      </c>
      <c r="K451" t="s">
        <v>108</v>
      </c>
      <c r="M451" t="s">
        <v>61</v>
      </c>
      <c r="N451" t="s">
        <v>694</v>
      </c>
      <c r="O451" t="s">
        <v>63</v>
      </c>
    </row>
    <row r="452" spans="2:16" x14ac:dyDescent="0.45">
      <c r="B452" t="s">
        <v>2762</v>
      </c>
      <c r="C452" t="s">
        <v>1491</v>
      </c>
      <c r="D452" t="s">
        <v>1491</v>
      </c>
      <c r="E452" t="s">
        <v>2779</v>
      </c>
      <c r="F452" s="112" t="s">
        <v>1492</v>
      </c>
      <c r="G452" s="2" t="s">
        <v>704</v>
      </c>
      <c r="H452" s="2"/>
      <c r="I452" s="2" t="s">
        <v>58</v>
      </c>
      <c r="J452" t="s">
        <v>144</v>
      </c>
      <c r="N452" t="s">
        <v>694</v>
      </c>
      <c r="O452" t="s">
        <v>63</v>
      </c>
    </row>
    <row r="453" spans="2:16" x14ac:dyDescent="0.45">
      <c r="B453" t="s">
        <v>2762</v>
      </c>
      <c r="C453" t="s">
        <v>1493</v>
      </c>
      <c r="D453" t="s">
        <v>1493</v>
      </c>
      <c r="E453" t="s">
        <v>2779</v>
      </c>
      <c r="F453" s="112" t="s">
        <v>1494</v>
      </c>
      <c r="G453" s="2" t="s">
        <v>1495</v>
      </c>
      <c r="H453" s="2"/>
      <c r="I453" s="2" t="s">
        <v>64</v>
      </c>
      <c r="J453" t="s">
        <v>513</v>
      </c>
      <c r="N453" t="s">
        <v>323</v>
      </c>
      <c r="O453" t="s">
        <v>1496</v>
      </c>
      <c r="P453" t="s">
        <v>61</v>
      </c>
    </row>
    <row r="454" spans="2:16" x14ac:dyDescent="0.45">
      <c r="B454" t="s">
        <v>2762</v>
      </c>
      <c r="C454" t="s">
        <v>1497</v>
      </c>
      <c r="D454" t="s">
        <v>1497</v>
      </c>
      <c r="E454" t="s">
        <v>2779</v>
      </c>
      <c r="F454" s="112" t="s">
        <v>1502</v>
      </c>
      <c r="G454" s="2" t="s">
        <v>1499</v>
      </c>
      <c r="H454" s="2" t="s">
        <v>61</v>
      </c>
      <c r="I454" s="2" t="s">
        <v>58</v>
      </c>
      <c r="J454" t="s">
        <v>152</v>
      </c>
      <c r="N454" t="s">
        <v>95</v>
      </c>
      <c r="O454" t="s">
        <v>63</v>
      </c>
    </row>
    <row r="455" spans="2:16" x14ac:dyDescent="0.45">
      <c r="B455" t="s">
        <v>2762</v>
      </c>
      <c r="C455" t="s">
        <v>1497</v>
      </c>
      <c r="D455" t="s">
        <v>1497</v>
      </c>
      <c r="E455" t="s">
        <v>2779</v>
      </c>
      <c r="F455" s="112" t="s">
        <v>1510</v>
      </c>
      <c r="G455" s="2" t="s">
        <v>1499</v>
      </c>
      <c r="H455" s="2" t="s">
        <v>61</v>
      </c>
      <c r="I455" s="2"/>
      <c r="J455" t="s">
        <v>1079</v>
      </c>
      <c r="N455" t="s">
        <v>95</v>
      </c>
      <c r="O455" t="s">
        <v>63</v>
      </c>
    </row>
    <row r="456" spans="2:16" x14ac:dyDescent="0.45">
      <c r="B456" t="s">
        <v>2762</v>
      </c>
      <c r="C456" t="s">
        <v>1497</v>
      </c>
      <c r="D456" t="s">
        <v>1497</v>
      </c>
      <c r="E456" t="s">
        <v>2779</v>
      </c>
      <c r="F456" s="112" t="s">
        <v>1508</v>
      </c>
      <c r="G456" s="2" t="s">
        <v>1499</v>
      </c>
      <c r="H456" s="2" t="s">
        <v>61</v>
      </c>
      <c r="I456" s="2"/>
      <c r="J456" t="s">
        <v>152</v>
      </c>
      <c r="K456" t="s">
        <v>108</v>
      </c>
      <c r="N456" t="s">
        <v>95</v>
      </c>
      <c r="O456" t="s">
        <v>63</v>
      </c>
    </row>
    <row r="457" spans="2:16" x14ac:dyDescent="0.45">
      <c r="B457" t="s">
        <v>2762</v>
      </c>
      <c r="C457" t="s">
        <v>1497</v>
      </c>
      <c r="D457" t="s">
        <v>1497</v>
      </c>
      <c r="E457" t="s">
        <v>2779</v>
      </c>
      <c r="F457" s="112" t="s">
        <v>1501</v>
      </c>
      <c r="G457" s="2" t="s">
        <v>1499</v>
      </c>
      <c r="H457" s="2" t="s">
        <v>61</v>
      </c>
      <c r="I457" s="2"/>
      <c r="J457" t="s">
        <v>113</v>
      </c>
      <c r="N457" t="s">
        <v>95</v>
      </c>
      <c r="O457" t="s">
        <v>63</v>
      </c>
    </row>
    <row r="458" spans="2:16" x14ac:dyDescent="0.45">
      <c r="B458" t="s">
        <v>2762</v>
      </c>
      <c r="C458" t="s">
        <v>1497</v>
      </c>
      <c r="D458" t="s">
        <v>1497</v>
      </c>
      <c r="E458" t="s">
        <v>2779</v>
      </c>
      <c r="F458" s="112" t="s">
        <v>1504</v>
      </c>
      <c r="G458" s="2" t="s">
        <v>1499</v>
      </c>
      <c r="H458" s="2" t="s">
        <v>61</v>
      </c>
      <c r="I458" s="2"/>
      <c r="J458" t="s">
        <v>108</v>
      </c>
      <c r="N458" t="s">
        <v>95</v>
      </c>
      <c r="O458" t="s">
        <v>63</v>
      </c>
    </row>
    <row r="459" spans="2:16" x14ac:dyDescent="0.45">
      <c r="B459" t="s">
        <v>2762</v>
      </c>
      <c r="C459" t="s">
        <v>1497</v>
      </c>
      <c r="D459" t="s">
        <v>1497</v>
      </c>
      <c r="E459" t="s">
        <v>2779</v>
      </c>
      <c r="F459" s="112" t="s">
        <v>1512</v>
      </c>
      <c r="G459" s="2" t="s">
        <v>1499</v>
      </c>
      <c r="H459" s="2" t="s">
        <v>61</v>
      </c>
      <c r="I459" s="2"/>
      <c r="J459" t="s">
        <v>1079</v>
      </c>
      <c r="N459" t="s">
        <v>95</v>
      </c>
      <c r="O459" t="s">
        <v>63</v>
      </c>
    </row>
    <row r="460" spans="2:16" x14ac:dyDescent="0.45">
      <c r="B460" t="s">
        <v>2762</v>
      </c>
      <c r="C460" t="s">
        <v>1497</v>
      </c>
      <c r="D460" t="s">
        <v>1497</v>
      </c>
      <c r="E460" t="s">
        <v>2779</v>
      </c>
      <c r="F460" s="112" t="s">
        <v>1505</v>
      </c>
      <c r="G460" s="2" t="s">
        <v>1499</v>
      </c>
      <c r="H460" s="2" t="s">
        <v>61</v>
      </c>
      <c r="I460" s="2"/>
      <c r="J460" t="s">
        <v>1506</v>
      </c>
      <c r="N460" t="s">
        <v>95</v>
      </c>
      <c r="O460" t="s">
        <v>63</v>
      </c>
    </row>
    <row r="461" spans="2:16" x14ac:dyDescent="0.45">
      <c r="B461" t="s">
        <v>2762</v>
      </c>
      <c r="C461" t="s">
        <v>1497</v>
      </c>
      <c r="D461" t="s">
        <v>1497</v>
      </c>
      <c r="E461" t="s">
        <v>2779</v>
      </c>
      <c r="F461" s="112" t="s">
        <v>1507</v>
      </c>
      <c r="G461" s="2" t="s">
        <v>1499</v>
      </c>
      <c r="H461" s="2" t="s">
        <v>61</v>
      </c>
      <c r="I461" s="2"/>
      <c r="J461" t="s">
        <v>59</v>
      </c>
      <c r="N461" t="s">
        <v>95</v>
      </c>
      <c r="O461" t="s">
        <v>63</v>
      </c>
    </row>
    <row r="462" spans="2:16" x14ac:dyDescent="0.45">
      <c r="B462" t="s">
        <v>2762</v>
      </c>
      <c r="C462" t="s">
        <v>1497</v>
      </c>
      <c r="D462" t="s">
        <v>1497</v>
      </c>
      <c r="E462" t="s">
        <v>2779</v>
      </c>
      <c r="F462" s="112" t="s">
        <v>1498</v>
      </c>
      <c r="G462" s="2" t="s">
        <v>1499</v>
      </c>
      <c r="H462" s="2" t="s">
        <v>61</v>
      </c>
      <c r="I462" s="2"/>
      <c r="J462" t="s">
        <v>108</v>
      </c>
      <c r="N462" t="s">
        <v>95</v>
      </c>
      <c r="O462" t="s">
        <v>63</v>
      </c>
    </row>
    <row r="463" spans="2:16" x14ac:dyDescent="0.45">
      <c r="B463" t="s">
        <v>2762</v>
      </c>
      <c r="C463" t="s">
        <v>1497</v>
      </c>
      <c r="D463" t="s">
        <v>1497</v>
      </c>
      <c r="E463" t="s">
        <v>2779</v>
      </c>
      <c r="F463" s="112" t="s">
        <v>1511</v>
      </c>
      <c r="G463" s="2" t="s">
        <v>1499</v>
      </c>
      <c r="H463" s="2" t="s">
        <v>61</v>
      </c>
      <c r="I463" s="2"/>
      <c r="J463" t="s">
        <v>1079</v>
      </c>
      <c r="N463" t="s">
        <v>95</v>
      </c>
      <c r="O463" t="s">
        <v>63</v>
      </c>
    </row>
    <row r="464" spans="2:16" x14ac:dyDescent="0.45">
      <c r="B464" t="s">
        <v>2762</v>
      </c>
      <c r="C464" t="s">
        <v>1497</v>
      </c>
      <c r="D464" t="s">
        <v>1497</v>
      </c>
      <c r="E464" t="s">
        <v>2779</v>
      </c>
      <c r="F464" s="112" t="s">
        <v>1500</v>
      </c>
      <c r="G464" s="2" t="s">
        <v>1499</v>
      </c>
      <c r="H464" s="2" t="s">
        <v>61</v>
      </c>
      <c r="I464" s="2"/>
      <c r="J464" t="s">
        <v>535</v>
      </c>
      <c r="N464" t="s">
        <v>95</v>
      </c>
      <c r="O464" t="s">
        <v>63</v>
      </c>
    </row>
    <row r="465" spans="2:16" x14ac:dyDescent="0.45">
      <c r="B465" t="s">
        <v>2762</v>
      </c>
      <c r="C465" t="s">
        <v>1497</v>
      </c>
      <c r="D465" t="s">
        <v>1497</v>
      </c>
      <c r="E465" t="s">
        <v>2779</v>
      </c>
      <c r="F465" s="112" t="s">
        <v>1503</v>
      </c>
      <c r="G465" s="2" t="s">
        <v>1499</v>
      </c>
      <c r="H465" s="2" t="s">
        <v>61</v>
      </c>
      <c r="I465" s="2"/>
      <c r="J465" t="s">
        <v>108</v>
      </c>
      <c r="N465" t="s">
        <v>95</v>
      </c>
      <c r="O465" t="s">
        <v>63</v>
      </c>
    </row>
    <row r="466" spans="2:16" x14ac:dyDescent="0.45">
      <c r="B466" t="s">
        <v>2762</v>
      </c>
      <c r="C466" t="s">
        <v>1497</v>
      </c>
      <c r="D466" t="s">
        <v>1497</v>
      </c>
      <c r="E466" t="s">
        <v>2779</v>
      </c>
      <c r="F466" s="112" t="s">
        <v>1509</v>
      </c>
      <c r="G466" s="2" t="s">
        <v>1499</v>
      </c>
      <c r="H466" s="2" t="s">
        <v>61</v>
      </c>
      <c r="I466" s="2"/>
      <c r="J466" t="s">
        <v>59</v>
      </c>
      <c r="N466" t="s">
        <v>95</v>
      </c>
      <c r="O466" t="s">
        <v>63</v>
      </c>
    </row>
    <row r="467" spans="2:16" x14ac:dyDescent="0.45">
      <c r="B467" t="s">
        <v>2763</v>
      </c>
      <c r="C467" t="s">
        <v>1515</v>
      </c>
      <c r="D467" t="s">
        <v>1516</v>
      </c>
      <c r="E467" t="s">
        <v>2779</v>
      </c>
      <c r="F467" s="112" t="s">
        <v>1517</v>
      </c>
      <c r="G467" s="2" t="s">
        <v>620</v>
      </c>
      <c r="H467" s="2"/>
      <c r="I467" s="2" t="s">
        <v>64</v>
      </c>
      <c r="J467" t="s">
        <v>59</v>
      </c>
      <c r="N467" t="s">
        <v>323</v>
      </c>
      <c r="O467" t="s">
        <v>63</v>
      </c>
    </row>
    <row r="468" spans="2:16" x14ac:dyDescent="0.45">
      <c r="B468" t="s">
        <v>2763</v>
      </c>
      <c r="C468" t="s">
        <v>1518</v>
      </c>
      <c r="D468" t="s">
        <v>1518</v>
      </c>
      <c r="E468" t="s">
        <v>2779</v>
      </c>
      <c r="F468" s="112" t="s">
        <v>1519</v>
      </c>
      <c r="G468" s="2" t="s">
        <v>643</v>
      </c>
      <c r="H468" s="2"/>
      <c r="I468" s="2" t="s">
        <v>58</v>
      </c>
      <c r="J468" t="s">
        <v>59</v>
      </c>
      <c r="N468" t="s">
        <v>1520</v>
      </c>
      <c r="O468" t="s">
        <v>1521</v>
      </c>
      <c r="P468" t="s">
        <v>61</v>
      </c>
    </row>
    <row r="469" spans="2:16" x14ac:dyDescent="0.45">
      <c r="B469" t="s">
        <v>2763</v>
      </c>
      <c r="C469" t="s">
        <v>1523</v>
      </c>
      <c r="D469" t="s">
        <v>1524</v>
      </c>
      <c r="E469" t="s">
        <v>2779</v>
      </c>
      <c r="F469" s="112" t="s">
        <v>1525</v>
      </c>
      <c r="G469" s="2" t="s">
        <v>231</v>
      </c>
      <c r="H469" s="2"/>
      <c r="I469" s="2" t="s">
        <v>64</v>
      </c>
      <c r="J469" t="s">
        <v>59</v>
      </c>
      <c r="K469" t="s">
        <v>59</v>
      </c>
      <c r="M469" t="s">
        <v>61</v>
      </c>
      <c r="N469" t="s">
        <v>323</v>
      </c>
      <c r="O469" t="s">
        <v>1526</v>
      </c>
      <c r="P469" t="s">
        <v>61</v>
      </c>
    </row>
    <row r="470" spans="2:16" x14ac:dyDescent="0.45">
      <c r="B470" t="s">
        <v>2763</v>
      </c>
      <c r="C470" t="s">
        <v>1527</v>
      </c>
      <c r="D470" t="s">
        <v>1528</v>
      </c>
      <c r="E470" t="s">
        <v>2779</v>
      </c>
      <c r="F470" s="112" t="s">
        <v>1529</v>
      </c>
      <c r="G470" s="2" t="s">
        <v>240</v>
      </c>
      <c r="H470" s="2"/>
      <c r="I470" s="2" t="s">
        <v>64</v>
      </c>
      <c r="J470" t="s">
        <v>59</v>
      </c>
      <c r="K470" t="s">
        <v>59</v>
      </c>
      <c r="M470" t="s">
        <v>61</v>
      </c>
      <c r="N470" t="s">
        <v>323</v>
      </c>
      <c r="O470" t="s">
        <v>1530</v>
      </c>
      <c r="P470" t="s">
        <v>61</v>
      </c>
    </row>
    <row r="471" spans="2:16" x14ac:dyDescent="0.45">
      <c r="B471" t="s">
        <v>2763</v>
      </c>
      <c r="C471" t="s">
        <v>1531</v>
      </c>
      <c r="D471" t="s">
        <v>1531</v>
      </c>
      <c r="E471" t="s">
        <v>2779</v>
      </c>
      <c r="F471" s="112" t="s">
        <v>1532</v>
      </c>
      <c r="G471" s="2" t="s">
        <v>102</v>
      </c>
      <c r="H471" s="2"/>
      <c r="I471" s="2" t="s">
        <v>64</v>
      </c>
      <c r="J471" t="s">
        <v>94</v>
      </c>
      <c r="N471" t="s">
        <v>323</v>
      </c>
      <c r="O471" t="s">
        <v>1533</v>
      </c>
      <c r="P471" t="s">
        <v>61</v>
      </c>
    </row>
    <row r="472" spans="2:16" x14ac:dyDescent="0.45">
      <c r="B472" t="s">
        <v>2763</v>
      </c>
      <c r="C472" t="s">
        <v>1534</v>
      </c>
      <c r="D472" t="s">
        <v>1534</v>
      </c>
      <c r="E472" t="s">
        <v>2779</v>
      </c>
      <c r="F472" s="112" t="s">
        <v>1535</v>
      </c>
      <c r="G472" s="2" t="s">
        <v>106</v>
      </c>
      <c r="H472" s="2"/>
      <c r="I472" s="2" t="s">
        <v>64</v>
      </c>
      <c r="J472" t="s">
        <v>94</v>
      </c>
      <c r="N472" t="s">
        <v>323</v>
      </c>
      <c r="O472" t="s">
        <v>1533</v>
      </c>
      <c r="P472" t="s">
        <v>61</v>
      </c>
    </row>
    <row r="473" spans="2:16" x14ac:dyDescent="0.45">
      <c r="B473" t="s">
        <v>2762</v>
      </c>
      <c r="C473" t="s">
        <v>1536</v>
      </c>
      <c r="D473" t="s">
        <v>1536</v>
      </c>
      <c r="E473" t="s">
        <v>2779</v>
      </c>
      <c r="F473" s="112" t="s">
        <v>1537</v>
      </c>
      <c r="G473" s="2" t="s">
        <v>693</v>
      </c>
      <c r="H473" s="2"/>
      <c r="I473" s="2" t="s">
        <v>58</v>
      </c>
      <c r="J473" t="s">
        <v>103</v>
      </c>
      <c r="K473" t="s">
        <v>108</v>
      </c>
      <c r="M473" t="s">
        <v>61</v>
      </c>
      <c r="N473" t="s">
        <v>694</v>
      </c>
      <c r="O473" t="s">
        <v>1477</v>
      </c>
      <c r="P473" t="s">
        <v>61</v>
      </c>
    </row>
    <row r="474" spans="2:16" x14ac:dyDescent="0.45">
      <c r="B474" t="s">
        <v>2762</v>
      </c>
      <c r="C474" t="s">
        <v>1538</v>
      </c>
      <c r="D474" t="s">
        <v>1538</v>
      </c>
      <c r="E474" t="s">
        <v>2779</v>
      </c>
      <c r="F474" s="112" t="s">
        <v>1539</v>
      </c>
      <c r="G474" s="2" t="s">
        <v>457</v>
      </c>
      <c r="H474" s="2"/>
      <c r="I474" s="2" t="s">
        <v>58</v>
      </c>
      <c r="J474" t="s">
        <v>103</v>
      </c>
      <c r="K474" t="s">
        <v>108</v>
      </c>
      <c r="M474" t="s">
        <v>61</v>
      </c>
      <c r="N474" t="s">
        <v>694</v>
      </c>
      <c r="O474" t="s">
        <v>1477</v>
      </c>
      <c r="P474" t="s">
        <v>61</v>
      </c>
    </row>
    <row r="475" spans="2:16" x14ac:dyDescent="0.45">
      <c r="B475" t="s">
        <v>2763</v>
      </c>
      <c r="C475" t="s">
        <v>1565</v>
      </c>
      <c r="D475" t="s">
        <v>1565</v>
      </c>
      <c r="E475" t="s">
        <v>2785</v>
      </c>
      <c r="F475" s="112" t="s">
        <v>1566</v>
      </c>
      <c r="G475" s="2" t="s">
        <v>1567</v>
      </c>
      <c r="H475" s="2"/>
      <c r="I475" s="2" t="s">
        <v>58</v>
      </c>
      <c r="J475" t="s">
        <v>94</v>
      </c>
      <c r="K475" t="s">
        <v>103</v>
      </c>
      <c r="M475" t="s">
        <v>61</v>
      </c>
      <c r="N475" t="s">
        <v>145</v>
      </c>
      <c r="O475" t="s">
        <v>63</v>
      </c>
    </row>
    <row r="476" spans="2:16" x14ac:dyDescent="0.45">
      <c r="B476" t="s">
        <v>2763</v>
      </c>
      <c r="C476" t="s">
        <v>1373</v>
      </c>
      <c r="D476" t="s">
        <v>1583</v>
      </c>
      <c r="E476" t="s">
        <v>2785</v>
      </c>
      <c r="F476" s="112" t="s">
        <v>1584</v>
      </c>
      <c r="G476" s="2" t="s">
        <v>1053</v>
      </c>
      <c r="H476" s="2"/>
      <c r="I476" s="2" t="s">
        <v>58</v>
      </c>
      <c r="J476" t="s">
        <v>59</v>
      </c>
      <c r="N476" t="s">
        <v>65</v>
      </c>
      <c r="O476" t="s">
        <v>1585</v>
      </c>
      <c r="P476" t="s">
        <v>61</v>
      </c>
    </row>
    <row r="477" spans="2:16" x14ac:dyDescent="0.45">
      <c r="B477" t="s">
        <v>2763</v>
      </c>
      <c r="C477" t="s">
        <v>1598</v>
      </c>
      <c r="D477" t="s">
        <v>1598</v>
      </c>
      <c r="E477" t="s">
        <v>2786</v>
      </c>
      <c r="F477" s="112" t="s">
        <v>1599</v>
      </c>
      <c r="G477" s="2" t="s">
        <v>177</v>
      </c>
      <c r="H477" s="2"/>
      <c r="I477" s="2" t="s">
        <v>64</v>
      </c>
      <c r="J477" t="s">
        <v>108</v>
      </c>
      <c r="N477" t="s">
        <v>323</v>
      </c>
      <c r="O477" t="s">
        <v>1597</v>
      </c>
    </row>
    <row r="478" spans="2:16" x14ac:dyDescent="0.45">
      <c r="B478" t="s">
        <v>2763</v>
      </c>
      <c r="C478" t="s">
        <v>1595</v>
      </c>
      <c r="D478" t="s">
        <v>1595</v>
      </c>
      <c r="E478" t="s">
        <v>2786</v>
      </c>
      <c r="F478" s="112" t="s">
        <v>1596</v>
      </c>
      <c r="G478" s="2" t="s">
        <v>112</v>
      </c>
      <c r="H478" s="2"/>
      <c r="I478" s="2" t="s">
        <v>64</v>
      </c>
      <c r="J478" t="s">
        <v>108</v>
      </c>
      <c r="N478" t="s">
        <v>323</v>
      </c>
      <c r="O478" t="s">
        <v>1597</v>
      </c>
    </row>
    <row r="479" spans="2:16" x14ac:dyDescent="0.45">
      <c r="B479" t="s">
        <v>2762</v>
      </c>
      <c r="C479" t="s">
        <v>1601</v>
      </c>
      <c r="D479" t="s">
        <v>1601</v>
      </c>
      <c r="E479" t="s">
        <v>2786</v>
      </c>
      <c r="F479" s="112" t="s">
        <v>1602</v>
      </c>
      <c r="G479" s="2" t="s">
        <v>693</v>
      </c>
      <c r="H479" s="2"/>
      <c r="I479" s="2" t="s">
        <v>64</v>
      </c>
      <c r="J479" t="s">
        <v>129</v>
      </c>
      <c r="N479" t="s">
        <v>323</v>
      </c>
      <c r="O479" t="s">
        <v>63</v>
      </c>
    </row>
    <row r="480" spans="2:16" x14ac:dyDescent="0.45">
      <c r="B480" t="s">
        <v>2762</v>
      </c>
      <c r="C480" t="s">
        <v>2670</v>
      </c>
      <c r="D480" t="s">
        <v>1591</v>
      </c>
      <c r="E480" t="s">
        <v>2786</v>
      </c>
      <c r="F480" s="112" t="s">
        <v>1592</v>
      </c>
      <c r="G480" s="2" t="s">
        <v>1593</v>
      </c>
      <c r="H480" s="2"/>
      <c r="I480" s="2" t="s">
        <v>64</v>
      </c>
      <c r="J480" t="s">
        <v>59</v>
      </c>
      <c r="N480" t="s">
        <v>323</v>
      </c>
      <c r="O480" t="s">
        <v>63</v>
      </c>
    </row>
    <row r="481" spans="2:16" x14ac:dyDescent="0.45">
      <c r="B481" t="s">
        <v>2761</v>
      </c>
      <c r="C481" t="s">
        <v>1612</v>
      </c>
      <c r="D481" t="s">
        <v>1613</v>
      </c>
      <c r="E481" t="s">
        <v>2786</v>
      </c>
      <c r="F481" s="112" t="s">
        <v>1614</v>
      </c>
      <c r="G481" s="2" t="s">
        <v>632</v>
      </c>
      <c r="H481" s="2"/>
      <c r="I481" s="2" t="s">
        <v>58</v>
      </c>
      <c r="J481" t="s">
        <v>59</v>
      </c>
      <c r="K481" t="s">
        <v>103</v>
      </c>
      <c r="M481" t="s">
        <v>61</v>
      </c>
      <c r="N481" t="s">
        <v>62</v>
      </c>
      <c r="O481" t="s">
        <v>1615</v>
      </c>
      <c r="P481" t="s">
        <v>61</v>
      </c>
    </row>
    <row r="482" spans="2:16" x14ac:dyDescent="0.45">
      <c r="B482" t="s">
        <v>2761</v>
      </c>
      <c r="C482" t="s">
        <v>1605</v>
      </c>
      <c r="D482" t="s">
        <v>1606</v>
      </c>
      <c r="E482" t="s">
        <v>2786</v>
      </c>
      <c r="F482" s="112" t="s">
        <v>1607</v>
      </c>
      <c r="G482" s="2" t="s">
        <v>1608</v>
      </c>
      <c r="H482" s="2"/>
      <c r="I482" s="2" t="s">
        <v>58</v>
      </c>
      <c r="J482" t="s">
        <v>59</v>
      </c>
      <c r="K482" t="s">
        <v>103</v>
      </c>
      <c r="M482" t="s">
        <v>61</v>
      </c>
      <c r="N482" t="s">
        <v>62</v>
      </c>
      <c r="O482" t="s">
        <v>1033</v>
      </c>
      <c r="P482" t="s">
        <v>61</v>
      </c>
    </row>
    <row r="483" spans="2:16" x14ac:dyDescent="0.45">
      <c r="B483" t="s">
        <v>2761</v>
      </c>
      <c r="C483" t="s">
        <v>2671</v>
      </c>
      <c r="D483" t="s">
        <v>1609</v>
      </c>
      <c r="E483" t="s">
        <v>2786</v>
      </c>
      <c r="F483" s="112" t="s">
        <v>1610</v>
      </c>
      <c r="G483" s="2" t="s">
        <v>1611</v>
      </c>
      <c r="H483" s="2"/>
      <c r="I483" s="2" t="s">
        <v>58</v>
      </c>
      <c r="J483" t="s">
        <v>59</v>
      </c>
      <c r="K483" t="s">
        <v>103</v>
      </c>
      <c r="M483" t="s">
        <v>61</v>
      </c>
      <c r="N483" t="s">
        <v>62</v>
      </c>
      <c r="O483" t="s">
        <v>1033</v>
      </c>
      <c r="P483" t="s">
        <v>61</v>
      </c>
    </row>
    <row r="484" spans="2:16" x14ac:dyDescent="0.45">
      <c r="B484" t="s">
        <v>2763</v>
      </c>
      <c r="C484" t="s">
        <v>1616</v>
      </c>
      <c r="D484" t="s">
        <v>1617</v>
      </c>
      <c r="E484" t="s">
        <v>2786</v>
      </c>
      <c r="F484" s="112" t="s">
        <v>1618</v>
      </c>
      <c r="G484" s="2" t="s">
        <v>311</v>
      </c>
      <c r="H484" s="2"/>
      <c r="I484" s="2" t="s">
        <v>64</v>
      </c>
      <c r="J484" t="s">
        <v>499</v>
      </c>
      <c r="N484" t="s">
        <v>323</v>
      </c>
      <c r="O484" t="s">
        <v>63</v>
      </c>
    </row>
    <row r="485" spans="2:16" x14ac:dyDescent="0.45">
      <c r="B485" t="s">
        <v>2763</v>
      </c>
      <c r="C485" t="s">
        <v>1619</v>
      </c>
      <c r="D485" t="s">
        <v>1620</v>
      </c>
      <c r="E485" t="s">
        <v>2786</v>
      </c>
      <c r="F485" s="112" t="s">
        <v>1621</v>
      </c>
      <c r="G485" s="2" t="s">
        <v>368</v>
      </c>
      <c r="H485" s="2"/>
      <c r="I485" s="2" t="s">
        <v>58</v>
      </c>
      <c r="J485" t="s">
        <v>59</v>
      </c>
      <c r="N485" t="s">
        <v>119</v>
      </c>
      <c r="O485" t="s">
        <v>1622</v>
      </c>
      <c r="P485" t="s">
        <v>61</v>
      </c>
    </row>
    <row r="486" spans="2:16" x14ac:dyDescent="0.45">
      <c r="B486" t="s">
        <v>2763</v>
      </c>
      <c r="C486" t="s">
        <v>1623</v>
      </c>
      <c r="D486" t="s">
        <v>1624</v>
      </c>
      <c r="E486" t="s">
        <v>2786</v>
      </c>
      <c r="F486" s="112" t="s">
        <v>1625</v>
      </c>
      <c r="G486" s="2" t="s">
        <v>151</v>
      </c>
      <c r="H486" s="2"/>
      <c r="I486" s="2" t="s">
        <v>64</v>
      </c>
      <c r="J486" t="s">
        <v>59</v>
      </c>
      <c r="N486" t="s">
        <v>323</v>
      </c>
      <c r="O486" t="s">
        <v>1597</v>
      </c>
    </row>
    <row r="487" spans="2:16" x14ac:dyDescent="0.45">
      <c r="B487" t="s">
        <v>2763</v>
      </c>
      <c r="C487" t="s">
        <v>1626</v>
      </c>
      <c r="D487" t="s">
        <v>1627</v>
      </c>
      <c r="E487" t="s">
        <v>2786</v>
      </c>
      <c r="F487" s="112" t="s">
        <v>1628</v>
      </c>
      <c r="G487" s="2" t="s">
        <v>226</v>
      </c>
      <c r="H487" s="2"/>
      <c r="I487" s="2" t="s">
        <v>64</v>
      </c>
      <c r="J487" t="s">
        <v>103</v>
      </c>
      <c r="N487" t="s">
        <v>323</v>
      </c>
      <c r="O487" t="s">
        <v>1237</v>
      </c>
      <c r="P487" t="s">
        <v>61</v>
      </c>
    </row>
    <row r="488" spans="2:16" x14ac:dyDescent="0.45">
      <c r="B488" t="s">
        <v>2763</v>
      </c>
      <c r="C488" t="s">
        <v>1629</v>
      </c>
      <c r="D488" t="s">
        <v>1630</v>
      </c>
      <c r="E488" t="s">
        <v>2786</v>
      </c>
      <c r="F488" s="112" t="s">
        <v>1631</v>
      </c>
      <c r="G488" s="2" t="s">
        <v>177</v>
      </c>
      <c r="H488" s="2"/>
      <c r="I488" s="2" t="s">
        <v>64</v>
      </c>
      <c r="J488" t="s">
        <v>103</v>
      </c>
      <c r="N488" t="s">
        <v>323</v>
      </c>
      <c r="O488" t="s">
        <v>63</v>
      </c>
    </row>
    <row r="489" spans="2:16" x14ac:dyDescent="0.45">
      <c r="B489" t="s">
        <v>2763</v>
      </c>
      <c r="C489" t="s">
        <v>1632</v>
      </c>
      <c r="D489" t="s">
        <v>1632</v>
      </c>
      <c r="E489" t="s">
        <v>2786</v>
      </c>
      <c r="F489" s="112" t="s">
        <v>1634</v>
      </c>
      <c r="G489" s="2" t="s">
        <v>157</v>
      </c>
      <c r="H489" s="2" t="s">
        <v>61</v>
      </c>
      <c r="I489" s="2" t="s">
        <v>64</v>
      </c>
      <c r="J489" t="s">
        <v>103</v>
      </c>
      <c r="N489" t="s">
        <v>323</v>
      </c>
      <c r="O489" t="s">
        <v>63</v>
      </c>
    </row>
    <row r="490" spans="2:16" x14ac:dyDescent="0.45">
      <c r="B490" t="s">
        <v>2763</v>
      </c>
      <c r="C490" t="s">
        <v>1632</v>
      </c>
      <c r="D490" t="s">
        <v>1632</v>
      </c>
      <c r="E490" t="s">
        <v>2786</v>
      </c>
      <c r="F490" s="112" t="s">
        <v>1633</v>
      </c>
      <c r="G490" s="2" t="s">
        <v>157</v>
      </c>
      <c r="H490" s="2" t="s">
        <v>61</v>
      </c>
      <c r="I490" s="2"/>
      <c r="J490" t="s">
        <v>199</v>
      </c>
      <c r="N490" t="s">
        <v>323</v>
      </c>
      <c r="O490" t="s">
        <v>63</v>
      </c>
    </row>
    <row r="491" spans="2:16" x14ac:dyDescent="0.45">
      <c r="B491" t="s">
        <v>2762</v>
      </c>
      <c r="C491" t="s">
        <v>1652</v>
      </c>
      <c r="D491" t="s">
        <v>1652</v>
      </c>
      <c r="E491" t="s">
        <v>2786</v>
      </c>
      <c r="F491" s="112" t="s">
        <v>1653</v>
      </c>
      <c r="G491" s="2" t="s">
        <v>1654</v>
      </c>
      <c r="H491" s="2"/>
      <c r="I491" s="2" t="s">
        <v>64</v>
      </c>
      <c r="J491" t="s">
        <v>254</v>
      </c>
      <c r="N491" t="s">
        <v>323</v>
      </c>
      <c r="O491" t="s">
        <v>63</v>
      </c>
    </row>
    <row r="492" spans="2:16" x14ac:dyDescent="0.45">
      <c r="B492" t="s">
        <v>2762</v>
      </c>
      <c r="C492" t="s">
        <v>1647</v>
      </c>
      <c r="D492" t="s">
        <v>1647</v>
      </c>
      <c r="E492" t="s">
        <v>2786</v>
      </c>
      <c r="F492" s="112" t="s">
        <v>1648</v>
      </c>
      <c r="G492" s="2" t="s">
        <v>1649</v>
      </c>
      <c r="H492" s="2"/>
      <c r="I492" s="2" t="s">
        <v>64</v>
      </c>
      <c r="J492" t="s">
        <v>254</v>
      </c>
      <c r="N492" t="s">
        <v>323</v>
      </c>
      <c r="O492" t="s">
        <v>63</v>
      </c>
    </row>
    <row r="493" spans="2:16" x14ac:dyDescent="0.45">
      <c r="B493" t="s">
        <v>2762</v>
      </c>
      <c r="C493" t="s">
        <v>1664</v>
      </c>
      <c r="D493" t="s">
        <v>1664</v>
      </c>
      <c r="E493" t="s">
        <v>2786</v>
      </c>
      <c r="F493" s="112" t="s">
        <v>1665</v>
      </c>
      <c r="G493" s="2" t="s">
        <v>1666</v>
      </c>
      <c r="H493" s="2"/>
      <c r="I493" s="2" t="s">
        <v>64</v>
      </c>
      <c r="J493" t="s">
        <v>144</v>
      </c>
      <c r="N493" t="s">
        <v>323</v>
      </c>
      <c r="O493" t="s">
        <v>1667</v>
      </c>
      <c r="P493" t="s">
        <v>61</v>
      </c>
    </row>
    <row r="494" spans="2:16" x14ac:dyDescent="0.45">
      <c r="B494" t="s">
        <v>2762</v>
      </c>
      <c r="C494" t="s">
        <v>1668</v>
      </c>
      <c r="D494" t="s">
        <v>1668</v>
      </c>
      <c r="E494" t="s">
        <v>2786</v>
      </c>
      <c r="F494" s="112" t="s">
        <v>1669</v>
      </c>
      <c r="G494" s="2" t="s">
        <v>1670</v>
      </c>
      <c r="H494" s="2"/>
      <c r="I494" s="2" t="s">
        <v>64</v>
      </c>
      <c r="J494" t="s">
        <v>144</v>
      </c>
      <c r="N494" t="s">
        <v>323</v>
      </c>
      <c r="O494" t="s">
        <v>1597</v>
      </c>
    </row>
    <row r="495" spans="2:16" x14ac:dyDescent="0.45">
      <c r="B495" t="s">
        <v>2762</v>
      </c>
      <c r="C495" t="s">
        <v>1657</v>
      </c>
      <c r="D495" t="s">
        <v>1657</v>
      </c>
      <c r="E495" t="s">
        <v>2786</v>
      </c>
      <c r="F495" s="112" t="s">
        <v>1658</v>
      </c>
      <c r="G495" s="2" t="s">
        <v>1659</v>
      </c>
      <c r="H495" s="2"/>
      <c r="I495" s="2" t="s">
        <v>64</v>
      </c>
      <c r="J495" t="s">
        <v>144</v>
      </c>
      <c r="N495" t="s">
        <v>323</v>
      </c>
      <c r="O495" t="s">
        <v>1597</v>
      </c>
    </row>
    <row r="496" spans="2:16" x14ac:dyDescent="0.45">
      <c r="B496" t="s">
        <v>2762</v>
      </c>
      <c r="C496" t="s">
        <v>1660</v>
      </c>
      <c r="D496" t="s">
        <v>1660</v>
      </c>
      <c r="E496" t="s">
        <v>2786</v>
      </c>
      <c r="F496" s="112" t="s">
        <v>1661</v>
      </c>
      <c r="G496" s="2" t="s">
        <v>1662</v>
      </c>
      <c r="H496" s="2"/>
      <c r="I496" s="2" t="s">
        <v>64</v>
      </c>
      <c r="J496" t="s">
        <v>144</v>
      </c>
      <c r="N496" t="s">
        <v>323</v>
      </c>
      <c r="O496" t="s">
        <v>1663</v>
      </c>
      <c r="P496" t="s">
        <v>61</v>
      </c>
    </row>
    <row r="497" spans="2:16" x14ac:dyDescent="0.45">
      <c r="B497" t="s">
        <v>2763</v>
      </c>
      <c r="C497" t="s">
        <v>1675</v>
      </c>
      <c r="D497" t="s">
        <v>1675</v>
      </c>
      <c r="E497" t="s">
        <v>2786</v>
      </c>
      <c r="F497" s="112" t="s">
        <v>1676</v>
      </c>
      <c r="G497" s="2" t="s">
        <v>150</v>
      </c>
      <c r="H497" s="2"/>
      <c r="I497" s="2" t="s">
        <v>64</v>
      </c>
      <c r="J497" t="s">
        <v>103</v>
      </c>
      <c r="N497" t="s">
        <v>323</v>
      </c>
      <c r="O497" t="s">
        <v>1677</v>
      </c>
      <c r="P497" t="s">
        <v>61</v>
      </c>
    </row>
    <row r="498" spans="2:16" x14ac:dyDescent="0.45">
      <c r="B498" t="s">
        <v>2763</v>
      </c>
      <c r="C498" t="s">
        <v>1671</v>
      </c>
      <c r="D498" t="s">
        <v>1672</v>
      </c>
      <c r="E498" t="s">
        <v>2786</v>
      </c>
      <c r="F498" s="112" t="s">
        <v>1673</v>
      </c>
      <c r="G498" s="2" t="s">
        <v>260</v>
      </c>
      <c r="H498" s="2"/>
      <c r="I498" s="2" t="s">
        <v>64</v>
      </c>
      <c r="J498" t="s">
        <v>103</v>
      </c>
      <c r="N498" t="s">
        <v>323</v>
      </c>
      <c r="O498" t="s">
        <v>1674</v>
      </c>
      <c r="P498" t="s">
        <v>61</v>
      </c>
    </row>
    <row r="499" spans="2:16" x14ac:dyDescent="0.45">
      <c r="B499" t="s">
        <v>2763</v>
      </c>
      <c r="C499" t="s">
        <v>1681</v>
      </c>
      <c r="D499" t="s">
        <v>1682</v>
      </c>
      <c r="E499" t="s">
        <v>2786</v>
      </c>
      <c r="F499" s="112" t="s">
        <v>1683</v>
      </c>
      <c r="G499" s="2" t="s">
        <v>177</v>
      </c>
      <c r="H499" s="2"/>
      <c r="I499" s="2" t="s">
        <v>64</v>
      </c>
      <c r="J499" t="s">
        <v>94</v>
      </c>
      <c r="N499" t="s">
        <v>323</v>
      </c>
      <c r="O499" t="s">
        <v>63</v>
      </c>
    </row>
    <row r="500" spans="2:16" x14ac:dyDescent="0.45">
      <c r="B500" t="s">
        <v>2763</v>
      </c>
      <c r="C500" t="s">
        <v>1678</v>
      </c>
      <c r="D500" t="s">
        <v>1679</v>
      </c>
      <c r="E500" t="s">
        <v>2786</v>
      </c>
      <c r="F500" s="112" t="s">
        <v>1680</v>
      </c>
      <c r="G500" s="2" t="s">
        <v>112</v>
      </c>
      <c r="H500" s="2"/>
      <c r="I500" s="2" t="s">
        <v>64</v>
      </c>
      <c r="J500" t="s">
        <v>94</v>
      </c>
      <c r="N500" t="s">
        <v>323</v>
      </c>
      <c r="O500" t="s">
        <v>63</v>
      </c>
    </row>
    <row r="501" spans="2:16" x14ac:dyDescent="0.45">
      <c r="B501" t="s">
        <v>2763</v>
      </c>
      <c r="C501" t="s">
        <v>2419</v>
      </c>
      <c r="D501" t="s">
        <v>2420</v>
      </c>
      <c r="E501" t="s">
        <v>2786</v>
      </c>
      <c r="F501" s="112" t="s">
        <v>2421</v>
      </c>
      <c r="G501" s="2" t="s">
        <v>143</v>
      </c>
      <c r="H501" s="2"/>
      <c r="I501" s="2" t="s">
        <v>58</v>
      </c>
      <c r="J501" t="s">
        <v>108</v>
      </c>
      <c r="N501" t="s">
        <v>62</v>
      </c>
      <c r="O501" t="s">
        <v>1615</v>
      </c>
      <c r="P501" t="s">
        <v>61</v>
      </c>
    </row>
    <row r="502" spans="2:16" x14ac:dyDescent="0.45">
      <c r="B502" t="s">
        <v>2763</v>
      </c>
      <c r="C502" t="s">
        <v>2422</v>
      </c>
      <c r="D502" t="s">
        <v>2423</v>
      </c>
      <c r="E502" t="s">
        <v>2786</v>
      </c>
      <c r="F502" s="112" t="s">
        <v>2424</v>
      </c>
      <c r="G502" s="2" t="s">
        <v>326</v>
      </c>
      <c r="H502" s="2"/>
      <c r="I502" s="2" t="s">
        <v>64</v>
      </c>
      <c r="J502" t="s">
        <v>94</v>
      </c>
      <c r="N502" t="s">
        <v>323</v>
      </c>
      <c r="O502" t="s">
        <v>63</v>
      </c>
    </row>
    <row r="503" spans="2:16" x14ac:dyDescent="0.45">
      <c r="B503" t="s">
        <v>2763</v>
      </c>
      <c r="C503" t="s">
        <v>1684</v>
      </c>
      <c r="D503" t="s">
        <v>1684</v>
      </c>
      <c r="E503" t="s">
        <v>2786</v>
      </c>
      <c r="F503" s="112" t="s">
        <v>1685</v>
      </c>
      <c r="G503" s="2" t="s">
        <v>112</v>
      </c>
      <c r="H503" s="2"/>
      <c r="I503" s="2" t="s">
        <v>64</v>
      </c>
      <c r="J503" t="s">
        <v>103</v>
      </c>
      <c r="N503" t="s">
        <v>323</v>
      </c>
      <c r="O503" t="s">
        <v>63</v>
      </c>
    </row>
    <row r="504" spans="2:16" x14ac:dyDescent="0.45">
      <c r="B504" t="s">
        <v>2763</v>
      </c>
      <c r="C504" t="s">
        <v>1686</v>
      </c>
      <c r="D504" t="s">
        <v>1686</v>
      </c>
      <c r="E504" t="s">
        <v>2786</v>
      </c>
      <c r="F504" s="112" t="s">
        <v>1687</v>
      </c>
      <c r="G504" s="2" t="s">
        <v>311</v>
      </c>
      <c r="H504" s="2"/>
      <c r="I504" s="2" t="s">
        <v>58</v>
      </c>
      <c r="J504" t="s">
        <v>103</v>
      </c>
      <c r="N504" t="s">
        <v>119</v>
      </c>
      <c r="O504" t="s">
        <v>1688</v>
      </c>
      <c r="P504" t="s">
        <v>61</v>
      </c>
    </row>
    <row r="505" spans="2:16" x14ac:dyDescent="0.45">
      <c r="B505" t="s">
        <v>2763</v>
      </c>
      <c r="C505" t="s">
        <v>1689</v>
      </c>
      <c r="D505" t="s">
        <v>1689</v>
      </c>
      <c r="E505" t="s">
        <v>2786</v>
      </c>
      <c r="F505" s="112" t="s">
        <v>1690</v>
      </c>
      <c r="G505" s="2" t="s">
        <v>112</v>
      </c>
      <c r="H505" s="2"/>
      <c r="I505" s="2" t="s">
        <v>64</v>
      </c>
      <c r="J505" t="s">
        <v>330</v>
      </c>
      <c r="N505" t="s">
        <v>323</v>
      </c>
      <c r="O505" t="s">
        <v>63</v>
      </c>
    </row>
    <row r="506" spans="2:16" x14ac:dyDescent="0.45">
      <c r="B506" t="s">
        <v>2763</v>
      </c>
      <c r="C506" t="s">
        <v>1694</v>
      </c>
      <c r="D506" t="s">
        <v>1695</v>
      </c>
      <c r="E506" t="s">
        <v>2786</v>
      </c>
      <c r="F506" s="112" t="s">
        <v>1696</v>
      </c>
      <c r="G506" s="2" t="s">
        <v>203</v>
      </c>
      <c r="H506" s="2"/>
      <c r="I506" s="2" t="s">
        <v>64</v>
      </c>
      <c r="J506" t="s">
        <v>59</v>
      </c>
      <c r="N506" t="s">
        <v>323</v>
      </c>
      <c r="O506" t="s">
        <v>63</v>
      </c>
    </row>
    <row r="507" spans="2:16" x14ac:dyDescent="0.45">
      <c r="B507" t="s">
        <v>2763</v>
      </c>
      <c r="C507" t="s">
        <v>1697</v>
      </c>
      <c r="D507" t="s">
        <v>1698</v>
      </c>
      <c r="E507" t="s">
        <v>2786</v>
      </c>
      <c r="F507" s="112" t="s">
        <v>1699</v>
      </c>
      <c r="G507" s="2" t="s">
        <v>150</v>
      </c>
      <c r="H507" s="2"/>
      <c r="I507" s="2" t="s">
        <v>64</v>
      </c>
      <c r="J507" t="s">
        <v>59</v>
      </c>
      <c r="N507" t="s">
        <v>323</v>
      </c>
      <c r="O507" t="s">
        <v>63</v>
      </c>
    </row>
    <row r="508" spans="2:16" x14ac:dyDescent="0.45">
      <c r="B508" t="s">
        <v>2763</v>
      </c>
      <c r="C508" t="s">
        <v>1691</v>
      </c>
      <c r="D508" t="s">
        <v>1692</v>
      </c>
      <c r="E508" t="s">
        <v>2786</v>
      </c>
      <c r="F508" s="112" t="s">
        <v>1693</v>
      </c>
      <c r="G508" s="2" t="s">
        <v>143</v>
      </c>
      <c r="H508" s="2"/>
      <c r="I508" s="2" t="s">
        <v>64</v>
      </c>
      <c r="J508" t="s">
        <v>59</v>
      </c>
      <c r="N508" t="s">
        <v>323</v>
      </c>
      <c r="O508" t="s">
        <v>63</v>
      </c>
    </row>
    <row r="509" spans="2:16" x14ac:dyDescent="0.45">
      <c r="B509" t="s">
        <v>2763</v>
      </c>
      <c r="C509" t="s">
        <v>1703</v>
      </c>
      <c r="D509" t="s">
        <v>1703</v>
      </c>
      <c r="E509" t="s">
        <v>2786</v>
      </c>
      <c r="F509" s="112" t="s">
        <v>1705</v>
      </c>
      <c r="G509" s="2" t="s">
        <v>157</v>
      </c>
      <c r="H509" s="2" t="s">
        <v>61</v>
      </c>
      <c r="I509" s="2" t="s">
        <v>58</v>
      </c>
      <c r="J509" t="s">
        <v>128</v>
      </c>
      <c r="N509" t="s">
        <v>119</v>
      </c>
      <c r="O509" t="s">
        <v>1688</v>
      </c>
      <c r="P509" t="s">
        <v>61</v>
      </c>
    </row>
    <row r="510" spans="2:16" x14ac:dyDescent="0.45">
      <c r="B510" t="s">
        <v>2763</v>
      </c>
      <c r="C510" t="s">
        <v>1703</v>
      </c>
      <c r="D510" t="s">
        <v>1703</v>
      </c>
      <c r="E510" t="s">
        <v>2786</v>
      </c>
      <c r="F510" s="112" t="s">
        <v>1704</v>
      </c>
      <c r="G510" s="2" t="s">
        <v>157</v>
      </c>
      <c r="H510" s="2" t="s">
        <v>61</v>
      </c>
      <c r="I510" s="2"/>
      <c r="J510" t="s">
        <v>103</v>
      </c>
      <c r="N510" t="s">
        <v>119</v>
      </c>
      <c r="O510" t="s">
        <v>1688</v>
      </c>
    </row>
    <row r="511" spans="2:16" x14ac:dyDescent="0.45">
      <c r="B511" t="s">
        <v>2763</v>
      </c>
      <c r="C511" t="s">
        <v>1700</v>
      </c>
      <c r="D511" t="s">
        <v>1700</v>
      </c>
      <c r="E511" t="s">
        <v>2786</v>
      </c>
      <c r="F511" s="112" t="s">
        <v>1702</v>
      </c>
      <c r="G511" s="2" t="s">
        <v>157</v>
      </c>
      <c r="H511" s="2" t="s">
        <v>61</v>
      </c>
      <c r="I511" s="2" t="s">
        <v>58</v>
      </c>
      <c r="J511" t="s">
        <v>128</v>
      </c>
      <c r="N511" t="s">
        <v>119</v>
      </c>
      <c r="O511" t="s">
        <v>1688</v>
      </c>
      <c r="P511" t="s">
        <v>61</v>
      </c>
    </row>
    <row r="512" spans="2:16" x14ac:dyDescent="0.45">
      <c r="B512" t="s">
        <v>2763</v>
      </c>
      <c r="C512" t="s">
        <v>1700</v>
      </c>
      <c r="D512" t="s">
        <v>1700</v>
      </c>
      <c r="E512" t="s">
        <v>2786</v>
      </c>
      <c r="F512" s="112" t="s">
        <v>1701</v>
      </c>
      <c r="G512" s="2" t="s">
        <v>157</v>
      </c>
      <c r="H512" s="2" t="s">
        <v>61</v>
      </c>
      <c r="I512" s="2"/>
      <c r="J512" t="s">
        <v>103</v>
      </c>
      <c r="N512" t="s">
        <v>119</v>
      </c>
      <c r="O512" t="s">
        <v>1688</v>
      </c>
    </row>
    <row r="513" spans="2:16" x14ac:dyDescent="0.45">
      <c r="B513" t="s">
        <v>2763</v>
      </c>
      <c r="C513" t="s">
        <v>297</v>
      </c>
      <c r="D513" t="s">
        <v>1706</v>
      </c>
      <c r="E513" t="s">
        <v>2786</v>
      </c>
      <c r="F513" s="112" t="s">
        <v>1707</v>
      </c>
      <c r="G513" s="2" t="s">
        <v>300</v>
      </c>
      <c r="H513" s="2"/>
      <c r="I513" s="2" t="s">
        <v>64</v>
      </c>
      <c r="J513" t="s">
        <v>59</v>
      </c>
      <c r="N513" t="s">
        <v>323</v>
      </c>
      <c r="O513" t="s">
        <v>1597</v>
      </c>
    </row>
    <row r="514" spans="2:16" x14ac:dyDescent="0.45">
      <c r="B514" t="s">
        <v>2763</v>
      </c>
      <c r="C514" t="s">
        <v>301</v>
      </c>
      <c r="D514" t="s">
        <v>1708</v>
      </c>
      <c r="E514" t="s">
        <v>2786</v>
      </c>
      <c r="F514" s="112" t="s">
        <v>1709</v>
      </c>
      <c r="G514" s="2" t="s">
        <v>304</v>
      </c>
      <c r="H514" s="2"/>
      <c r="I514" s="2" t="s">
        <v>64</v>
      </c>
      <c r="J514" t="s">
        <v>59</v>
      </c>
      <c r="N514" t="s">
        <v>323</v>
      </c>
      <c r="O514" t="s">
        <v>1710</v>
      </c>
    </row>
    <row r="515" spans="2:16" x14ac:dyDescent="0.45">
      <c r="B515" t="s">
        <v>2763</v>
      </c>
      <c r="C515" t="s">
        <v>2673</v>
      </c>
      <c r="D515" t="s">
        <v>1713</v>
      </c>
      <c r="E515" t="s">
        <v>2786</v>
      </c>
      <c r="F515" s="112" t="s">
        <v>1714</v>
      </c>
      <c r="G515" s="2" t="s">
        <v>177</v>
      </c>
      <c r="H515" s="2"/>
      <c r="I515" s="2" t="s">
        <v>64</v>
      </c>
      <c r="J515" t="s">
        <v>94</v>
      </c>
      <c r="K515" t="s">
        <v>108</v>
      </c>
      <c r="M515" t="s">
        <v>61</v>
      </c>
      <c r="N515" t="s">
        <v>323</v>
      </c>
      <c r="O515" t="s">
        <v>63</v>
      </c>
    </row>
    <row r="516" spans="2:16" x14ac:dyDescent="0.45">
      <c r="B516" t="s">
        <v>2763</v>
      </c>
      <c r="C516" t="s">
        <v>2672</v>
      </c>
      <c r="D516" t="s">
        <v>1711</v>
      </c>
      <c r="E516" t="s">
        <v>2786</v>
      </c>
      <c r="F516" s="112" t="s">
        <v>1712</v>
      </c>
      <c r="G516" s="2" t="s">
        <v>112</v>
      </c>
      <c r="H516" s="2"/>
      <c r="I516" s="2" t="s">
        <v>64</v>
      </c>
      <c r="J516" t="s">
        <v>94</v>
      </c>
      <c r="K516" t="s">
        <v>108</v>
      </c>
      <c r="M516" t="s">
        <v>61</v>
      </c>
      <c r="N516" t="s">
        <v>323</v>
      </c>
      <c r="O516" t="s">
        <v>63</v>
      </c>
    </row>
    <row r="517" spans="2:16" x14ac:dyDescent="0.45">
      <c r="B517" t="s">
        <v>2763</v>
      </c>
      <c r="C517" t="s">
        <v>1715</v>
      </c>
      <c r="D517" t="s">
        <v>1716</v>
      </c>
      <c r="E517" t="s">
        <v>2786</v>
      </c>
      <c r="F517" s="112" t="s">
        <v>1717</v>
      </c>
      <c r="G517" s="2" t="s">
        <v>226</v>
      </c>
      <c r="H517" s="2"/>
      <c r="I517" s="2" t="s">
        <v>191</v>
      </c>
      <c r="J517" t="s">
        <v>129</v>
      </c>
      <c r="N517" t="s">
        <v>1718</v>
      </c>
      <c r="O517" t="s">
        <v>63</v>
      </c>
    </row>
    <row r="518" spans="2:16" x14ac:dyDescent="0.45">
      <c r="B518" t="s">
        <v>2763</v>
      </c>
      <c r="C518" t="s">
        <v>361</v>
      </c>
      <c r="D518" t="s">
        <v>1719</v>
      </c>
      <c r="E518" t="s">
        <v>2786</v>
      </c>
      <c r="F518" s="112" t="s">
        <v>1720</v>
      </c>
      <c r="G518" s="2" t="s">
        <v>364</v>
      </c>
      <c r="H518" s="2"/>
      <c r="I518" s="2" t="s">
        <v>58</v>
      </c>
      <c r="J518" t="s">
        <v>59</v>
      </c>
      <c r="N518" t="s">
        <v>119</v>
      </c>
      <c r="O518" t="s">
        <v>1688</v>
      </c>
      <c r="P518" t="s">
        <v>61</v>
      </c>
    </row>
    <row r="519" spans="2:16" x14ac:dyDescent="0.45">
      <c r="B519" t="s">
        <v>2763</v>
      </c>
      <c r="C519" t="s">
        <v>365</v>
      </c>
      <c r="D519" t="s">
        <v>1721</v>
      </c>
      <c r="E519" t="s">
        <v>2786</v>
      </c>
      <c r="F519" s="112" t="s">
        <v>1722</v>
      </c>
      <c r="G519" s="2" t="s">
        <v>368</v>
      </c>
      <c r="H519" s="2"/>
      <c r="I519" s="2" t="s">
        <v>64</v>
      </c>
      <c r="J519" t="s">
        <v>59</v>
      </c>
      <c r="N519" t="s">
        <v>323</v>
      </c>
      <c r="O519" t="s">
        <v>63</v>
      </c>
    </row>
    <row r="520" spans="2:16" x14ac:dyDescent="0.45">
      <c r="B520" t="s">
        <v>2763</v>
      </c>
      <c r="C520" t="s">
        <v>1723</v>
      </c>
      <c r="D520" t="s">
        <v>1723</v>
      </c>
      <c r="E520" t="s">
        <v>2786</v>
      </c>
      <c r="F520" s="112" t="s">
        <v>1724</v>
      </c>
      <c r="G520" s="2" t="s">
        <v>151</v>
      </c>
      <c r="H520" s="2"/>
      <c r="I520" s="2" t="s">
        <v>64</v>
      </c>
      <c r="J520" t="s">
        <v>59</v>
      </c>
      <c r="N520" t="s">
        <v>323</v>
      </c>
      <c r="O520" t="s">
        <v>1725</v>
      </c>
    </row>
    <row r="521" spans="2:16" x14ac:dyDescent="0.45">
      <c r="B521" t="s">
        <v>2762</v>
      </c>
      <c r="C521" t="s">
        <v>1726</v>
      </c>
      <c r="D521" t="s">
        <v>1726</v>
      </c>
      <c r="E521" t="s">
        <v>2786</v>
      </c>
      <c r="F521" s="112" t="s">
        <v>1727</v>
      </c>
      <c r="G521" s="2" t="s">
        <v>1728</v>
      </c>
      <c r="H521" s="2"/>
      <c r="I521" s="2" t="s">
        <v>64</v>
      </c>
      <c r="J521" t="s">
        <v>103</v>
      </c>
      <c r="N521" t="s">
        <v>323</v>
      </c>
      <c r="O521" t="s">
        <v>1667</v>
      </c>
      <c r="P521" t="s">
        <v>61</v>
      </c>
    </row>
    <row r="522" spans="2:16" x14ac:dyDescent="0.45">
      <c r="B522" t="s">
        <v>2763</v>
      </c>
      <c r="C522" t="s">
        <v>1729</v>
      </c>
      <c r="D522" t="s">
        <v>1729</v>
      </c>
      <c r="E522" t="s">
        <v>2786</v>
      </c>
      <c r="F522" s="112" t="s">
        <v>1730</v>
      </c>
      <c r="G522" s="2" t="s">
        <v>177</v>
      </c>
      <c r="H522" s="2"/>
      <c r="I522" s="2" t="s">
        <v>64</v>
      </c>
      <c r="J522" t="s">
        <v>103</v>
      </c>
      <c r="N522" t="s">
        <v>323</v>
      </c>
      <c r="O522" t="s">
        <v>63</v>
      </c>
    </row>
    <row r="523" spans="2:16" x14ac:dyDescent="0.45">
      <c r="B523" t="s">
        <v>2763</v>
      </c>
      <c r="C523" t="s">
        <v>1731</v>
      </c>
      <c r="D523" t="s">
        <v>1732</v>
      </c>
      <c r="E523" t="s">
        <v>2786</v>
      </c>
      <c r="F523" s="112" t="s">
        <v>1733</v>
      </c>
      <c r="G523" s="2" t="s">
        <v>143</v>
      </c>
      <c r="H523" s="2"/>
      <c r="I523" s="2" t="s">
        <v>58</v>
      </c>
      <c r="J523" t="s">
        <v>144</v>
      </c>
      <c r="N523" t="s">
        <v>687</v>
      </c>
      <c r="O523" t="s">
        <v>1734</v>
      </c>
      <c r="P523" t="s">
        <v>61</v>
      </c>
    </row>
    <row r="524" spans="2:16" x14ac:dyDescent="0.45">
      <c r="B524" t="s">
        <v>2763</v>
      </c>
      <c r="C524" t="s">
        <v>1735</v>
      </c>
      <c r="D524" t="s">
        <v>1736</v>
      </c>
      <c r="E524" t="s">
        <v>2786</v>
      </c>
      <c r="F524" s="112" t="s">
        <v>1737</v>
      </c>
      <c r="G524" s="2" t="s">
        <v>326</v>
      </c>
      <c r="H524" s="2"/>
      <c r="I524" s="2" t="s">
        <v>64</v>
      </c>
      <c r="J524" t="s">
        <v>144</v>
      </c>
      <c r="N524" t="s">
        <v>323</v>
      </c>
      <c r="O524" t="s">
        <v>63</v>
      </c>
    </row>
    <row r="525" spans="2:16" x14ac:dyDescent="0.45">
      <c r="B525" t="s">
        <v>2763</v>
      </c>
      <c r="C525" t="s">
        <v>1738</v>
      </c>
      <c r="D525" t="s">
        <v>1738</v>
      </c>
      <c r="E525" t="s">
        <v>2786</v>
      </c>
      <c r="F525" s="112" t="s">
        <v>1739</v>
      </c>
      <c r="G525" s="2" t="s">
        <v>1740</v>
      </c>
      <c r="H525" s="2"/>
      <c r="I525" s="2" t="s">
        <v>64</v>
      </c>
      <c r="J525" t="s">
        <v>144</v>
      </c>
      <c r="N525" t="s">
        <v>323</v>
      </c>
      <c r="O525" t="s">
        <v>63</v>
      </c>
    </row>
    <row r="526" spans="2:16" x14ac:dyDescent="0.45">
      <c r="B526" t="s">
        <v>2763</v>
      </c>
      <c r="C526" t="s">
        <v>371</v>
      </c>
      <c r="D526" t="s">
        <v>1741</v>
      </c>
      <c r="E526" t="s">
        <v>2786</v>
      </c>
      <c r="F526" s="112" t="s">
        <v>1742</v>
      </c>
      <c r="G526" s="2" t="s">
        <v>177</v>
      </c>
      <c r="H526" s="2"/>
      <c r="I526" s="2" t="s">
        <v>64</v>
      </c>
      <c r="J526" t="s">
        <v>129</v>
      </c>
      <c r="N526" t="s">
        <v>323</v>
      </c>
      <c r="O526" t="s">
        <v>63</v>
      </c>
    </row>
    <row r="527" spans="2:16" x14ac:dyDescent="0.45">
      <c r="B527" t="s">
        <v>2763</v>
      </c>
      <c r="C527" t="s">
        <v>1743</v>
      </c>
      <c r="D527" t="s">
        <v>1743</v>
      </c>
      <c r="E527" t="s">
        <v>2786</v>
      </c>
      <c r="F527" s="112" t="s">
        <v>1744</v>
      </c>
      <c r="G527" s="2" t="s">
        <v>157</v>
      </c>
      <c r="H527" s="2" t="s">
        <v>61</v>
      </c>
      <c r="I527" s="2" t="s">
        <v>64</v>
      </c>
      <c r="J527" t="s">
        <v>152</v>
      </c>
      <c r="N527" t="s">
        <v>323</v>
      </c>
      <c r="O527" t="s">
        <v>1597</v>
      </c>
    </row>
    <row r="528" spans="2:16" x14ac:dyDescent="0.45">
      <c r="B528" t="s">
        <v>2763</v>
      </c>
      <c r="C528" t="s">
        <v>1743</v>
      </c>
      <c r="D528" t="s">
        <v>1743</v>
      </c>
      <c r="E528" t="s">
        <v>2786</v>
      </c>
      <c r="F528" s="112" t="s">
        <v>1747</v>
      </c>
      <c r="G528" s="2" t="s">
        <v>157</v>
      </c>
      <c r="H528" s="2" t="s">
        <v>61</v>
      </c>
      <c r="I528" s="2"/>
      <c r="J528" t="s">
        <v>152</v>
      </c>
      <c r="N528" t="s">
        <v>323</v>
      </c>
      <c r="O528" t="s">
        <v>1597</v>
      </c>
    </row>
    <row r="529" spans="2:15" x14ac:dyDescent="0.45">
      <c r="B529" t="s">
        <v>2763</v>
      </c>
      <c r="C529" t="s">
        <v>1743</v>
      </c>
      <c r="D529" t="s">
        <v>1743</v>
      </c>
      <c r="E529" t="s">
        <v>2786</v>
      </c>
      <c r="F529" s="112" t="s">
        <v>1746</v>
      </c>
      <c r="G529" s="2" t="s">
        <v>157</v>
      </c>
      <c r="H529" s="2" t="s">
        <v>61</v>
      </c>
      <c r="I529" s="2"/>
      <c r="J529" t="s">
        <v>152</v>
      </c>
      <c r="N529" t="s">
        <v>323</v>
      </c>
      <c r="O529" t="s">
        <v>1597</v>
      </c>
    </row>
    <row r="530" spans="2:15" x14ac:dyDescent="0.45">
      <c r="B530" t="s">
        <v>2763</v>
      </c>
      <c r="C530" t="s">
        <v>1743</v>
      </c>
      <c r="D530" t="s">
        <v>1743</v>
      </c>
      <c r="E530" t="s">
        <v>2786</v>
      </c>
      <c r="F530" s="112" t="s">
        <v>1745</v>
      </c>
      <c r="G530" s="2" t="s">
        <v>157</v>
      </c>
      <c r="H530" s="2" t="s">
        <v>61</v>
      </c>
      <c r="I530" s="2"/>
      <c r="J530" t="s">
        <v>152</v>
      </c>
      <c r="N530" t="s">
        <v>323</v>
      </c>
      <c r="O530" t="s">
        <v>1597</v>
      </c>
    </row>
    <row r="531" spans="2:15" x14ac:dyDescent="0.45">
      <c r="B531" t="s">
        <v>2763</v>
      </c>
      <c r="C531" t="s">
        <v>1743</v>
      </c>
      <c r="D531" t="s">
        <v>1743</v>
      </c>
      <c r="E531" t="s">
        <v>2786</v>
      </c>
      <c r="F531" s="112" t="s">
        <v>1748</v>
      </c>
      <c r="G531" s="2" t="s">
        <v>157</v>
      </c>
      <c r="H531" s="2" t="s">
        <v>61</v>
      </c>
      <c r="I531" s="2"/>
      <c r="J531" t="s">
        <v>59</v>
      </c>
      <c r="N531" t="s">
        <v>323</v>
      </c>
      <c r="O531" t="s">
        <v>1597</v>
      </c>
    </row>
    <row r="532" spans="2:15" x14ac:dyDescent="0.45">
      <c r="B532" t="s">
        <v>2763</v>
      </c>
      <c r="C532" t="s">
        <v>1750</v>
      </c>
      <c r="D532" t="s">
        <v>1751</v>
      </c>
      <c r="E532" t="s">
        <v>2786</v>
      </c>
      <c r="F532" s="112" t="s">
        <v>1752</v>
      </c>
      <c r="G532" s="2" t="s">
        <v>368</v>
      </c>
      <c r="H532" s="2"/>
      <c r="I532" s="2" t="s">
        <v>64</v>
      </c>
      <c r="J532" t="s">
        <v>108</v>
      </c>
      <c r="N532" t="s">
        <v>323</v>
      </c>
      <c r="O532" t="s">
        <v>63</v>
      </c>
    </row>
    <row r="533" spans="2:15" x14ac:dyDescent="0.45">
      <c r="B533" t="s">
        <v>2762</v>
      </c>
      <c r="C533" t="s">
        <v>391</v>
      </c>
      <c r="D533" t="s">
        <v>1758</v>
      </c>
      <c r="E533" t="s">
        <v>2786</v>
      </c>
      <c r="F533" s="112" t="s">
        <v>1759</v>
      </c>
      <c r="G533" s="2" t="s">
        <v>392</v>
      </c>
      <c r="H533" s="2"/>
      <c r="I533" s="2" t="s">
        <v>64</v>
      </c>
      <c r="J533" t="s">
        <v>1255</v>
      </c>
      <c r="N533" t="s">
        <v>323</v>
      </c>
      <c r="O533" t="s">
        <v>63</v>
      </c>
    </row>
    <row r="534" spans="2:15" x14ac:dyDescent="0.45">
      <c r="B534" t="s">
        <v>2762</v>
      </c>
      <c r="C534" t="s">
        <v>1753</v>
      </c>
      <c r="D534" t="s">
        <v>1753</v>
      </c>
      <c r="E534" t="s">
        <v>2786</v>
      </c>
      <c r="F534" s="112" t="s">
        <v>1754</v>
      </c>
      <c r="G534" s="2" t="s">
        <v>1755</v>
      </c>
      <c r="H534" s="2"/>
      <c r="I534" s="2" t="s">
        <v>64</v>
      </c>
      <c r="J534" t="s">
        <v>1255</v>
      </c>
      <c r="N534" t="s">
        <v>323</v>
      </c>
      <c r="O534" t="s">
        <v>63</v>
      </c>
    </row>
    <row r="535" spans="2:15" x14ac:dyDescent="0.45">
      <c r="B535" t="s">
        <v>2762</v>
      </c>
      <c r="C535" t="s">
        <v>1756</v>
      </c>
      <c r="D535" t="s">
        <v>1756</v>
      </c>
      <c r="E535" t="s">
        <v>2786</v>
      </c>
      <c r="F535" s="112" t="s">
        <v>1757</v>
      </c>
      <c r="G535" s="2" t="s">
        <v>390</v>
      </c>
      <c r="H535" s="2"/>
      <c r="I535" s="2" t="s">
        <v>64</v>
      </c>
      <c r="J535" t="s">
        <v>1255</v>
      </c>
      <c r="N535" t="s">
        <v>323</v>
      </c>
      <c r="O535" t="s">
        <v>63</v>
      </c>
    </row>
    <row r="536" spans="2:15" x14ac:dyDescent="0.45">
      <c r="B536" t="s">
        <v>2762</v>
      </c>
      <c r="C536" t="s">
        <v>1760</v>
      </c>
      <c r="D536" t="s">
        <v>1760</v>
      </c>
      <c r="E536" t="s">
        <v>2786</v>
      </c>
      <c r="F536" s="112" t="s">
        <v>1761</v>
      </c>
      <c r="G536" s="2" t="s">
        <v>1762</v>
      </c>
      <c r="H536" s="2"/>
      <c r="I536" s="2" t="s">
        <v>64</v>
      </c>
      <c r="J536" t="s">
        <v>94</v>
      </c>
      <c r="N536" t="s">
        <v>323</v>
      </c>
      <c r="O536" t="s">
        <v>63</v>
      </c>
    </row>
    <row r="537" spans="2:15" x14ac:dyDescent="0.45">
      <c r="B537" t="s">
        <v>2762</v>
      </c>
      <c r="C537" t="s">
        <v>1763</v>
      </c>
      <c r="D537" t="s">
        <v>1763</v>
      </c>
      <c r="E537" t="s">
        <v>2786</v>
      </c>
      <c r="F537" s="112" t="s">
        <v>1764</v>
      </c>
      <c r="G537" s="2" t="s">
        <v>1765</v>
      </c>
      <c r="H537" s="2"/>
      <c r="I537" s="2" t="s">
        <v>64</v>
      </c>
      <c r="J537" t="s">
        <v>94</v>
      </c>
      <c r="N537" t="s">
        <v>323</v>
      </c>
      <c r="O537" t="s">
        <v>63</v>
      </c>
    </row>
    <row r="538" spans="2:15" x14ac:dyDescent="0.45">
      <c r="B538" t="s">
        <v>2762</v>
      </c>
      <c r="C538" t="s">
        <v>1766</v>
      </c>
      <c r="D538" t="s">
        <v>1766</v>
      </c>
      <c r="E538" t="s">
        <v>2786</v>
      </c>
      <c r="F538" s="112" t="s">
        <v>1767</v>
      </c>
      <c r="G538" s="2" t="s">
        <v>1768</v>
      </c>
      <c r="H538" s="2"/>
      <c r="I538" s="2" t="s">
        <v>64</v>
      </c>
      <c r="J538" t="s">
        <v>94</v>
      </c>
      <c r="N538" t="s">
        <v>323</v>
      </c>
      <c r="O538" t="s">
        <v>63</v>
      </c>
    </row>
    <row r="539" spans="2:15" x14ac:dyDescent="0.45">
      <c r="B539" t="s">
        <v>2761</v>
      </c>
      <c r="C539" t="s">
        <v>1769</v>
      </c>
      <c r="D539" t="s">
        <v>1769</v>
      </c>
      <c r="E539" t="s">
        <v>2786</v>
      </c>
      <c r="F539" s="112" t="s">
        <v>1770</v>
      </c>
      <c r="G539" s="2" t="s">
        <v>368</v>
      </c>
      <c r="H539" s="2"/>
      <c r="I539" s="2" t="s">
        <v>64</v>
      </c>
      <c r="J539" t="s">
        <v>113</v>
      </c>
      <c r="N539" t="s">
        <v>323</v>
      </c>
      <c r="O539" t="s">
        <v>63</v>
      </c>
    </row>
    <row r="540" spans="2:15" x14ac:dyDescent="0.45">
      <c r="B540" t="s">
        <v>2761</v>
      </c>
      <c r="C540" t="s">
        <v>1771</v>
      </c>
      <c r="D540" t="s">
        <v>1771</v>
      </c>
      <c r="E540" t="s">
        <v>2786</v>
      </c>
      <c r="F540" s="112" t="s">
        <v>1772</v>
      </c>
      <c r="G540" s="2" t="s">
        <v>368</v>
      </c>
      <c r="H540" s="2"/>
      <c r="I540" s="2" t="s">
        <v>64</v>
      </c>
      <c r="J540" t="s">
        <v>113</v>
      </c>
      <c r="N540" t="s">
        <v>323</v>
      </c>
      <c r="O540" t="s">
        <v>63</v>
      </c>
    </row>
    <row r="541" spans="2:15" x14ac:dyDescent="0.45">
      <c r="B541" t="s">
        <v>2763</v>
      </c>
      <c r="C541" t="s">
        <v>410</v>
      </c>
      <c r="D541" t="s">
        <v>1775</v>
      </c>
      <c r="E541" t="s">
        <v>2786</v>
      </c>
      <c r="F541" s="112" t="s">
        <v>1776</v>
      </c>
      <c r="G541" s="2" t="s">
        <v>203</v>
      </c>
      <c r="H541" s="2"/>
      <c r="I541" s="2" t="s">
        <v>64</v>
      </c>
      <c r="J541" t="s">
        <v>59</v>
      </c>
      <c r="K541" t="s">
        <v>59</v>
      </c>
      <c r="M541" t="s">
        <v>61</v>
      </c>
      <c r="N541" t="s">
        <v>323</v>
      </c>
      <c r="O541" t="s">
        <v>63</v>
      </c>
    </row>
    <row r="542" spans="2:15" x14ac:dyDescent="0.45">
      <c r="B542" t="s">
        <v>2763</v>
      </c>
      <c r="C542" t="s">
        <v>415</v>
      </c>
      <c r="D542" t="s">
        <v>1777</v>
      </c>
      <c r="E542" t="s">
        <v>2786</v>
      </c>
      <c r="F542" s="112" t="s">
        <v>1778</v>
      </c>
      <c r="G542" s="2" t="s">
        <v>150</v>
      </c>
      <c r="H542" s="2"/>
      <c r="I542" s="2" t="s">
        <v>64</v>
      </c>
      <c r="J542" t="s">
        <v>59</v>
      </c>
      <c r="K542" t="s">
        <v>59</v>
      </c>
      <c r="M542" t="s">
        <v>61</v>
      </c>
      <c r="N542" t="s">
        <v>323</v>
      </c>
      <c r="O542" t="s">
        <v>63</v>
      </c>
    </row>
    <row r="543" spans="2:15" x14ac:dyDescent="0.45">
      <c r="B543" t="s">
        <v>2763</v>
      </c>
      <c r="C543" t="s">
        <v>407</v>
      </c>
      <c r="D543" t="s">
        <v>1773</v>
      </c>
      <c r="E543" t="s">
        <v>2786</v>
      </c>
      <c r="F543" s="112" t="s">
        <v>1774</v>
      </c>
      <c r="G543" s="2" t="s">
        <v>143</v>
      </c>
      <c r="H543" s="2"/>
      <c r="I543" s="2" t="s">
        <v>64</v>
      </c>
      <c r="J543" t="s">
        <v>59</v>
      </c>
      <c r="K543" t="s">
        <v>59</v>
      </c>
      <c r="M543" t="s">
        <v>61</v>
      </c>
      <c r="N543" t="s">
        <v>323</v>
      </c>
      <c r="O543" t="s">
        <v>63</v>
      </c>
    </row>
    <row r="544" spans="2:15" x14ac:dyDescent="0.45">
      <c r="B544" t="s">
        <v>2763</v>
      </c>
      <c r="C544" t="s">
        <v>1782</v>
      </c>
      <c r="D544" t="s">
        <v>1783</v>
      </c>
      <c r="E544" t="s">
        <v>2786</v>
      </c>
      <c r="F544" s="112" t="s">
        <v>1784</v>
      </c>
      <c r="G544" s="2" t="s">
        <v>203</v>
      </c>
      <c r="H544" s="2"/>
      <c r="I544" s="2" t="s">
        <v>64</v>
      </c>
      <c r="J544" t="s">
        <v>59</v>
      </c>
      <c r="K544" t="s">
        <v>59</v>
      </c>
      <c r="M544" t="s">
        <v>61</v>
      </c>
      <c r="N544" t="s">
        <v>323</v>
      </c>
      <c r="O544" t="s">
        <v>63</v>
      </c>
    </row>
    <row r="545" spans="2:16" x14ac:dyDescent="0.45">
      <c r="B545" t="s">
        <v>2763</v>
      </c>
      <c r="C545" t="s">
        <v>1785</v>
      </c>
      <c r="D545" t="s">
        <v>1786</v>
      </c>
      <c r="E545" t="s">
        <v>2786</v>
      </c>
      <c r="F545" s="112" t="s">
        <v>1787</v>
      </c>
      <c r="G545" s="2" t="s">
        <v>150</v>
      </c>
      <c r="H545" s="2"/>
      <c r="I545" s="2" t="s">
        <v>64</v>
      </c>
      <c r="J545" t="s">
        <v>59</v>
      </c>
      <c r="K545" t="s">
        <v>59</v>
      </c>
      <c r="M545" t="s">
        <v>61</v>
      </c>
      <c r="N545" t="s">
        <v>323</v>
      </c>
      <c r="O545" t="s">
        <v>63</v>
      </c>
    </row>
    <row r="546" spans="2:16" x14ac:dyDescent="0.45">
      <c r="B546" t="s">
        <v>2763</v>
      </c>
      <c r="C546" s="2" t="s">
        <v>1779</v>
      </c>
      <c r="D546" s="2" t="s">
        <v>1780</v>
      </c>
      <c r="E546" t="s">
        <v>2786</v>
      </c>
      <c r="F546" s="112" t="s">
        <v>1781</v>
      </c>
      <c r="G546" s="2" t="s">
        <v>143</v>
      </c>
      <c r="H546" s="2"/>
      <c r="I546" s="2" t="s">
        <v>64</v>
      </c>
      <c r="J546" t="s">
        <v>59</v>
      </c>
      <c r="K546" t="s">
        <v>59</v>
      </c>
      <c r="M546" t="s">
        <v>61</v>
      </c>
      <c r="N546" t="s">
        <v>323</v>
      </c>
      <c r="O546" t="s">
        <v>63</v>
      </c>
    </row>
    <row r="547" spans="2:16" x14ac:dyDescent="0.45">
      <c r="B547" t="s">
        <v>2763</v>
      </c>
      <c r="C547" s="2" t="s">
        <v>1788</v>
      </c>
      <c r="D547" s="2" t="s">
        <v>1789</v>
      </c>
      <c r="E547" t="s">
        <v>2786</v>
      </c>
      <c r="F547" s="112" t="s">
        <v>1790</v>
      </c>
      <c r="G547" s="2" t="s">
        <v>203</v>
      </c>
      <c r="H547" s="2"/>
      <c r="I547" s="2" t="s">
        <v>64</v>
      </c>
      <c r="J547" t="s">
        <v>59</v>
      </c>
      <c r="K547" t="s">
        <v>59</v>
      </c>
      <c r="M547" t="s">
        <v>61</v>
      </c>
      <c r="N547" t="s">
        <v>323</v>
      </c>
      <c r="O547" t="s">
        <v>1791</v>
      </c>
      <c r="P547" t="s">
        <v>61</v>
      </c>
    </row>
    <row r="548" spans="2:16" x14ac:dyDescent="0.45">
      <c r="B548" t="s">
        <v>2763</v>
      </c>
      <c r="C548" s="2" t="s">
        <v>1792</v>
      </c>
      <c r="D548" s="2" t="s">
        <v>1793</v>
      </c>
      <c r="E548" t="s">
        <v>2786</v>
      </c>
      <c r="F548" s="112" t="s">
        <v>1794</v>
      </c>
      <c r="G548" s="2" t="s">
        <v>150</v>
      </c>
      <c r="H548" s="2"/>
      <c r="I548" s="2" t="s">
        <v>64</v>
      </c>
      <c r="J548" t="s">
        <v>59</v>
      </c>
      <c r="K548" t="s">
        <v>59</v>
      </c>
      <c r="M548" t="s">
        <v>61</v>
      </c>
      <c r="N548" t="s">
        <v>323</v>
      </c>
      <c r="O548" t="s">
        <v>1791</v>
      </c>
      <c r="P548" t="s">
        <v>61</v>
      </c>
    </row>
    <row r="549" spans="2:16" x14ac:dyDescent="0.45">
      <c r="B549" t="s">
        <v>2763</v>
      </c>
      <c r="C549" s="2" t="s">
        <v>1798</v>
      </c>
      <c r="D549" s="2" t="s">
        <v>1798</v>
      </c>
      <c r="E549" t="s">
        <v>2786</v>
      </c>
      <c r="F549" s="112" t="s">
        <v>1800</v>
      </c>
      <c r="G549" s="2" t="s">
        <v>157</v>
      </c>
      <c r="H549" s="2" t="s">
        <v>61</v>
      </c>
      <c r="I549" s="2" t="s">
        <v>64</v>
      </c>
      <c r="J549" t="s">
        <v>59</v>
      </c>
      <c r="K549" t="s">
        <v>59</v>
      </c>
      <c r="N549" t="s">
        <v>323</v>
      </c>
      <c r="O549" t="s">
        <v>63</v>
      </c>
    </row>
    <row r="550" spans="2:16" x14ac:dyDescent="0.45">
      <c r="B550" t="s">
        <v>2763</v>
      </c>
      <c r="C550" s="2" t="s">
        <v>1798</v>
      </c>
      <c r="D550" s="2" t="s">
        <v>1798</v>
      </c>
      <c r="E550" t="s">
        <v>2786</v>
      </c>
      <c r="F550" s="112" t="s">
        <v>1799</v>
      </c>
      <c r="G550" s="2" t="s">
        <v>157</v>
      </c>
      <c r="H550" s="2" t="s">
        <v>61</v>
      </c>
      <c r="I550" s="2"/>
      <c r="J550" t="s">
        <v>199</v>
      </c>
      <c r="N550" t="s">
        <v>323</v>
      </c>
      <c r="O550" t="s">
        <v>63</v>
      </c>
    </row>
    <row r="551" spans="2:16" x14ac:dyDescent="0.45">
      <c r="B551" t="s">
        <v>2763</v>
      </c>
      <c r="C551" s="2" t="s">
        <v>1795</v>
      </c>
      <c r="D551" s="2" t="s">
        <v>1795</v>
      </c>
      <c r="E551" t="s">
        <v>2786</v>
      </c>
      <c r="F551" s="112" t="s">
        <v>1797</v>
      </c>
      <c r="G551" s="2" t="s">
        <v>157</v>
      </c>
      <c r="H551" s="2" t="s">
        <v>61</v>
      </c>
      <c r="I551" s="2" t="s">
        <v>64</v>
      </c>
      <c r="J551" t="s">
        <v>59</v>
      </c>
      <c r="K551" t="s">
        <v>59</v>
      </c>
      <c r="N551" t="s">
        <v>323</v>
      </c>
      <c r="O551" t="s">
        <v>63</v>
      </c>
    </row>
    <row r="552" spans="2:16" x14ac:dyDescent="0.45">
      <c r="B552" t="s">
        <v>2763</v>
      </c>
      <c r="C552" s="2" t="s">
        <v>1795</v>
      </c>
      <c r="D552" s="2" t="s">
        <v>1795</v>
      </c>
      <c r="E552" t="s">
        <v>2786</v>
      </c>
      <c r="F552" s="112" t="s">
        <v>1796</v>
      </c>
      <c r="G552" s="2" t="s">
        <v>157</v>
      </c>
      <c r="H552" s="2" t="s">
        <v>61</v>
      </c>
      <c r="I552" s="2"/>
      <c r="J552" t="s">
        <v>199</v>
      </c>
      <c r="N552" t="s">
        <v>323</v>
      </c>
      <c r="O552" t="s">
        <v>63</v>
      </c>
    </row>
    <row r="553" spans="2:16" x14ac:dyDescent="0.45">
      <c r="B553" t="s">
        <v>2763</v>
      </c>
      <c r="C553" s="2" t="s">
        <v>1801</v>
      </c>
      <c r="D553" s="2" t="s">
        <v>1801</v>
      </c>
      <c r="E553" t="s">
        <v>2786</v>
      </c>
      <c r="F553" s="112" t="s">
        <v>1802</v>
      </c>
      <c r="G553" s="2" t="s">
        <v>470</v>
      </c>
      <c r="H553" s="2"/>
      <c r="I553" s="2" t="s">
        <v>64</v>
      </c>
      <c r="J553" t="s">
        <v>108</v>
      </c>
      <c r="K553" t="s">
        <v>59</v>
      </c>
      <c r="M553" t="s">
        <v>61</v>
      </c>
      <c r="N553" t="s">
        <v>323</v>
      </c>
      <c r="O553" t="s">
        <v>63</v>
      </c>
    </row>
    <row r="554" spans="2:16" x14ac:dyDescent="0.45">
      <c r="B554" t="s">
        <v>2763</v>
      </c>
      <c r="C554" t="s">
        <v>1803</v>
      </c>
      <c r="D554" t="s">
        <v>1804</v>
      </c>
      <c r="E554" t="s">
        <v>2786</v>
      </c>
      <c r="F554" s="112" t="s">
        <v>1805</v>
      </c>
      <c r="G554" s="2" t="s">
        <v>1638</v>
      </c>
      <c r="H554" s="2"/>
      <c r="I554" s="2" t="s">
        <v>58</v>
      </c>
      <c r="J554" t="s">
        <v>59</v>
      </c>
      <c r="N554" t="s">
        <v>920</v>
      </c>
      <c r="O554" t="s">
        <v>63</v>
      </c>
    </row>
    <row r="555" spans="2:16" x14ac:dyDescent="0.45">
      <c r="B555" t="s">
        <v>2763</v>
      </c>
      <c r="C555" t="s">
        <v>1806</v>
      </c>
      <c r="D555" t="s">
        <v>1807</v>
      </c>
      <c r="E555" t="s">
        <v>2786</v>
      </c>
      <c r="F555" s="112" t="s">
        <v>1808</v>
      </c>
      <c r="G555" s="2" t="s">
        <v>379</v>
      </c>
      <c r="H555" s="2"/>
      <c r="I555" s="2" t="s">
        <v>58</v>
      </c>
      <c r="J555" t="s">
        <v>59</v>
      </c>
      <c r="N555" t="s">
        <v>920</v>
      </c>
      <c r="O555" t="s">
        <v>63</v>
      </c>
    </row>
    <row r="556" spans="2:16" x14ac:dyDescent="0.45">
      <c r="B556" t="s">
        <v>2763</v>
      </c>
      <c r="C556" t="s">
        <v>1809</v>
      </c>
      <c r="D556" t="s">
        <v>1810</v>
      </c>
      <c r="E556" t="s">
        <v>2786</v>
      </c>
      <c r="F556" s="112" t="s">
        <v>1811</v>
      </c>
      <c r="G556" s="2" t="s">
        <v>1812</v>
      </c>
      <c r="H556" s="2"/>
      <c r="I556" s="2" t="s">
        <v>58</v>
      </c>
      <c r="J556" t="s">
        <v>199</v>
      </c>
      <c r="N556" t="s">
        <v>119</v>
      </c>
      <c r="O556" t="s">
        <v>1688</v>
      </c>
      <c r="P556" t="s">
        <v>61</v>
      </c>
    </row>
    <row r="557" spans="2:16" x14ac:dyDescent="0.45">
      <c r="B557" t="s">
        <v>2763</v>
      </c>
      <c r="C557" t="s">
        <v>1816</v>
      </c>
      <c r="D557" t="s">
        <v>1817</v>
      </c>
      <c r="E557" t="s">
        <v>2786</v>
      </c>
      <c r="F557" s="112" t="s">
        <v>1818</v>
      </c>
      <c r="G557" s="2" t="s">
        <v>203</v>
      </c>
      <c r="H557" s="2"/>
      <c r="I557" s="2" t="s">
        <v>58</v>
      </c>
      <c r="J557" t="s">
        <v>199</v>
      </c>
      <c r="N557" t="s">
        <v>119</v>
      </c>
      <c r="O557" t="s">
        <v>1688</v>
      </c>
      <c r="P557" t="s">
        <v>61</v>
      </c>
    </row>
    <row r="558" spans="2:16" x14ac:dyDescent="0.45">
      <c r="B558" t="s">
        <v>2763</v>
      </c>
      <c r="C558" t="s">
        <v>1813</v>
      </c>
      <c r="D558" t="s">
        <v>1814</v>
      </c>
      <c r="E558" t="s">
        <v>2786</v>
      </c>
      <c r="F558" s="112" t="s">
        <v>1815</v>
      </c>
      <c r="G558" s="2" t="s">
        <v>143</v>
      </c>
      <c r="H558" s="2"/>
      <c r="I558" s="2" t="s">
        <v>64</v>
      </c>
      <c r="J558" t="s">
        <v>199</v>
      </c>
      <c r="N558" t="s">
        <v>323</v>
      </c>
      <c r="O558" t="s">
        <v>63</v>
      </c>
    </row>
    <row r="559" spans="2:16" x14ac:dyDescent="0.45">
      <c r="B559" t="s">
        <v>2763</v>
      </c>
      <c r="C559" t="s">
        <v>1819</v>
      </c>
      <c r="D559" t="s">
        <v>1820</v>
      </c>
      <c r="E559" t="s">
        <v>2786</v>
      </c>
      <c r="F559" s="112" t="s">
        <v>1821</v>
      </c>
      <c r="G559" s="2" t="s">
        <v>326</v>
      </c>
      <c r="H559" s="2"/>
      <c r="I559" s="2" t="s">
        <v>64</v>
      </c>
      <c r="J559" t="s">
        <v>199</v>
      </c>
      <c r="N559" t="s">
        <v>323</v>
      </c>
      <c r="O559" t="s">
        <v>63</v>
      </c>
    </row>
    <row r="560" spans="2:16" x14ac:dyDescent="0.45">
      <c r="B560" t="s">
        <v>2763</v>
      </c>
      <c r="C560" t="s">
        <v>1829</v>
      </c>
      <c r="D560" t="s">
        <v>1830</v>
      </c>
      <c r="E560" t="s">
        <v>2786</v>
      </c>
      <c r="F560" s="112" t="s">
        <v>1831</v>
      </c>
      <c r="G560" s="2" t="s">
        <v>102</v>
      </c>
      <c r="H560" s="2"/>
      <c r="I560" s="2" t="s">
        <v>64</v>
      </c>
      <c r="J560" t="s">
        <v>103</v>
      </c>
      <c r="N560" t="s">
        <v>323</v>
      </c>
      <c r="O560" t="s">
        <v>1597</v>
      </c>
    </row>
    <row r="561" spans="2:16" x14ac:dyDescent="0.45">
      <c r="B561" t="s">
        <v>2763</v>
      </c>
      <c r="C561" t="s">
        <v>2674</v>
      </c>
      <c r="D561" t="s">
        <v>1832</v>
      </c>
      <c r="E561" t="s">
        <v>2786</v>
      </c>
      <c r="F561" s="112" t="s">
        <v>1833</v>
      </c>
      <c r="G561" s="2" t="s">
        <v>106</v>
      </c>
      <c r="H561" s="2"/>
      <c r="I561" s="2" t="s">
        <v>64</v>
      </c>
      <c r="J561" t="s">
        <v>103</v>
      </c>
      <c r="N561" t="s">
        <v>323</v>
      </c>
      <c r="O561" t="s">
        <v>63</v>
      </c>
    </row>
    <row r="562" spans="2:16" x14ac:dyDescent="0.45">
      <c r="B562" t="s">
        <v>2763</v>
      </c>
      <c r="C562" t="s">
        <v>1822</v>
      </c>
      <c r="D562" t="s">
        <v>1823</v>
      </c>
      <c r="E562" t="s">
        <v>2786</v>
      </c>
      <c r="F562" s="112" t="s">
        <v>1824</v>
      </c>
      <c r="G562" s="2" t="s">
        <v>962</v>
      </c>
      <c r="H562" s="2"/>
      <c r="I562" s="2" t="s">
        <v>64</v>
      </c>
      <c r="J562" t="s">
        <v>103</v>
      </c>
      <c r="N562" t="s">
        <v>323</v>
      </c>
      <c r="O562" t="s">
        <v>1825</v>
      </c>
    </row>
    <row r="563" spans="2:16" x14ac:dyDescent="0.45">
      <c r="B563" t="s">
        <v>2763</v>
      </c>
      <c r="C563" t="s">
        <v>1826</v>
      </c>
      <c r="D563" t="s">
        <v>1827</v>
      </c>
      <c r="E563" t="s">
        <v>2786</v>
      </c>
      <c r="F563" s="112" t="s">
        <v>1828</v>
      </c>
      <c r="G563" s="2" t="s">
        <v>841</v>
      </c>
      <c r="H563" s="2"/>
      <c r="I563" s="2" t="s">
        <v>64</v>
      </c>
      <c r="J563" t="s">
        <v>103</v>
      </c>
      <c r="N563" t="s">
        <v>323</v>
      </c>
      <c r="O563" t="s">
        <v>63</v>
      </c>
    </row>
    <row r="564" spans="2:16" x14ac:dyDescent="0.45">
      <c r="B564" t="s">
        <v>2763</v>
      </c>
      <c r="C564" t="s">
        <v>1837</v>
      </c>
      <c r="D564" t="s">
        <v>1838</v>
      </c>
      <c r="E564" t="s">
        <v>2786</v>
      </c>
      <c r="F564" s="112" t="s">
        <v>1839</v>
      </c>
      <c r="G564" s="2" t="s">
        <v>300</v>
      </c>
      <c r="H564" s="2"/>
      <c r="I564" s="2" t="s">
        <v>64</v>
      </c>
      <c r="J564" t="s">
        <v>59</v>
      </c>
      <c r="K564" t="s">
        <v>59</v>
      </c>
      <c r="M564" t="s">
        <v>61</v>
      </c>
      <c r="N564" t="s">
        <v>323</v>
      </c>
      <c r="O564" t="s">
        <v>63</v>
      </c>
    </row>
    <row r="565" spans="2:16" x14ac:dyDescent="0.45">
      <c r="B565" t="s">
        <v>2763</v>
      </c>
      <c r="C565" t="s">
        <v>1840</v>
      </c>
      <c r="D565" t="s">
        <v>1841</v>
      </c>
      <c r="E565" t="s">
        <v>2786</v>
      </c>
      <c r="F565" s="112" t="s">
        <v>1842</v>
      </c>
      <c r="G565" s="2" t="s">
        <v>304</v>
      </c>
      <c r="H565" s="2"/>
      <c r="I565" s="2" t="s">
        <v>64</v>
      </c>
      <c r="J565" t="s">
        <v>59</v>
      </c>
      <c r="K565" t="s">
        <v>59</v>
      </c>
      <c r="M565" t="s">
        <v>61</v>
      </c>
      <c r="N565" t="s">
        <v>323</v>
      </c>
      <c r="O565" t="s">
        <v>63</v>
      </c>
    </row>
    <row r="566" spans="2:16" x14ac:dyDescent="0.45">
      <c r="B566" t="s">
        <v>2763</v>
      </c>
      <c r="C566" t="s">
        <v>1843</v>
      </c>
      <c r="D566" t="s">
        <v>1844</v>
      </c>
      <c r="E566" t="s">
        <v>2786</v>
      </c>
      <c r="F566" s="112" t="s">
        <v>1845</v>
      </c>
      <c r="G566" s="2" t="s">
        <v>124</v>
      </c>
      <c r="H566" s="2"/>
      <c r="I566" s="2" t="s">
        <v>64</v>
      </c>
      <c r="J566" t="s">
        <v>59</v>
      </c>
      <c r="K566" t="s">
        <v>59</v>
      </c>
      <c r="M566" t="s">
        <v>61</v>
      </c>
      <c r="N566" t="s">
        <v>323</v>
      </c>
      <c r="O566" t="s">
        <v>63</v>
      </c>
    </row>
    <row r="567" spans="2:16" x14ac:dyDescent="0.45">
      <c r="B567" t="s">
        <v>2763</v>
      </c>
      <c r="C567" t="s">
        <v>1834</v>
      </c>
      <c r="D567" t="s">
        <v>1835</v>
      </c>
      <c r="E567" t="s">
        <v>2786</v>
      </c>
      <c r="F567" s="112" t="s">
        <v>1836</v>
      </c>
      <c r="G567" s="2" t="s">
        <v>231</v>
      </c>
      <c r="H567" s="2"/>
      <c r="I567" s="2" t="s">
        <v>64</v>
      </c>
      <c r="J567" t="s">
        <v>59</v>
      </c>
      <c r="K567" t="s">
        <v>59</v>
      </c>
      <c r="M567" t="s">
        <v>61</v>
      </c>
      <c r="N567" t="s">
        <v>323</v>
      </c>
      <c r="O567" t="s">
        <v>63</v>
      </c>
    </row>
    <row r="568" spans="2:16" x14ac:dyDescent="0.45">
      <c r="B568" t="s">
        <v>2763</v>
      </c>
      <c r="C568" t="s">
        <v>1846</v>
      </c>
      <c r="D568" t="s">
        <v>1847</v>
      </c>
      <c r="E568" t="s">
        <v>2786</v>
      </c>
      <c r="F568" s="112" t="s">
        <v>1848</v>
      </c>
      <c r="G568" s="2" t="s">
        <v>1849</v>
      </c>
      <c r="H568" s="2"/>
      <c r="I568" s="2" t="s">
        <v>64</v>
      </c>
      <c r="J568" t="s">
        <v>59</v>
      </c>
      <c r="N568" t="s">
        <v>323</v>
      </c>
      <c r="O568" t="s">
        <v>63</v>
      </c>
    </row>
    <row r="569" spans="2:16" x14ac:dyDescent="0.45">
      <c r="B569" t="s">
        <v>2762</v>
      </c>
      <c r="C569" t="s">
        <v>1850</v>
      </c>
      <c r="D569" t="s">
        <v>1850</v>
      </c>
      <c r="E569" t="s">
        <v>2786</v>
      </c>
      <c r="F569" s="112" t="s">
        <v>1851</v>
      </c>
      <c r="G569" s="2" t="s">
        <v>1852</v>
      </c>
      <c r="H569" s="2"/>
      <c r="I569" s="2" t="s">
        <v>64</v>
      </c>
      <c r="J569" t="s">
        <v>513</v>
      </c>
      <c r="K569" t="s">
        <v>108</v>
      </c>
      <c r="M569" t="s">
        <v>61</v>
      </c>
      <c r="N569" t="s">
        <v>323</v>
      </c>
      <c r="O569" t="s">
        <v>1594</v>
      </c>
      <c r="P569" t="s">
        <v>61</v>
      </c>
    </row>
    <row r="570" spans="2:16" x14ac:dyDescent="0.45">
      <c r="B570" t="s">
        <v>2762</v>
      </c>
      <c r="C570" t="s">
        <v>1855</v>
      </c>
      <c r="D570" t="s">
        <v>1855</v>
      </c>
      <c r="E570" t="s">
        <v>2786</v>
      </c>
      <c r="F570" s="112" t="s">
        <v>1856</v>
      </c>
      <c r="G570" s="2" t="s">
        <v>1857</v>
      </c>
      <c r="H570" s="2"/>
      <c r="I570" s="2" t="s">
        <v>64</v>
      </c>
      <c r="J570" t="s">
        <v>513</v>
      </c>
      <c r="K570" t="s">
        <v>108</v>
      </c>
      <c r="M570" t="s">
        <v>61</v>
      </c>
      <c r="N570" t="s">
        <v>323</v>
      </c>
      <c r="O570" t="s">
        <v>1594</v>
      </c>
      <c r="P570" t="s">
        <v>61</v>
      </c>
    </row>
    <row r="571" spans="2:16" x14ac:dyDescent="0.45">
      <c r="B571" t="s">
        <v>2762</v>
      </c>
      <c r="C571" t="s">
        <v>1853</v>
      </c>
      <c r="D571" t="s">
        <v>1853</v>
      </c>
      <c r="E571" t="s">
        <v>2786</v>
      </c>
      <c r="F571" s="112" t="s">
        <v>1854</v>
      </c>
      <c r="G571" s="2" t="s">
        <v>514</v>
      </c>
      <c r="H571" s="2"/>
      <c r="I571" s="2" t="s">
        <v>64</v>
      </c>
      <c r="J571" t="s">
        <v>513</v>
      </c>
      <c r="K571" t="s">
        <v>108</v>
      </c>
      <c r="M571" t="s">
        <v>61</v>
      </c>
      <c r="N571" t="s">
        <v>323</v>
      </c>
      <c r="O571" t="s">
        <v>1594</v>
      </c>
      <c r="P571" t="s">
        <v>61</v>
      </c>
    </row>
    <row r="572" spans="2:16" x14ac:dyDescent="0.45">
      <c r="B572" t="s">
        <v>2763</v>
      </c>
      <c r="C572" t="s">
        <v>1858</v>
      </c>
      <c r="D572" t="s">
        <v>1858</v>
      </c>
      <c r="E572" t="s">
        <v>2786</v>
      </c>
      <c r="F572" s="112" t="s">
        <v>1859</v>
      </c>
      <c r="G572" s="2" t="s">
        <v>686</v>
      </c>
      <c r="H572" s="2"/>
      <c r="I572" s="2" t="s">
        <v>64</v>
      </c>
      <c r="J572" t="s">
        <v>108</v>
      </c>
      <c r="N572" t="s">
        <v>323</v>
      </c>
      <c r="O572" t="s">
        <v>1791</v>
      </c>
      <c r="P572" t="s">
        <v>61</v>
      </c>
    </row>
    <row r="573" spans="2:16" x14ac:dyDescent="0.45">
      <c r="B573" t="s">
        <v>2763</v>
      </c>
      <c r="C573" t="s">
        <v>528</v>
      </c>
      <c r="D573" t="s">
        <v>1862</v>
      </c>
      <c r="E573" t="s">
        <v>2786</v>
      </c>
      <c r="F573" s="112" t="s">
        <v>1863</v>
      </c>
      <c r="G573" s="2" t="s">
        <v>177</v>
      </c>
      <c r="H573" s="2"/>
      <c r="I573" s="2" t="s">
        <v>64</v>
      </c>
      <c r="J573" t="s">
        <v>108</v>
      </c>
      <c r="N573" t="s">
        <v>323</v>
      </c>
      <c r="O573" t="s">
        <v>63</v>
      </c>
    </row>
    <row r="574" spans="2:16" x14ac:dyDescent="0.45">
      <c r="B574" t="s">
        <v>2763</v>
      </c>
      <c r="C574" t="s">
        <v>1860</v>
      </c>
      <c r="D574" t="s">
        <v>1860</v>
      </c>
      <c r="E574" t="s">
        <v>2786</v>
      </c>
      <c r="F574" s="112" t="s">
        <v>1861</v>
      </c>
      <c r="G574" s="2" t="s">
        <v>311</v>
      </c>
      <c r="H574" s="2"/>
      <c r="I574" s="2" t="s">
        <v>64</v>
      </c>
      <c r="J574" t="s">
        <v>108</v>
      </c>
      <c r="N574" t="s">
        <v>323</v>
      </c>
      <c r="O574" t="s">
        <v>63</v>
      </c>
    </row>
    <row r="575" spans="2:16" x14ac:dyDescent="0.45">
      <c r="B575" t="s">
        <v>2763</v>
      </c>
      <c r="C575" t="s">
        <v>1864</v>
      </c>
      <c r="D575" t="s">
        <v>1865</v>
      </c>
      <c r="E575" t="s">
        <v>2786</v>
      </c>
      <c r="F575" s="112" t="s">
        <v>1866</v>
      </c>
      <c r="G575" s="2" t="s">
        <v>1812</v>
      </c>
      <c r="H575" s="2"/>
      <c r="I575" s="2" t="s">
        <v>64</v>
      </c>
      <c r="J575" t="s">
        <v>94</v>
      </c>
      <c r="N575" t="s">
        <v>323</v>
      </c>
      <c r="O575" t="s">
        <v>1867</v>
      </c>
    </row>
    <row r="576" spans="2:16" x14ac:dyDescent="0.45">
      <c r="B576" t="s">
        <v>2763</v>
      </c>
      <c r="C576" t="s">
        <v>1868</v>
      </c>
      <c r="D576" t="s">
        <v>1869</v>
      </c>
      <c r="E576" t="s">
        <v>2786</v>
      </c>
      <c r="F576" s="112" t="s">
        <v>1870</v>
      </c>
      <c r="G576" s="2" t="s">
        <v>203</v>
      </c>
      <c r="H576" s="2"/>
      <c r="I576" s="2" t="s">
        <v>64</v>
      </c>
      <c r="J576" t="s">
        <v>94</v>
      </c>
      <c r="N576" t="s">
        <v>323</v>
      </c>
      <c r="O576" t="s">
        <v>1871</v>
      </c>
    </row>
    <row r="577" spans="2:16" x14ac:dyDescent="0.45">
      <c r="B577" t="s">
        <v>2763</v>
      </c>
      <c r="C577" t="s">
        <v>1872</v>
      </c>
      <c r="D577" t="s">
        <v>1873</v>
      </c>
      <c r="E577" t="s">
        <v>2786</v>
      </c>
      <c r="F577" s="112" t="s">
        <v>1874</v>
      </c>
      <c r="G577" s="2" t="s">
        <v>368</v>
      </c>
      <c r="H577" s="2"/>
      <c r="I577" s="2" t="s">
        <v>64</v>
      </c>
      <c r="J577" t="s">
        <v>59</v>
      </c>
      <c r="N577" t="s">
        <v>323</v>
      </c>
      <c r="O577" t="s">
        <v>1875</v>
      </c>
      <c r="P577" t="s">
        <v>61</v>
      </c>
    </row>
    <row r="578" spans="2:16" x14ac:dyDescent="0.45">
      <c r="B578" t="s">
        <v>2763</v>
      </c>
      <c r="C578" t="s">
        <v>1876</v>
      </c>
      <c r="D578" t="s">
        <v>1877</v>
      </c>
      <c r="E578" t="s">
        <v>2786</v>
      </c>
      <c r="F578" s="112" t="s">
        <v>1878</v>
      </c>
      <c r="G578" s="2" t="s">
        <v>151</v>
      </c>
      <c r="H578" s="2"/>
      <c r="I578" s="2" t="s">
        <v>64</v>
      </c>
      <c r="J578" t="s">
        <v>59</v>
      </c>
      <c r="N578" t="s">
        <v>323</v>
      </c>
      <c r="O578" t="s">
        <v>1875</v>
      </c>
      <c r="P578" t="s">
        <v>61</v>
      </c>
    </row>
    <row r="579" spans="2:16" x14ac:dyDescent="0.45">
      <c r="B579" t="s">
        <v>2763</v>
      </c>
      <c r="C579" t="s">
        <v>1879</v>
      </c>
      <c r="D579" t="s">
        <v>1880</v>
      </c>
      <c r="E579" t="s">
        <v>2786</v>
      </c>
      <c r="F579" s="112" t="s">
        <v>1881</v>
      </c>
      <c r="G579" s="2" t="s">
        <v>237</v>
      </c>
      <c r="H579" s="2"/>
      <c r="I579" s="2" t="s">
        <v>64</v>
      </c>
      <c r="J579" t="s">
        <v>59</v>
      </c>
      <c r="N579" t="s">
        <v>323</v>
      </c>
      <c r="O579" t="s">
        <v>1875</v>
      </c>
      <c r="P579" t="s">
        <v>61</v>
      </c>
    </row>
    <row r="580" spans="2:16" x14ac:dyDescent="0.45">
      <c r="B580" t="s">
        <v>2762</v>
      </c>
      <c r="C580" t="s">
        <v>1882</v>
      </c>
      <c r="D580" t="s">
        <v>1882</v>
      </c>
      <c r="E580" t="s">
        <v>2786</v>
      </c>
      <c r="F580" s="112" t="s">
        <v>1883</v>
      </c>
      <c r="G580" s="2" t="s">
        <v>1884</v>
      </c>
      <c r="H580" s="2"/>
      <c r="I580" s="2" t="s">
        <v>64</v>
      </c>
      <c r="J580" t="s">
        <v>108</v>
      </c>
      <c r="N580" t="s">
        <v>323</v>
      </c>
      <c r="O580" t="s">
        <v>1885</v>
      </c>
    </row>
    <row r="581" spans="2:16" x14ac:dyDescent="0.45">
      <c r="B581" t="s">
        <v>2762</v>
      </c>
      <c r="C581" t="s">
        <v>1886</v>
      </c>
      <c r="D581" t="s">
        <v>1886</v>
      </c>
      <c r="E581" t="s">
        <v>2786</v>
      </c>
      <c r="F581" s="112" t="s">
        <v>1887</v>
      </c>
      <c r="G581" s="2" t="s">
        <v>1888</v>
      </c>
      <c r="H581" s="2"/>
      <c r="I581" s="2" t="s">
        <v>64</v>
      </c>
      <c r="J581" t="s">
        <v>108</v>
      </c>
      <c r="N581" t="s">
        <v>323</v>
      </c>
      <c r="O581" t="s">
        <v>1885</v>
      </c>
    </row>
    <row r="582" spans="2:16" x14ac:dyDescent="0.45">
      <c r="B582" t="s">
        <v>2762</v>
      </c>
      <c r="C582" t="s">
        <v>1889</v>
      </c>
      <c r="D582" t="s">
        <v>1889</v>
      </c>
      <c r="E582" t="s">
        <v>2786</v>
      </c>
      <c r="F582" s="112" t="s">
        <v>1890</v>
      </c>
      <c r="G582" s="2" t="s">
        <v>182</v>
      </c>
      <c r="H582" s="2"/>
      <c r="I582" s="2" t="s">
        <v>64</v>
      </c>
      <c r="J582" t="s">
        <v>59</v>
      </c>
      <c r="N582" t="s">
        <v>323</v>
      </c>
      <c r="O582" t="s">
        <v>63</v>
      </c>
    </row>
    <row r="583" spans="2:16" x14ac:dyDescent="0.45">
      <c r="B583" t="s">
        <v>2763</v>
      </c>
      <c r="C583" t="s">
        <v>1589</v>
      </c>
      <c r="D583" t="s">
        <v>1589</v>
      </c>
      <c r="E583" t="s">
        <v>2786</v>
      </c>
      <c r="F583" s="112" t="s">
        <v>1590</v>
      </c>
      <c r="G583" s="2" t="s">
        <v>300</v>
      </c>
      <c r="H583" s="2"/>
      <c r="I583" s="2" t="s">
        <v>64</v>
      </c>
      <c r="J583" t="s">
        <v>59</v>
      </c>
      <c r="N583" t="s">
        <v>323</v>
      </c>
      <c r="O583" t="s">
        <v>63</v>
      </c>
    </row>
    <row r="584" spans="2:16" x14ac:dyDescent="0.45">
      <c r="B584" t="s">
        <v>2763</v>
      </c>
      <c r="C584" t="s">
        <v>1466</v>
      </c>
      <c r="D584" t="s">
        <v>1892</v>
      </c>
      <c r="E584" t="s">
        <v>2786</v>
      </c>
      <c r="F584" s="112" t="s">
        <v>1893</v>
      </c>
      <c r="G584" s="2" t="s">
        <v>1467</v>
      </c>
      <c r="H584" s="2"/>
      <c r="I584" s="2" t="s">
        <v>64</v>
      </c>
      <c r="J584" t="s">
        <v>108</v>
      </c>
      <c r="N584" t="s">
        <v>323</v>
      </c>
      <c r="O584" t="s">
        <v>1597</v>
      </c>
    </row>
    <row r="585" spans="2:16" x14ac:dyDescent="0.45">
      <c r="B585" t="s">
        <v>2763</v>
      </c>
      <c r="C585" t="s">
        <v>1894</v>
      </c>
      <c r="D585" t="s">
        <v>1895</v>
      </c>
      <c r="E585" t="s">
        <v>2786</v>
      </c>
      <c r="F585" s="112" t="s">
        <v>1896</v>
      </c>
      <c r="G585" s="2" t="s">
        <v>573</v>
      </c>
      <c r="H585" s="2"/>
      <c r="I585" s="2" t="s">
        <v>64</v>
      </c>
      <c r="J585" t="s">
        <v>108</v>
      </c>
      <c r="N585" t="s">
        <v>323</v>
      </c>
      <c r="O585" t="s">
        <v>63</v>
      </c>
    </row>
    <row r="586" spans="2:16" x14ac:dyDescent="0.45">
      <c r="B586" t="s">
        <v>2763</v>
      </c>
      <c r="C586" t="s">
        <v>1897</v>
      </c>
      <c r="D586" t="s">
        <v>1898</v>
      </c>
      <c r="E586" t="s">
        <v>2786</v>
      </c>
      <c r="F586" s="112" t="s">
        <v>1899</v>
      </c>
      <c r="G586" s="2" t="s">
        <v>1900</v>
      </c>
      <c r="H586" s="2"/>
      <c r="I586" s="2" t="s">
        <v>64</v>
      </c>
      <c r="J586" t="s">
        <v>108</v>
      </c>
      <c r="N586" t="s">
        <v>323</v>
      </c>
      <c r="O586" t="s">
        <v>1885</v>
      </c>
    </row>
    <row r="587" spans="2:16" x14ac:dyDescent="0.45">
      <c r="B587" t="s">
        <v>2763</v>
      </c>
      <c r="C587" t="s">
        <v>1901</v>
      </c>
      <c r="D587" t="s">
        <v>1901</v>
      </c>
      <c r="E587" t="s">
        <v>2786</v>
      </c>
      <c r="F587" s="112" t="s">
        <v>1903</v>
      </c>
      <c r="G587" s="2" t="s">
        <v>68</v>
      </c>
      <c r="H587" s="2" t="s">
        <v>61</v>
      </c>
      <c r="I587" s="2" t="s">
        <v>64</v>
      </c>
      <c r="J587" t="s">
        <v>59</v>
      </c>
      <c r="N587" t="s">
        <v>323</v>
      </c>
      <c r="O587" t="s">
        <v>63</v>
      </c>
    </row>
    <row r="588" spans="2:16" x14ac:dyDescent="0.45">
      <c r="B588" t="s">
        <v>2763</v>
      </c>
      <c r="C588" t="s">
        <v>1901</v>
      </c>
      <c r="D588" t="s">
        <v>1901</v>
      </c>
      <c r="E588" t="s">
        <v>2786</v>
      </c>
      <c r="F588" s="112" t="s">
        <v>1902</v>
      </c>
      <c r="G588" s="2" t="s">
        <v>68</v>
      </c>
      <c r="H588" s="2" t="s">
        <v>61</v>
      </c>
      <c r="I588" s="2"/>
      <c r="J588" t="s">
        <v>499</v>
      </c>
      <c r="N588" t="s">
        <v>323</v>
      </c>
      <c r="O588" t="s">
        <v>63</v>
      </c>
    </row>
    <row r="589" spans="2:16" x14ac:dyDescent="0.45">
      <c r="B589" t="s">
        <v>2763</v>
      </c>
      <c r="C589" t="s">
        <v>1901</v>
      </c>
      <c r="D589" t="s">
        <v>1901</v>
      </c>
      <c r="E589" t="s">
        <v>2786</v>
      </c>
      <c r="F589" s="112" t="s">
        <v>1905</v>
      </c>
      <c r="G589" s="2" t="s">
        <v>68</v>
      </c>
      <c r="H589" s="2" t="s">
        <v>61</v>
      </c>
      <c r="I589" s="2"/>
      <c r="J589" t="s">
        <v>108</v>
      </c>
      <c r="N589" t="s">
        <v>323</v>
      </c>
      <c r="O589" t="s">
        <v>63</v>
      </c>
    </row>
    <row r="590" spans="2:16" x14ac:dyDescent="0.45">
      <c r="B590" t="s">
        <v>2763</v>
      </c>
      <c r="C590" t="s">
        <v>1901</v>
      </c>
      <c r="D590" t="s">
        <v>1901</v>
      </c>
      <c r="E590" t="s">
        <v>2786</v>
      </c>
      <c r="F590" s="112" t="s">
        <v>1904</v>
      </c>
      <c r="G590" s="2" t="s">
        <v>68</v>
      </c>
      <c r="H590" s="2" t="s">
        <v>61</v>
      </c>
      <c r="I590" s="2"/>
      <c r="J590" t="s">
        <v>59</v>
      </c>
      <c r="N590" t="s">
        <v>323</v>
      </c>
      <c r="O590" t="s">
        <v>63</v>
      </c>
    </row>
    <row r="591" spans="2:16" x14ac:dyDescent="0.45">
      <c r="B591" t="s">
        <v>2763</v>
      </c>
      <c r="C591" t="s">
        <v>1906</v>
      </c>
      <c r="D591" t="s">
        <v>1906</v>
      </c>
      <c r="E591" t="s">
        <v>2786</v>
      </c>
      <c r="F591" s="112" t="s">
        <v>1907</v>
      </c>
      <c r="G591" s="2" t="s">
        <v>102</v>
      </c>
      <c r="H591" s="2"/>
      <c r="I591" s="2" t="s">
        <v>64</v>
      </c>
      <c r="J591" t="s">
        <v>108</v>
      </c>
      <c r="N591" t="s">
        <v>323</v>
      </c>
      <c r="O591" t="s">
        <v>2787</v>
      </c>
    </row>
    <row r="592" spans="2:16" x14ac:dyDescent="0.45">
      <c r="B592" t="s">
        <v>2763</v>
      </c>
      <c r="C592" t="s">
        <v>1909</v>
      </c>
      <c r="D592" t="s">
        <v>1909</v>
      </c>
      <c r="E592" t="s">
        <v>2786</v>
      </c>
      <c r="F592" s="112" t="s">
        <v>1910</v>
      </c>
      <c r="G592" s="2" t="s">
        <v>106</v>
      </c>
      <c r="H592" s="2"/>
      <c r="I592" s="2" t="s">
        <v>58</v>
      </c>
      <c r="J592" t="s">
        <v>499</v>
      </c>
      <c r="K592" t="s">
        <v>103</v>
      </c>
      <c r="M592" t="s">
        <v>61</v>
      </c>
      <c r="N592" t="s">
        <v>1911</v>
      </c>
      <c r="O592" t="s">
        <v>718</v>
      </c>
      <c r="P592" t="s">
        <v>61</v>
      </c>
    </row>
    <row r="593" spans="2:16" x14ac:dyDescent="0.45">
      <c r="B593" t="s">
        <v>2763</v>
      </c>
      <c r="C593" t="s">
        <v>1915</v>
      </c>
      <c r="D593" t="s">
        <v>1916</v>
      </c>
      <c r="E593" t="s">
        <v>2786</v>
      </c>
      <c r="F593" s="112" t="s">
        <v>1917</v>
      </c>
      <c r="G593" s="2" t="s">
        <v>177</v>
      </c>
      <c r="H593" s="2"/>
      <c r="I593" s="2" t="s">
        <v>64</v>
      </c>
      <c r="J593" t="s">
        <v>59</v>
      </c>
      <c r="K593" t="s">
        <v>59</v>
      </c>
      <c r="M593" t="s">
        <v>61</v>
      </c>
      <c r="N593" t="s">
        <v>323</v>
      </c>
      <c r="O593" t="s">
        <v>63</v>
      </c>
    </row>
    <row r="594" spans="2:16" x14ac:dyDescent="0.45">
      <c r="B594" t="s">
        <v>2763</v>
      </c>
      <c r="C594" t="s">
        <v>1912</v>
      </c>
      <c r="D594" t="s">
        <v>1913</v>
      </c>
      <c r="E594" t="s">
        <v>2786</v>
      </c>
      <c r="F594" s="112" t="s">
        <v>1914</v>
      </c>
      <c r="G594" s="2" t="s">
        <v>112</v>
      </c>
      <c r="H594" s="2"/>
      <c r="I594" s="2" t="s">
        <v>64</v>
      </c>
      <c r="J594" t="s">
        <v>59</v>
      </c>
      <c r="K594" t="s">
        <v>59</v>
      </c>
      <c r="M594" t="s">
        <v>61</v>
      </c>
      <c r="N594" t="s">
        <v>323</v>
      </c>
      <c r="O594" t="s">
        <v>63</v>
      </c>
    </row>
    <row r="595" spans="2:16" x14ac:dyDescent="0.45">
      <c r="B595" t="s">
        <v>2762</v>
      </c>
      <c r="C595" t="s">
        <v>1920</v>
      </c>
      <c r="D595" t="s">
        <v>1920</v>
      </c>
      <c r="E595" t="s">
        <v>2786</v>
      </c>
      <c r="F595" s="112" t="s">
        <v>1921</v>
      </c>
      <c r="G595" s="2" t="s">
        <v>1922</v>
      </c>
      <c r="H595" s="2"/>
      <c r="I595" s="2" t="s">
        <v>64</v>
      </c>
      <c r="J595" t="s">
        <v>94</v>
      </c>
      <c r="N595" t="s">
        <v>323</v>
      </c>
      <c r="O595" t="s">
        <v>63</v>
      </c>
    </row>
    <row r="596" spans="2:16" x14ac:dyDescent="0.45">
      <c r="B596" t="s">
        <v>2762</v>
      </c>
      <c r="C596" t="s">
        <v>1918</v>
      </c>
      <c r="D596" t="s">
        <v>1918</v>
      </c>
      <c r="E596" t="s">
        <v>2786</v>
      </c>
      <c r="F596" s="112" t="s">
        <v>1919</v>
      </c>
      <c r="G596" s="2" t="s">
        <v>590</v>
      </c>
      <c r="H596" s="2"/>
      <c r="I596" s="2" t="s">
        <v>64</v>
      </c>
      <c r="J596" t="s">
        <v>94</v>
      </c>
      <c r="N596" t="s">
        <v>323</v>
      </c>
      <c r="O596" t="s">
        <v>63</v>
      </c>
    </row>
    <row r="597" spans="2:16" x14ac:dyDescent="0.45">
      <c r="B597" t="s">
        <v>2761</v>
      </c>
      <c r="C597" t="s">
        <v>621</v>
      </c>
      <c r="D597" t="s">
        <v>1923</v>
      </c>
      <c r="E597" t="s">
        <v>2786</v>
      </c>
      <c r="F597" s="112" t="s">
        <v>1924</v>
      </c>
      <c r="G597" s="2" t="s">
        <v>624</v>
      </c>
      <c r="H597" s="2"/>
      <c r="I597" s="2" t="s">
        <v>58</v>
      </c>
      <c r="J597" t="s">
        <v>103</v>
      </c>
      <c r="N597" t="s">
        <v>1925</v>
      </c>
      <c r="O597" t="s">
        <v>1597</v>
      </c>
    </row>
    <row r="598" spans="2:16" x14ac:dyDescent="0.45">
      <c r="B598" t="s">
        <v>2761</v>
      </c>
      <c r="C598" t="s">
        <v>625</v>
      </c>
      <c r="D598" t="s">
        <v>1926</v>
      </c>
      <c r="E598" t="s">
        <v>2786</v>
      </c>
      <c r="F598" s="112" t="s">
        <v>1927</v>
      </c>
      <c r="G598" s="2" t="s">
        <v>628</v>
      </c>
      <c r="H598" s="2"/>
      <c r="I598" s="2" t="s">
        <v>58</v>
      </c>
      <c r="J598" t="s">
        <v>103</v>
      </c>
      <c r="N598" t="s">
        <v>1925</v>
      </c>
      <c r="O598" t="s">
        <v>1597</v>
      </c>
    </row>
    <row r="599" spans="2:16" x14ac:dyDescent="0.45">
      <c r="B599" t="s">
        <v>2761</v>
      </c>
      <c r="C599" t="s">
        <v>629</v>
      </c>
      <c r="D599" t="s">
        <v>1928</v>
      </c>
      <c r="E599" t="s">
        <v>2786</v>
      </c>
      <c r="F599" s="112" t="s">
        <v>1929</v>
      </c>
      <c r="G599" s="2" t="s">
        <v>632</v>
      </c>
      <c r="H599" s="2"/>
      <c r="I599" s="2" t="s">
        <v>58</v>
      </c>
      <c r="J599" t="s">
        <v>103</v>
      </c>
      <c r="N599" t="s">
        <v>1925</v>
      </c>
      <c r="O599" t="s">
        <v>1597</v>
      </c>
    </row>
    <row r="600" spans="2:16" x14ac:dyDescent="0.45">
      <c r="B600" t="s">
        <v>2763</v>
      </c>
      <c r="C600" t="s">
        <v>1930</v>
      </c>
      <c r="D600" t="s">
        <v>1931</v>
      </c>
      <c r="E600" t="s">
        <v>2786</v>
      </c>
      <c r="F600" s="112" t="s">
        <v>1932</v>
      </c>
      <c r="G600" s="2" t="s">
        <v>226</v>
      </c>
      <c r="H600" s="2"/>
      <c r="I600" s="2" t="s">
        <v>64</v>
      </c>
      <c r="J600" t="s">
        <v>103</v>
      </c>
      <c r="N600" t="s">
        <v>323</v>
      </c>
      <c r="O600" t="s">
        <v>63</v>
      </c>
    </row>
    <row r="601" spans="2:16" x14ac:dyDescent="0.45">
      <c r="B601" t="s">
        <v>2763</v>
      </c>
      <c r="C601" t="s">
        <v>1933</v>
      </c>
      <c r="D601" t="s">
        <v>1934</v>
      </c>
      <c r="E601" t="s">
        <v>2786</v>
      </c>
      <c r="F601" s="112" t="s">
        <v>1935</v>
      </c>
      <c r="G601" s="2" t="s">
        <v>150</v>
      </c>
      <c r="H601" s="2"/>
      <c r="I601" s="2" t="s">
        <v>64</v>
      </c>
      <c r="J601" t="s">
        <v>59</v>
      </c>
      <c r="N601" t="s">
        <v>323</v>
      </c>
      <c r="O601" t="s">
        <v>63</v>
      </c>
    </row>
    <row r="602" spans="2:16" x14ac:dyDescent="0.45">
      <c r="B602" t="s">
        <v>2762</v>
      </c>
      <c r="C602" t="s">
        <v>1938</v>
      </c>
      <c r="D602" t="s">
        <v>1938</v>
      </c>
      <c r="E602" t="s">
        <v>2786</v>
      </c>
      <c r="F602" s="112" t="s">
        <v>1939</v>
      </c>
      <c r="G602" s="2" t="s">
        <v>789</v>
      </c>
      <c r="H602" s="2"/>
      <c r="I602" s="2" t="s">
        <v>64</v>
      </c>
      <c r="J602" t="s">
        <v>59</v>
      </c>
      <c r="N602" t="s">
        <v>323</v>
      </c>
      <c r="O602" t="s">
        <v>63</v>
      </c>
    </row>
    <row r="603" spans="2:16" x14ac:dyDescent="0.45">
      <c r="B603" t="s">
        <v>2762</v>
      </c>
      <c r="C603" t="s">
        <v>1936</v>
      </c>
      <c r="D603" t="s">
        <v>1936</v>
      </c>
      <c r="E603" t="s">
        <v>2786</v>
      </c>
      <c r="F603" s="112" t="s">
        <v>1937</v>
      </c>
      <c r="G603" s="2" t="s">
        <v>701</v>
      </c>
      <c r="H603" s="2"/>
      <c r="I603" s="2" t="s">
        <v>64</v>
      </c>
      <c r="J603" t="s">
        <v>59</v>
      </c>
      <c r="N603" t="s">
        <v>323</v>
      </c>
      <c r="O603" t="s">
        <v>63</v>
      </c>
    </row>
    <row r="604" spans="2:16" x14ac:dyDescent="0.45">
      <c r="B604" t="s">
        <v>2763</v>
      </c>
      <c r="C604" t="s">
        <v>1940</v>
      </c>
      <c r="D604" t="s">
        <v>1941</v>
      </c>
      <c r="E604" t="s">
        <v>2786</v>
      </c>
      <c r="F604" s="112" t="s">
        <v>1942</v>
      </c>
      <c r="G604" s="2" t="s">
        <v>226</v>
      </c>
      <c r="H604" s="2"/>
      <c r="I604" s="2" t="s">
        <v>64</v>
      </c>
      <c r="J604" t="s">
        <v>59</v>
      </c>
      <c r="N604" t="s">
        <v>323</v>
      </c>
      <c r="O604" t="s">
        <v>63</v>
      </c>
    </row>
    <row r="605" spans="2:16" x14ac:dyDescent="0.45">
      <c r="B605" t="s">
        <v>2763</v>
      </c>
      <c r="C605" t="s">
        <v>1951</v>
      </c>
      <c r="D605" t="s">
        <v>1952</v>
      </c>
      <c r="E605" t="s">
        <v>2786</v>
      </c>
      <c r="F605" s="112" t="s">
        <v>1953</v>
      </c>
      <c r="G605" s="2" t="s">
        <v>150</v>
      </c>
      <c r="H605" s="2"/>
      <c r="I605" s="2" t="s">
        <v>64</v>
      </c>
      <c r="J605" t="s">
        <v>108</v>
      </c>
      <c r="K605" t="s">
        <v>59</v>
      </c>
      <c r="M605" t="s">
        <v>61</v>
      </c>
      <c r="N605" t="s">
        <v>323</v>
      </c>
      <c r="O605" t="s">
        <v>1946</v>
      </c>
      <c r="P605" t="s">
        <v>61</v>
      </c>
    </row>
    <row r="606" spans="2:16" x14ac:dyDescent="0.45">
      <c r="B606" t="s">
        <v>2763</v>
      </c>
      <c r="C606" t="s">
        <v>1943</v>
      </c>
      <c r="D606" t="s">
        <v>1944</v>
      </c>
      <c r="E606" t="s">
        <v>2786</v>
      </c>
      <c r="F606" s="112" t="s">
        <v>1945</v>
      </c>
      <c r="G606" s="2" t="s">
        <v>143</v>
      </c>
      <c r="H606" s="2"/>
      <c r="I606" s="2" t="s">
        <v>64</v>
      </c>
      <c r="J606" t="s">
        <v>108</v>
      </c>
      <c r="K606" t="s">
        <v>59</v>
      </c>
      <c r="M606" t="s">
        <v>61</v>
      </c>
      <c r="N606" t="s">
        <v>323</v>
      </c>
      <c r="O606" t="s">
        <v>1946</v>
      </c>
      <c r="P606" t="s">
        <v>61</v>
      </c>
    </row>
    <row r="607" spans="2:16" x14ac:dyDescent="0.45">
      <c r="B607" t="s">
        <v>2763</v>
      </c>
      <c r="C607" t="s">
        <v>1947</v>
      </c>
      <c r="D607" t="s">
        <v>1948</v>
      </c>
      <c r="E607" t="s">
        <v>2786</v>
      </c>
      <c r="F607" s="112" t="s">
        <v>1949</v>
      </c>
      <c r="G607" s="2" t="s">
        <v>326</v>
      </c>
      <c r="H607" s="2"/>
      <c r="I607" s="2" t="s">
        <v>64</v>
      </c>
      <c r="J607" t="s">
        <v>108</v>
      </c>
      <c r="K607" t="s">
        <v>59</v>
      </c>
      <c r="M607" t="s">
        <v>61</v>
      </c>
      <c r="N607" t="s">
        <v>323</v>
      </c>
      <c r="O607" t="s">
        <v>1950</v>
      </c>
      <c r="P607" t="s">
        <v>61</v>
      </c>
    </row>
    <row r="608" spans="2:16" x14ac:dyDescent="0.45">
      <c r="B608" t="s">
        <v>2763</v>
      </c>
      <c r="C608" t="s">
        <v>661</v>
      </c>
      <c r="D608" t="s">
        <v>1956</v>
      </c>
      <c r="E608" t="s">
        <v>2786</v>
      </c>
      <c r="F608" s="112" t="s">
        <v>1957</v>
      </c>
      <c r="G608" s="2" t="s">
        <v>177</v>
      </c>
      <c r="H608" s="2"/>
      <c r="I608" s="2" t="s">
        <v>64</v>
      </c>
      <c r="J608" t="s">
        <v>513</v>
      </c>
      <c r="N608" t="s">
        <v>323</v>
      </c>
      <c r="O608" t="s">
        <v>63</v>
      </c>
    </row>
    <row r="609" spans="2:16" x14ac:dyDescent="0.45">
      <c r="B609" t="s">
        <v>2763</v>
      </c>
      <c r="C609" t="s">
        <v>658</v>
      </c>
      <c r="D609" t="s">
        <v>1954</v>
      </c>
      <c r="E609" t="s">
        <v>2786</v>
      </c>
      <c r="F609" s="112" t="s">
        <v>1955</v>
      </c>
      <c r="G609" s="2" t="s">
        <v>112</v>
      </c>
      <c r="H609" s="2"/>
      <c r="I609" s="2" t="s">
        <v>64</v>
      </c>
      <c r="J609" t="s">
        <v>513</v>
      </c>
      <c r="N609" t="s">
        <v>323</v>
      </c>
      <c r="O609" t="s">
        <v>63</v>
      </c>
    </row>
    <row r="610" spans="2:16" x14ac:dyDescent="0.45">
      <c r="B610" t="s">
        <v>2763</v>
      </c>
      <c r="C610" t="s">
        <v>1958</v>
      </c>
      <c r="D610" t="s">
        <v>1959</v>
      </c>
      <c r="E610" t="s">
        <v>2786</v>
      </c>
      <c r="F610" s="112" t="s">
        <v>1960</v>
      </c>
      <c r="G610" s="2" t="s">
        <v>1961</v>
      </c>
      <c r="H610" s="2"/>
      <c r="I610" s="2" t="s">
        <v>58</v>
      </c>
      <c r="J610" t="s">
        <v>59</v>
      </c>
      <c r="N610" t="s">
        <v>791</v>
      </c>
      <c r="O610" t="s">
        <v>1962</v>
      </c>
      <c r="P610" t="s">
        <v>61</v>
      </c>
    </row>
    <row r="611" spans="2:16" x14ac:dyDescent="0.45">
      <c r="B611" t="s">
        <v>2763</v>
      </c>
      <c r="C611" t="s">
        <v>1966</v>
      </c>
      <c r="D611" t="s">
        <v>1967</v>
      </c>
      <c r="E611" t="s">
        <v>2786</v>
      </c>
      <c r="F611" s="112" t="s">
        <v>1968</v>
      </c>
      <c r="G611" s="2" t="s">
        <v>150</v>
      </c>
      <c r="H611" s="2"/>
      <c r="I611" s="2" t="s">
        <v>58</v>
      </c>
      <c r="J611" t="s">
        <v>59</v>
      </c>
      <c r="N611" t="s">
        <v>62</v>
      </c>
      <c r="O611" t="s">
        <v>1615</v>
      </c>
      <c r="P611" t="s">
        <v>61</v>
      </c>
    </row>
    <row r="612" spans="2:16" x14ac:dyDescent="0.45">
      <c r="B612" t="s">
        <v>2763</v>
      </c>
      <c r="C612" t="s">
        <v>1963</v>
      </c>
      <c r="D612" t="s">
        <v>1964</v>
      </c>
      <c r="E612" t="s">
        <v>2786</v>
      </c>
      <c r="F612" s="112" t="s">
        <v>1965</v>
      </c>
      <c r="G612" s="2" t="s">
        <v>143</v>
      </c>
      <c r="H612" s="2"/>
      <c r="I612" s="2" t="s">
        <v>58</v>
      </c>
      <c r="J612" t="s">
        <v>59</v>
      </c>
      <c r="N612" t="s">
        <v>62</v>
      </c>
      <c r="O612" t="s">
        <v>1615</v>
      </c>
      <c r="P612" t="s">
        <v>61</v>
      </c>
    </row>
    <row r="613" spans="2:16" x14ac:dyDescent="0.45">
      <c r="B613" t="s">
        <v>2763</v>
      </c>
      <c r="C613" t="s">
        <v>1969</v>
      </c>
      <c r="D613" t="s">
        <v>1970</v>
      </c>
      <c r="E613" t="s">
        <v>2786</v>
      </c>
      <c r="F613" s="112" t="s">
        <v>1971</v>
      </c>
      <c r="G613" s="2" t="s">
        <v>112</v>
      </c>
      <c r="H613" s="2"/>
      <c r="I613" s="2" t="s">
        <v>64</v>
      </c>
      <c r="J613" t="s">
        <v>199</v>
      </c>
      <c r="N613" t="s">
        <v>323</v>
      </c>
      <c r="O613" t="s">
        <v>1597</v>
      </c>
    </row>
    <row r="614" spans="2:16" x14ac:dyDescent="0.45">
      <c r="B614" t="s">
        <v>2763</v>
      </c>
      <c r="C614" t="s">
        <v>1972</v>
      </c>
      <c r="D614" t="s">
        <v>1973</v>
      </c>
      <c r="E614" t="s">
        <v>2786</v>
      </c>
      <c r="F614" s="112" t="s">
        <v>1974</v>
      </c>
      <c r="G614" s="2" t="s">
        <v>311</v>
      </c>
      <c r="H614" s="2"/>
      <c r="I614" s="2" t="s">
        <v>64</v>
      </c>
      <c r="J614" t="s">
        <v>199</v>
      </c>
      <c r="N614" t="s">
        <v>323</v>
      </c>
      <c r="O614" t="s">
        <v>1597</v>
      </c>
    </row>
    <row r="615" spans="2:16" x14ac:dyDescent="0.45">
      <c r="B615" t="s">
        <v>2763</v>
      </c>
      <c r="C615" t="s">
        <v>1975</v>
      </c>
      <c r="D615" t="s">
        <v>1976</v>
      </c>
      <c r="E615" t="s">
        <v>2786</v>
      </c>
      <c r="F615" s="112" t="s">
        <v>1977</v>
      </c>
      <c r="G615" s="2" t="s">
        <v>231</v>
      </c>
      <c r="H615" s="2"/>
      <c r="I615" s="2" t="s">
        <v>58</v>
      </c>
      <c r="J615" t="s">
        <v>59</v>
      </c>
      <c r="K615" t="s">
        <v>128</v>
      </c>
      <c r="M615" t="s">
        <v>61</v>
      </c>
      <c r="N615" t="s">
        <v>1978</v>
      </c>
      <c r="O615" t="s">
        <v>63</v>
      </c>
    </row>
    <row r="616" spans="2:16" x14ac:dyDescent="0.45">
      <c r="B616" t="s">
        <v>2763</v>
      </c>
      <c r="C616" t="s">
        <v>1982</v>
      </c>
      <c r="D616" t="s">
        <v>1983</v>
      </c>
      <c r="E616" t="s">
        <v>2786</v>
      </c>
      <c r="F616" s="112" t="s">
        <v>1984</v>
      </c>
      <c r="G616" s="2" t="s">
        <v>150</v>
      </c>
      <c r="H616" s="2"/>
      <c r="I616" s="2" t="s">
        <v>64</v>
      </c>
      <c r="J616" t="s">
        <v>513</v>
      </c>
      <c r="N616" t="s">
        <v>323</v>
      </c>
      <c r="O616" t="s">
        <v>1981</v>
      </c>
      <c r="P616" t="s">
        <v>61</v>
      </c>
    </row>
    <row r="617" spans="2:16" x14ac:dyDescent="0.45">
      <c r="B617" t="s">
        <v>2763</v>
      </c>
      <c r="C617" t="s">
        <v>1979</v>
      </c>
      <c r="D617" t="s">
        <v>1979</v>
      </c>
      <c r="E617" t="s">
        <v>2786</v>
      </c>
      <c r="F617" s="112" t="s">
        <v>1980</v>
      </c>
      <c r="G617" s="2" t="s">
        <v>143</v>
      </c>
      <c r="H617" s="2"/>
      <c r="I617" s="2" t="s">
        <v>64</v>
      </c>
      <c r="J617" t="s">
        <v>513</v>
      </c>
      <c r="N617" t="s">
        <v>323</v>
      </c>
      <c r="O617" t="s">
        <v>1981</v>
      </c>
      <c r="P617" t="s">
        <v>61</v>
      </c>
    </row>
    <row r="618" spans="2:16" x14ac:dyDescent="0.45">
      <c r="B618" t="s">
        <v>2762</v>
      </c>
      <c r="C618" t="s">
        <v>1985</v>
      </c>
      <c r="D618" t="s">
        <v>1985</v>
      </c>
      <c r="E618" t="s">
        <v>2786</v>
      </c>
      <c r="F618" s="112" t="s">
        <v>1986</v>
      </c>
      <c r="G618" s="2" t="s">
        <v>1987</v>
      </c>
      <c r="H618" s="2"/>
      <c r="I618" s="2" t="s">
        <v>64</v>
      </c>
      <c r="J618" t="s">
        <v>513</v>
      </c>
      <c r="N618" t="s">
        <v>323</v>
      </c>
      <c r="O618" t="s">
        <v>1988</v>
      </c>
      <c r="P618" t="s">
        <v>61</v>
      </c>
    </row>
    <row r="619" spans="2:16" x14ac:dyDescent="0.45">
      <c r="B619" t="s">
        <v>2762</v>
      </c>
      <c r="C619" t="s">
        <v>2675</v>
      </c>
      <c r="D619" t="s">
        <v>1989</v>
      </c>
      <c r="E619" t="s">
        <v>2786</v>
      </c>
      <c r="F619" s="112" t="s">
        <v>1992</v>
      </c>
      <c r="G619" s="2" t="s">
        <v>1991</v>
      </c>
      <c r="H619" s="2" t="s">
        <v>61</v>
      </c>
      <c r="I619" s="2" t="s">
        <v>64</v>
      </c>
      <c r="J619" t="s">
        <v>113</v>
      </c>
      <c r="N619" t="s">
        <v>323</v>
      </c>
      <c r="O619" t="s">
        <v>63</v>
      </c>
    </row>
    <row r="620" spans="2:16" x14ac:dyDescent="0.45">
      <c r="B620" t="s">
        <v>2762</v>
      </c>
      <c r="C620" t="s">
        <v>2675</v>
      </c>
      <c r="D620" t="s">
        <v>1989</v>
      </c>
      <c r="E620" t="s">
        <v>2786</v>
      </c>
      <c r="F620" s="112" t="s">
        <v>1990</v>
      </c>
      <c r="G620" s="2" t="s">
        <v>1991</v>
      </c>
      <c r="H620" s="2" t="s">
        <v>61</v>
      </c>
      <c r="I620" s="2"/>
      <c r="J620" t="s">
        <v>59</v>
      </c>
      <c r="N620" t="s">
        <v>323</v>
      </c>
      <c r="O620" t="s">
        <v>63</v>
      </c>
    </row>
    <row r="621" spans="2:16" x14ac:dyDescent="0.45">
      <c r="B621" t="s">
        <v>2762</v>
      </c>
      <c r="C621" t="s">
        <v>2675</v>
      </c>
      <c r="D621" t="s">
        <v>1989</v>
      </c>
      <c r="E621" t="s">
        <v>2786</v>
      </c>
      <c r="F621" s="112" t="s">
        <v>1993</v>
      </c>
      <c r="G621" s="2" t="s">
        <v>1991</v>
      </c>
      <c r="H621" s="2" t="s">
        <v>61</v>
      </c>
      <c r="I621" s="2"/>
      <c r="J621" t="s">
        <v>59</v>
      </c>
      <c r="N621" t="s">
        <v>323</v>
      </c>
      <c r="O621" t="s">
        <v>63</v>
      </c>
    </row>
    <row r="622" spans="2:16" x14ac:dyDescent="0.45">
      <c r="B622" t="s">
        <v>2762</v>
      </c>
      <c r="C622" t="s">
        <v>1994</v>
      </c>
      <c r="D622" t="s">
        <v>1995</v>
      </c>
      <c r="E622" t="s">
        <v>2786</v>
      </c>
      <c r="F622" s="112" t="s">
        <v>1998</v>
      </c>
      <c r="G622" s="2" t="s">
        <v>1997</v>
      </c>
      <c r="H622" s="2" t="s">
        <v>61</v>
      </c>
      <c r="I622" s="2" t="s">
        <v>64</v>
      </c>
      <c r="J622" t="s">
        <v>113</v>
      </c>
      <c r="N622" t="s">
        <v>323</v>
      </c>
      <c r="O622" t="s">
        <v>63</v>
      </c>
    </row>
    <row r="623" spans="2:16" x14ac:dyDescent="0.45">
      <c r="B623" t="s">
        <v>2762</v>
      </c>
      <c r="C623" t="s">
        <v>1994</v>
      </c>
      <c r="D623" t="s">
        <v>1995</v>
      </c>
      <c r="E623" t="s">
        <v>2786</v>
      </c>
      <c r="F623" s="112" t="s">
        <v>1996</v>
      </c>
      <c r="G623" s="2" t="s">
        <v>1997</v>
      </c>
      <c r="H623" s="2" t="s">
        <v>61</v>
      </c>
      <c r="I623" s="2"/>
      <c r="J623" t="s">
        <v>59</v>
      </c>
      <c r="N623" t="s">
        <v>323</v>
      </c>
      <c r="O623" t="s">
        <v>63</v>
      </c>
    </row>
    <row r="624" spans="2:16" x14ac:dyDescent="0.45">
      <c r="B624" t="s">
        <v>2762</v>
      </c>
      <c r="C624" t="s">
        <v>1994</v>
      </c>
      <c r="D624" t="s">
        <v>1995</v>
      </c>
      <c r="E624" t="s">
        <v>2786</v>
      </c>
      <c r="F624" s="112" t="s">
        <v>1999</v>
      </c>
      <c r="G624" s="2" t="s">
        <v>1997</v>
      </c>
      <c r="H624" s="2" t="s">
        <v>61</v>
      </c>
      <c r="I624" s="2"/>
      <c r="J624" t="s">
        <v>59</v>
      </c>
      <c r="N624" t="s">
        <v>323</v>
      </c>
      <c r="O624" t="s">
        <v>63</v>
      </c>
    </row>
    <row r="625" spans="2:16" x14ac:dyDescent="0.45">
      <c r="B625" t="s">
        <v>2763</v>
      </c>
      <c r="C625" t="s">
        <v>1513</v>
      </c>
      <c r="D625" t="s">
        <v>2004</v>
      </c>
      <c r="E625" t="s">
        <v>2786</v>
      </c>
      <c r="F625" s="112" t="s">
        <v>2005</v>
      </c>
      <c r="G625" s="2" t="s">
        <v>226</v>
      </c>
      <c r="H625" s="2"/>
      <c r="I625" s="2" t="s">
        <v>64</v>
      </c>
      <c r="J625" t="s">
        <v>128</v>
      </c>
      <c r="N625" t="s">
        <v>323</v>
      </c>
      <c r="O625" t="s">
        <v>63</v>
      </c>
    </row>
    <row r="626" spans="2:16" x14ac:dyDescent="0.45">
      <c r="B626" t="s">
        <v>2763</v>
      </c>
      <c r="C626" t="s">
        <v>1514</v>
      </c>
      <c r="D626" t="s">
        <v>2006</v>
      </c>
      <c r="E626" t="s">
        <v>2786</v>
      </c>
      <c r="F626" s="112" t="s">
        <v>2007</v>
      </c>
      <c r="G626" s="2" t="s">
        <v>177</v>
      </c>
      <c r="H626" s="2"/>
      <c r="I626" s="2" t="s">
        <v>64</v>
      </c>
      <c r="J626" t="s">
        <v>128</v>
      </c>
      <c r="N626" t="s">
        <v>323</v>
      </c>
      <c r="O626" t="s">
        <v>63</v>
      </c>
    </row>
    <row r="627" spans="2:16" x14ac:dyDescent="0.45">
      <c r="B627" t="s">
        <v>2763</v>
      </c>
      <c r="C627" t="s">
        <v>2425</v>
      </c>
      <c r="D627" t="s">
        <v>2425</v>
      </c>
      <c r="E627" t="s">
        <v>2786</v>
      </c>
      <c r="F627" s="112" t="s">
        <v>2426</v>
      </c>
      <c r="G627" s="2" t="s">
        <v>102</v>
      </c>
      <c r="H627" s="2"/>
      <c r="I627" s="2" t="s">
        <v>64</v>
      </c>
      <c r="J627" t="s">
        <v>59</v>
      </c>
      <c r="N627" t="s">
        <v>323</v>
      </c>
      <c r="O627" t="s">
        <v>1594</v>
      </c>
      <c r="P627" t="s">
        <v>61</v>
      </c>
    </row>
    <row r="628" spans="2:16" x14ac:dyDescent="0.45">
      <c r="B628" t="s">
        <v>2763</v>
      </c>
      <c r="C628" t="s">
        <v>2427</v>
      </c>
      <c r="D628" t="s">
        <v>2427</v>
      </c>
      <c r="E628" t="s">
        <v>2786</v>
      </c>
      <c r="F628" s="112" t="s">
        <v>2428</v>
      </c>
      <c r="G628" s="2" t="s">
        <v>106</v>
      </c>
      <c r="H628" s="2"/>
      <c r="I628" s="2" t="s">
        <v>64</v>
      </c>
      <c r="J628" t="s">
        <v>59</v>
      </c>
      <c r="N628" t="s">
        <v>323</v>
      </c>
      <c r="O628" t="s">
        <v>1885</v>
      </c>
    </row>
    <row r="629" spans="2:16" x14ac:dyDescent="0.45">
      <c r="B629" t="s">
        <v>2763</v>
      </c>
      <c r="C629" t="s">
        <v>2788</v>
      </c>
      <c r="D629" t="s">
        <v>2788</v>
      </c>
      <c r="E629" t="s">
        <v>2786</v>
      </c>
      <c r="F629" s="112" t="s">
        <v>2789</v>
      </c>
      <c r="G629" s="2" t="s">
        <v>112</v>
      </c>
      <c r="H629" s="2"/>
      <c r="I629" s="2" t="s">
        <v>58</v>
      </c>
      <c r="J629" t="s">
        <v>59</v>
      </c>
      <c r="N629" t="s">
        <v>136</v>
      </c>
      <c r="O629" t="s">
        <v>63</v>
      </c>
    </row>
    <row r="630" spans="2:16" x14ac:dyDescent="0.45">
      <c r="B630" t="s">
        <v>2763</v>
      </c>
      <c r="C630" t="s">
        <v>2707</v>
      </c>
      <c r="D630" t="s">
        <v>2707</v>
      </c>
      <c r="E630" t="s">
        <v>2786</v>
      </c>
      <c r="F630" s="112" t="s">
        <v>2790</v>
      </c>
      <c r="G630" s="2" t="s">
        <v>311</v>
      </c>
      <c r="H630" s="2"/>
      <c r="I630" s="2" t="s">
        <v>58</v>
      </c>
      <c r="J630" t="s">
        <v>59</v>
      </c>
      <c r="K630" t="s">
        <v>963</v>
      </c>
      <c r="M630" t="s">
        <v>61</v>
      </c>
      <c r="N630" t="s">
        <v>136</v>
      </c>
      <c r="O630" t="s">
        <v>63</v>
      </c>
    </row>
    <row r="631" spans="2:16" x14ac:dyDescent="0.45">
      <c r="B631" t="s">
        <v>2763</v>
      </c>
      <c r="C631" t="s">
        <v>2711</v>
      </c>
      <c r="D631" t="s">
        <v>2711</v>
      </c>
      <c r="E631" t="s">
        <v>2786</v>
      </c>
      <c r="F631" s="112" t="s">
        <v>2791</v>
      </c>
      <c r="G631" s="2" t="s">
        <v>962</v>
      </c>
      <c r="H631" s="2"/>
      <c r="I631" s="2" t="s">
        <v>58</v>
      </c>
      <c r="J631" t="s">
        <v>59</v>
      </c>
      <c r="K631" t="s">
        <v>963</v>
      </c>
      <c r="M631" t="s">
        <v>61</v>
      </c>
      <c r="N631" t="s">
        <v>1553</v>
      </c>
      <c r="O631" t="s">
        <v>63</v>
      </c>
    </row>
    <row r="632" spans="2:16" x14ac:dyDescent="0.45">
      <c r="B632" t="s">
        <v>2763</v>
      </c>
      <c r="C632" t="s">
        <v>2709</v>
      </c>
      <c r="D632" t="s">
        <v>2709</v>
      </c>
      <c r="E632" t="s">
        <v>2786</v>
      </c>
      <c r="F632" s="112" t="s">
        <v>2792</v>
      </c>
      <c r="G632" s="2" t="s">
        <v>970</v>
      </c>
      <c r="H632" s="2"/>
      <c r="I632" s="2" t="s">
        <v>58</v>
      </c>
      <c r="J632" t="s">
        <v>59</v>
      </c>
      <c r="K632" t="s">
        <v>963</v>
      </c>
      <c r="M632" t="s">
        <v>61</v>
      </c>
      <c r="N632" t="s">
        <v>136</v>
      </c>
      <c r="O632" t="s">
        <v>63</v>
      </c>
    </row>
    <row r="633" spans="2:16" x14ac:dyDescent="0.45">
      <c r="B633" t="s">
        <v>2763</v>
      </c>
      <c r="C633" t="s">
        <v>2793</v>
      </c>
      <c r="D633" t="s">
        <v>2793</v>
      </c>
      <c r="E633" t="s">
        <v>2786</v>
      </c>
      <c r="F633" s="112" t="s">
        <v>2794</v>
      </c>
      <c r="G633" s="2" t="s">
        <v>112</v>
      </c>
      <c r="H633" s="2"/>
      <c r="I633" s="2" t="s">
        <v>58</v>
      </c>
      <c r="J633" t="s">
        <v>59</v>
      </c>
      <c r="N633" t="s">
        <v>136</v>
      </c>
      <c r="O633" t="s">
        <v>63</v>
      </c>
    </row>
    <row r="634" spans="2:16" x14ac:dyDescent="0.45">
      <c r="B634" t="s">
        <v>2763</v>
      </c>
      <c r="C634" t="s">
        <v>2702</v>
      </c>
      <c r="D634" t="s">
        <v>2702</v>
      </c>
      <c r="E634" t="s">
        <v>2786</v>
      </c>
      <c r="F634" s="112" t="s">
        <v>2795</v>
      </c>
      <c r="G634" s="2" t="s">
        <v>311</v>
      </c>
      <c r="H634" s="2"/>
      <c r="I634" s="2" t="s">
        <v>58</v>
      </c>
      <c r="J634" t="s">
        <v>59</v>
      </c>
      <c r="N634" t="s">
        <v>136</v>
      </c>
      <c r="O634" t="s">
        <v>63</v>
      </c>
    </row>
    <row r="635" spans="2:16" x14ac:dyDescent="0.45">
      <c r="B635" t="s">
        <v>2763</v>
      </c>
      <c r="C635" t="s">
        <v>2010</v>
      </c>
      <c r="D635" t="s">
        <v>2011</v>
      </c>
      <c r="E635" t="s">
        <v>2786</v>
      </c>
      <c r="F635" s="112" t="s">
        <v>2012</v>
      </c>
      <c r="G635" s="2" t="s">
        <v>2013</v>
      </c>
      <c r="H635" s="2"/>
      <c r="I635" s="2" t="s">
        <v>64</v>
      </c>
      <c r="J635" t="s">
        <v>513</v>
      </c>
      <c r="N635" t="s">
        <v>323</v>
      </c>
      <c r="O635" t="s">
        <v>63</v>
      </c>
    </row>
    <row r="636" spans="2:16" x14ac:dyDescent="0.45">
      <c r="B636" t="s">
        <v>2763</v>
      </c>
      <c r="C636" t="s">
        <v>2014</v>
      </c>
      <c r="D636" t="s">
        <v>2015</v>
      </c>
      <c r="E636" t="s">
        <v>2786</v>
      </c>
      <c r="F636" s="112" t="s">
        <v>2016</v>
      </c>
      <c r="G636" s="2" t="s">
        <v>2017</v>
      </c>
      <c r="H636" s="2"/>
      <c r="I636" s="2" t="s">
        <v>64</v>
      </c>
      <c r="J636" t="s">
        <v>513</v>
      </c>
      <c r="N636" t="s">
        <v>323</v>
      </c>
      <c r="O636" t="s">
        <v>63</v>
      </c>
    </row>
    <row r="637" spans="2:16" x14ac:dyDescent="0.45">
      <c r="B637" t="s">
        <v>2763</v>
      </c>
      <c r="C637" s="2" t="s">
        <v>2018</v>
      </c>
      <c r="D637" s="2" t="s">
        <v>2018</v>
      </c>
      <c r="E637" t="s">
        <v>2786</v>
      </c>
      <c r="F637" s="112" t="s">
        <v>2019</v>
      </c>
      <c r="G637" s="2" t="s">
        <v>157</v>
      </c>
      <c r="H637" s="2" t="s">
        <v>61</v>
      </c>
      <c r="I637" s="2" t="s">
        <v>64</v>
      </c>
      <c r="J637" t="s">
        <v>199</v>
      </c>
      <c r="N637" t="s">
        <v>323</v>
      </c>
      <c r="O637" t="s">
        <v>2020</v>
      </c>
      <c r="P637" t="s">
        <v>61</v>
      </c>
    </row>
    <row r="638" spans="2:16" x14ac:dyDescent="0.45">
      <c r="B638" t="s">
        <v>2763</v>
      </c>
      <c r="C638" s="2" t="s">
        <v>2018</v>
      </c>
      <c r="D638" s="2" t="s">
        <v>2018</v>
      </c>
      <c r="E638" t="s">
        <v>2786</v>
      </c>
      <c r="F638" s="112" t="s">
        <v>2021</v>
      </c>
      <c r="G638" s="2" t="s">
        <v>157</v>
      </c>
      <c r="H638" s="2" t="s">
        <v>61</v>
      </c>
      <c r="I638" s="2"/>
      <c r="J638" t="s">
        <v>128</v>
      </c>
      <c r="N638" t="s">
        <v>323</v>
      </c>
      <c r="O638" t="s">
        <v>2020</v>
      </c>
    </row>
    <row r="639" spans="2:16" x14ac:dyDescent="0.45">
      <c r="B639" t="s">
        <v>2763</v>
      </c>
      <c r="C639" s="2" t="s">
        <v>2022</v>
      </c>
      <c r="D639" s="2" t="s">
        <v>2022</v>
      </c>
      <c r="E639" t="s">
        <v>2786</v>
      </c>
      <c r="F639" s="112" t="s">
        <v>2023</v>
      </c>
      <c r="G639" s="2" t="s">
        <v>157</v>
      </c>
      <c r="H639" s="2" t="s">
        <v>61</v>
      </c>
      <c r="I639" s="2" t="s">
        <v>64</v>
      </c>
      <c r="J639" t="s">
        <v>199</v>
      </c>
      <c r="N639" t="s">
        <v>323</v>
      </c>
      <c r="O639" t="s">
        <v>2020</v>
      </c>
      <c r="P639" t="s">
        <v>61</v>
      </c>
    </row>
    <row r="640" spans="2:16" x14ac:dyDescent="0.45">
      <c r="B640" t="s">
        <v>2763</v>
      </c>
      <c r="C640" s="2" t="s">
        <v>2022</v>
      </c>
      <c r="D640" s="2" t="s">
        <v>2022</v>
      </c>
      <c r="E640" t="s">
        <v>2786</v>
      </c>
      <c r="F640" s="112" t="s">
        <v>2024</v>
      </c>
      <c r="G640" s="2" t="s">
        <v>157</v>
      </c>
      <c r="H640" s="2" t="s">
        <v>61</v>
      </c>
      <c r="I640" s="2"/>
      <c r="J640" t="s">
        <v>128</v>
      </c>
      <c r="N640" t="s">
        <v>323</v>
      </c>
      <c r="O640" t="s">
        <v>2020</v>
      </c>
    </row>
    <row r="641" spans="2:15" x14ac:dyDescent="0.45">
      <c r="B641" t="s">
        <v>2763</v>
      </c>
      <c r="C641" t="s">
        <v>2025</v>
      </c>
      <c r="D641" t="s">
        <v>2025</v>
      </c>
      <c r="E641" t="s">
        <v>2786</v>
      </c>
      <c r="F641" s="112" t="s">
        <v>2027</v>
      </c>
      <c r="G641" s="2" t="s">
        <v>157</v>
      </c>
      <c r="H641" s="2" t="s">
        <v>61</v>
      </c>
      <c r="I641" s="2" t="s">
        <v>64</v>
      </c>
      <c r="J641" t="s">
        <v>330</v>
      </c>
      <c r="K641" t="s">
        <v>330</v>
      </c>
      <c r="N641" t="s">
        <v>323</v>
      </c>
      <c r="O641" t="s">
        <v>63</v>
      </c>
    </row>
    <row r="642" spans="2:15" x14ac:dyDescent="0.45">
      <c r="B642" t="s">
        <v>2763</v>
      </c>
      <c r="C642" t="s">
        <v>2025</v>
      </c>
      <c r="D642" t="s">
        <v>2025</v>
      </c>
      <c r="E642" t="s">
        <v>2786</v>
      </c>
      <c r="F642" s="112" t="s">
        <v>2026</v>
      </c>
      <c r="G642" s="2" t="s">
        <v>157</v>
      </c>
      <c r="H642" s="2" t="s">
        <v>61</v>
      </c>
      <c r="I642" s="2"/>
      <c r="J642" t="s">
        <v>128</v>
      </c>
      <c r="N642" t="s">
        <v>323</v>
      </c>
      <c r="O642" t="s">
        <v>63</v>
      </c>
    </row>
    <row r="643" spans="2:15" x14ac:dyDescent="0.45">
      <c r="B643" t="s">
        <v>2763</v>
      </c>
      <c r="C643" t="s">
        <v>2028</v>
      </c>
      <c r="D643" t="s">
        <v>2028</v>
      </c>
      <c r="E643" t="s">
        <v>2786</v>
      </c>
      <c r="F643" s="112" t="s">
        <v>2030</v>
      </c>
      <c r="G643" s="2" t="s">
        <v>157</v>
      </c>
      <c r="H643" s="2" t="s">
        <v>61</v>
      </c>
      <c r="I643" s="2" t="s">
        <v>64</v>
      </c>
      <c r="J643" t="s">
        <v>330</v>
      </c>
      <c r="K643" t="s">
        <v>330</v>
      </c>
      <c r="N643" t="s">
        <v>323</v>
      </c>
      <c r="O643" t="s">
        <v>63</v>
      </c>
    </row>
    <row r="644" spans="2:15" x14ac:dyDescent="0.45">
      <c r="B644" t="s">
        <v>2763</v>
      </c>
      <c r="C644" t="s">
        <v>2028</v>
      </c>
      <c r="D644" t="s">
        <v>2028</v>
      </c>
      <c r="E644" t="s">
        <v>2786</v>
      </c>
      <c r="F644" s="112" t="s">
        <v>2029</v>
      </c>
      <c r="G644" s="2" t="s">
        <v>157</v>
      </c>
      <c r="H644" s="2" t="s">
        <v>61</v>
      </c>
      <c r="I644" s="2"/>
      <c r="J644" t="s">
        <v>128</v>
      </c>
      <c r="N644" t="s">
        <v>323</v>
      </c>
      <c r="O644" t="s">
        <v>63</v>
      </c>
    </row>
    <row r="645" spans="2:15" x14ac:dyDescent="0.45">
      <c r="B645" t="s">
        <v>2763</v>
      </c>
      <c r="C645" t="s">
        <v>2031</v>
      </c>
      <c r="D645" t="s">
        <v>2032</v>
      </c>
      <c r="E645" t="s">
        <v>2786</v>
      </c>
      <c r="F645" s="112" t="s">
        <v>2033</v>
      </c>
      <c r="G645" s="2" t="s">
        <v>2034</v>
      </c>
      <c r="H645" s="2"/>
      <c r="I645" s="2" t="s">
        <v>64</v>
      </c>
      <c r="J645" t="s">
        <v>144</v>
      </c>
      <c r="N645" t="s">
        <v>323</v>
      </c>
      <c r="O645" t="s">
        <v>63</v>
      </c>
    </row>
    <row r="646" spans="2:15" x14ac:dyDescent="0.45">
      <c r="B646" t="s">
        <v>2763</v>
      </c>
      <c r="C646" t="s">
        <v>2035</v>
      </c>
      <c r="D646" t="s">
        <v>2035</v>
      </c>
      <c r="E646" t="s">
        <v>2786</v>
      </c>
      <c r="F646" s="112" t="s">
        <v>2037</v>
      </c>
      <c r="G646" s="2" t="s">
        <v>157</v>
      </c>
      <c r="H646" s="2" t="s">
        <v>61</v>
      </c>
      <c r="I646" s="2" t="s">
        <v>64</v>
      </c>
      <c r="J646" t="s">
        <v>2038</v>
      </c>
      <c r="N646" t="s">
        <v>323</v>
      </c>
      <c r="O646" t="s">
        <v>63</v>
      </c>
    </row>
    <row r="647" spans="2:15" x14ac:dyDescent="0.45">
      <c r="B647" t="s">
        <v>2763</v>
      </c>
      <c r="C647" t="s">
        <v>2035</v>
      </c>
      <c r="D647" t="s">
        <v>2035</v>
      </c>
      <c r="E647" t="s">
        <v>2786</v>
      </c>
      <c r="F647" s="112" t="s">
        <v>2036</v>
      </c>
      <c r="G647" s="2" t="s">
        <v>157</v>
      </c>
      <c r="H647" s="2" t="s">
        <v>61</v>
      </c>
      <c r="I647" s="2"/>
      <c r="J647" t="s">
        <v>499</v>
      </c>
      <c r="N647" t="s">
        <v>323</v>
      </c>
      <c r="O647" t="s">
        <v>63</v>
      </c>
    </row>
    <row r="648" spans="2:15" x14ac:dyDescent="0.45">
      <c r="B648" t="s">
        <v>2762</v>
      </c>
      <c r="C648" t="s">
        <v>2048</v>
      </c>
      <c r="D648" t="s">
        <v>2048</v>
      </c>
      <c r="E648" t="s">
        <v>2786</v>
      </c>
      <c r="F648" s="112" t="s">
        <v>2049</v>
      </c>
      <c r="G648" s="2" t="s">
        <v>2050</v>
      </c>
      <c r="H648" s="2"/>
      <c r="I648" s="2" t="s">
        <v>64</v>
      </c>
      <c r="J648" t="s">
        <v>94</v>
      </c>
      <c r="N648" t="s">
        <v>323</v>
      </c>
      <c r="O648" t="s">
        <v>63</v>
      </c>
    </row>
    <row r="649" spans="2:15" x14ac:dyDescent="0.45">
      <c r="B649" t="s">
        <v>2762</v>
      </c>
      <c r="C649" t="s">
        <v>2039</v>
      </c>
      <c r="D649" t="s">
        <v>2039</v>
      </c>
      <c r="E649" t="s">
        <v>2786</v>
      </c>
      <c r="F649" s="112" t="s">
        <v>2040</v>
      </c>
      <c r="G649" s="2" t="s">
        <v>2041</v>
      </c>
      <c r="H649" s="2"/>
      <c r="I649" s="2" t="s">
        <v>64</v>
      </c>
      <c r="J649" t="s">
        <v>94</v>
      </c>
      <c r="N649" t="s">
        <v>323</v>
      </c>
      <c r="O649" t="s">
        <v>63</v>
      </c>
    </row>
    <row r="650" spans="2:15" x14ac:dyDescent="0.45">
      <c r="B650" t="s">
        <v>2762</v>
      </c>
      <c r="C650" t="s">
        <v>2042</v>
      </c>
      <c r="D650" t="s">
        <v>2042</v>
      </c>
      <c r="E650" t="s">
        <v>2786</v>
      </c>
      <c r="F650" s="112" t="s">
        <v>2043</v>
      </c>
      <c r="G650" s="2" t="s">
        <v>2044</v>
      </c>
      <c r="H650" s="2"/>
      <c r="I650" s="2" t="s">
        <v>64</v>
      </c>
      <c r="J650" t="s">
        <v>94</v>
      </c>
      <c r="N650" t="s">
        <v>323</v>
      </c>
      <c r="O650" t="s">
        <v>63</v>
      </c>
    </row>
    <row r="651" spans="2:15" x14ac:dyDescent="0.45">
      <c r="B651" t="s">
        <v>2762</v>
      </c>
      <c r="C651" t="s">
        <v>2045</v>
      </c>
      <c r="D651" t="s">
        <v>2045</v>
      </c>
      <c r="E651" t="s">
        <v>2786</v>
      </c>
      <c r="F651" s="112" t="s">
        <v>2046</v>
      </c>
      <c r="G651" s="2" t="s">
        <v>2047</v>
      </c>
      <c r="H651" s="2"/>
      <c r="I651" s="2" t="s">
        <v>64</v>
      </c>
      <c r="J651" t="s">
        <v>94</v>
      </c>
      <c r="N651" t="s">
        <v>323</v>
      </c>
      <c r="O651" t="s">
        <v>63</v>
      </c>
    </row>
    <row r="652" spans="2:15" x14ac:dyDescent="0.45">
      <c r="B652" t="s">
        <v>2762</v>
      </c>
      <c r="C652" t="s">
        <v>2051</v>
      </c>
      <c r="D652" t="s">
        <v>2051</v>
      </c>
      <c r="E652" t="s">
        <v>2786</v>
      </c>
      <c r="F652" s="112" t="s">
        <v>2052</v>
      </c>
      <c r="G652" s="2" t="s">
        <v>2053</v>
      </c>
      <c r="H652" s="2"/>
      <c r="I652" s="2" t="s">
        <v>64</v>
      </c>
      <c r="J652" t="s">
        <v>94</v>
      </c>
      <c r="N652" t="s">
        <v>323</v>
      </c>
      <c r="O652" t="s">
        <v>63</v>
      </c>
    </row>
    <row r="653" spans="2:15" x14ac:dyDescent="0.45">
      <c r="B653" t="s">
        <v>2763</v>
      </c>
      <c r="C653" t="s">
        <v>2054</v>
      </c>
      <c r="D653" t="s">
        <v>2054</v>
      </c>
      <c r="E653" t="s">
        <v>2786</v>
      </c>
      <c r="F653" s="112" t="s">
        <v>2055</v>
      </c>
      <c r="G653" s="2" t="s">
        <v>962</v>
      </c>
      <c r="H653" s="2"/>
      <c r="I653" s="2" t="s">
        <v>64</v>
      </c>
      <c r="J653" t="s">
        <v>59</v>
      </c>
      <c r="N653" t="s">
        <v>323</v>
      </c>
      <c r="O653" t="s">
        <v>63</v>
      </c>
    </row>
    <row r="654" spans="2:15" x14ac:dyDescent="0.45">
      <c r="B654" t="s">
        <v>2762</v>
      </c>
      <c r="C654" t="s">
        <v>2056</v>
      </c>
      <c r="D654" t="s">
        <v>2056</v>
      </c>
      <c r="E654" t="s">
        <v>2786</v>
      </c>
      <c r="F654" s="112" t="s">
        <v>2057</v>
      </c>
      <c r="G654" s="2" t="s">
        <v>2058</v>
      </c>
      <c r="H654" s="2"/>
      <c r="I654" s="2" t="s">
        <v>64</v>
      </c>
      <c r="J654" t="s">
        <v>59</v>
      </c>
      <c r="N654" t="s">
        <v>323</v>
      </c>
      <c r="O654" t="s">
        <v>63</v>
      </c>
    </row>
    <row r="655" spans="2:15" x14ac:dyDescent="0.45">
      <c r="B655" t="s">
        <v>2763</v>
      </c>
      <c r="C655" t="s">
        <v>2059</v>
      </c>
      <c r="D655" t="s">
        <v>2060</v>
      </c>
      <c r="E655" t="s">
        <v>2786</v>
      </c>
      <c r="F655" s="112" t="s">
        <v>2061</v>
      </c>
      <c r="G655" s="2" t="s">
        <v>300</v>
      </c>
      <c r="H655" s="2"/>
      <c r="I655" s="2" t="s">
        <v>64</v>
      </c>
      <c r="J655" t="s">
        <v>59</v>
      </c>
      <c r="N655" t="s">
        <v>323</v>
      </c>
      <c r="O655" t="s">
        <v>1639</v>
      </c>
    </row>
    <row r="656" spans="2:15" x14ac:dyDescent="0.45">
      <c r="B656" t="s">
        <v>2763</v>
      </c>
      <c r="C656" t="s">
        <v>2062</v>
      </c>
      <c r="D656" t="s">
        <v>2063</v>
      </c>
      <c r="E656" t="s">
        <v>2786</v>
      </c>
      <c r="F656" s="112" t="s">
        <v>2064</v>
      </c>
      <c r="G656" s="2" t="s">
        <v>300</v>
      </c>
      <c r="H656" s="2"/>
      <c r="I656" s="2" t="s">
        <v>64</v>
      </c>
      <c r="J656" t="s">
        <v>94</v>
      </c>
      <c r="N656" t="s">
        <v>323</v>
      </c>
      <c r="O656" t="s">
        <v>63</v>
      </c>
    </row>
    <row r="657" spans="2:16" x14ac:dyDescent="0.45">
      <c r="B657" t="s">
        <v>2763</v>
      </c>
      <c r="C657" t="s">
        <v>890</v>
      </c>
      <c r="D657" t="s">
        <v>2067</v>
      </c>
      <c r="E657" t="s">
        <v>2786</v>
      </c>
      <c r="F657" s="112" t="s">
        <v>2068</v>
      </c>
      <c r="G657" s="2" t="s">
        <v>150</v>
      </c>
      <c r="H657" s="2"/>
      <c r="I657" s="2" t="s">
        <v>58</v>
      </c>
      <c r="J657" t="s">
        <v>103</v>
      </c>
      <c r="N657" t="s">
        <v>687</v>
      </c>
      <c r="O657" t="s">
        <v>718</v>
      </c>
      <c r="P657" t="s">
        <v>61</v>
      </c>
    </row>
    <row r="658" spans="2:16" x14ac:dyDescent="0.45">
      <c r="B658" t="s">
        <v>2763</v>
      </c>
      <c r="C658" t="s">
        <v>887</v>
      </c>
      <c r="D658" t="s">
        <v>2065</v>
      </c>
      <c r="E658" t="s">
        <v>2786</v>
      </c>
      <c r="F658" s="112" t="s">
        <v>2066</v>
      </c>
      <c r="G658" s="2" t="s">
        <v>143</v>
      </c>
      <c r="H658" s="2"/>
      <c r="I658" s="2" t="s">
        <v>64</v>
      </c>
      <c r="J658" t="s">
        <v>103</v>
      </c>
      <c r="N658" t="s">
        <v>323</v>
      </c>
      <c r="O658" t="s">
        <v>63</v>
      </c>
    </row>
    <row r="659" spans="2:16" x14ac:dyDescent="0.45">
      <c r="B659" t="s">
        <v>2762</v>
      </c>
      <c r="C659" t="s">
        <v>2075</v>
      </c>
      <c r="D659" t="s">
        <v>2075</v>
      </c>
      <c r="E659" t="s">
        <v>2786</v>
      </c>
      <c r="F659" s="112" t="s">
        <v>2076</v>
      </c>
      <c r="G659" s="2" t="s">
        <v>86</v>
      </c>
      <c r="H659" s="2"/>
      <c r="I659" s="2" t="s">
        <v>64</v>
      </c>
      <c r="J659" t="s">
        <v>59</v>
      </c>
      <c r="N659" t="s">
        <v>323</v>
      </c>
      <c r="O659" t="s">
        <v>63</v>
      </c>
    </row>
    <row r="660" spans="2:16" x14ac:dyDescent="0.45">
      <c r="B660" t="s">
        <v>2762</v>
      </c>
      <c r="C660" t="s">
        <v>2077</v>
      </c>
      <c r="D660" t="s">
        <v>2077</v>
      </c>
      <c r="E660" t="s">
        <v>2786</v>
      </c>
      <c r="F660" s="112" t="s">
        <v>2078</v>
      </c>
      <c r="G660" s="2" t="s">
        <v>89</v>
      </c>
      <c r="H660" s="2"/>
      <c r="I660" s="2" t="s">
        <v>64</v>
      </c>
      <c r="J660" t="s">
        <v>59</v>
      </c>
      <c r="N660" t="s">
        <v>323</v>
      </c>
      <c r="O660" t="s">
        <v>63</v>
      </c>
    </row>
    <row r="661" spans="2:16" x14ac:dyDescent="0.45">
      <c r="B661" t="s">
        <v>2762</v>
      </c>
      <c r="C661" t="s">
        <v>2073</v>
      </c>
      <c r="D661" t="s">
        <v>2073</v>
      </c>
      <c r="E661" t="s">
        <v>2786</v>
      </c>
      <c r="F661" s="112" t="s">
        <v>2074</v>
      </c>
      <c r="G661" s="2" t="s">
        <v>82</v>
      </c>
      <c r="H661" s="2"/>
      <c r="I661" s="2" t="s">
        <v>64</v>
      </c>
      <c r="J661" t="s">
        <v>59</v>
      </c>
      <c r="N661" t="s">
        <v>323</v>
      </c>
      <c r="O661" t="s">
        <v>63</v>
      </c>
    </row>
    <row r="662" spans="2:16" x14ac:dyDescent="0.45">
      <c r="B662" t="s">
        <v>2763</v>
      </c>
      <c r="C662" t="s">
        <v>900</v>
      </c>
      <c r="D662" t="s">
        <v>2079</v>
      </c>
      <c r="E662" t="s">
        <v>2786</v>
      </c>
      <c r="F662" s="112" t="s">
        <v>2080</v>
      </c>
      <c r="G662" s="2" t="s">
        <v>226</v>
      </c>
      <c r="H662" s="2"/>
      <c r="I662" s="2" t="s">
        <v>58</v>
      </c>
      <c r="J662" t="s">
        <v>94</v>
      </c>
      <c r="K662" t="s">
        <v>144</v>
      </c>
      <c r="M662" t="s">
        <v>61</v>
      </c>
      <c r="N662" t="s">
        <v>413</v>
      </c>
      <c r="O662" t="s">
        <v>2081</v>
      </c>
      <c r="P662" t="s">
        <v>61</v>
      </c>
    </row>
    <row r="663" spans="2:16" x14ac:dyDescent="0.45">
      <c r="B663" t="s">
        <v>2763</v>
      </c>
      <c r="C663" t="s">
        <v>2082</v>
      </c>
      <c r="D663" t="s">
        <v>2082</v>
      </c>
      <c r="E663" t="s">
        <v>2786</v>
      </c>
      <c r="F663" s="112" t="s">
        <v>2083</v>
      </c>
      <c r="G663" s="2" t="s">
        <v>177</v>
      </c>
      <c r="H663" s="2"/>
      <c r="I663" s="2" t="s">
        <v>58</v>
      </c>
      <c r="J663" t="s">
        <v>94</v>
      </c>
      <c r="K663" t="s">
        <v>144</v>
      </c>
      <c r="M663" t="s">
        <v>61</v>
      </c>
      <c r="N663" t="s">
        <v>413</v>
      </c>
      <c r="O663" t="s">
        <v>2081</v>
      </c>
      <c r="P663" t="s">
        <v>61</v>
      </c>
    </row>
    <row r="664" spans="2:16" x14ac:dyDescent="0.45">
      <c r="B664" t="s">
        <v>2763</v>
      </c>
      <c r="C664" t="s">
        <v>2084</v>
      </c>
      <c r="D664" t="s">
        <v>2084</v>
      </c>
      <c r="E664" t="s">
        <v>2786</v>
      </c>
      <c r="F664" s="112" t="s">
        <v>2085</v>
      </c>
      <c r="G664" s="2" t="s">
        <v>565</v>
      </c>
      <c r="H664" s="2"/>
      <c r="I664" s="2" t="s">
        <v>58</v>
      </c>
      <c r="J664" t="s">
        <v>94</v>
      </c>
      <c r="K664" t="s">
        <v>144</v>
      </c>
      <c r="M664" t="s">
        <v>61</v>
      </c>
      <c r="N664" t="s">
        <v>413</v>
      </c>
      <c r="O664" t="s">
        <v>2081</v>
      </c>
      <c r="P664" t="s">
        <v>61</v>
      </c>
    </row>
    <row r="665" spans="2:16" x14ac:dyDescent="0.45">
      <c r="B665" t="s">
        <v>2763</v>
      </c>
      <c r="C665" t="s">
        <v>2086</v>
      </c>
      <c r="D665" t="s">
        <v>2087</v>
      </c>
      <c r="E665" t="s">
        <v>2786</v>
      </c>
      <c r="F665" s="112" t="s">
        <v>2088</v>
      </c>
      <c r="G665" s="2" t="s">
        <v>150</v>
      </c>
      <c r="H665" s="2"/>
      <c r="I665" s="2" t="s">
        <v>64</v>
      </c>
      <c r="J665" t="s">
        <v>94</v>
      </c>
      <c r="N665" t="s">
        <v>323</v>
      </c>
      <c r="O665" t="s">
        <v>63</v>
      </c>
    </row>
    <row r="666" spans="2:16" x14ac:dyDescent="0.45">
      <c r="B666" t="s">
        <v>2763</v>
      </c>
      <c r="C666" t="s">
        <v>2089</v>
      </c>
      <c r="D666" t="s">
        <v>2090</v>
      </c>
      <c r="E666" t="s">
        <v>2786</v>
      </c>
      <c r="F666" s="112" t="s">
        <v>2091</v>
      </c>
      <c r="G666" s="2" t="s">
        <v>300</v>
      </c>
      <c r="H666" s="2"/>
      <c r="I666" s="2" t="s">
        <v>64</v>
      </c>
      <c r="J666" t="s">
        <v>59</v>
      </c>
      <c r="N666" t="s">
        <v>323</v>
      </c>
      <c r="O666" t="s">
        <v>2092</v>
      </c>
    </row>
    <row r="667" spans="2:16" x14ac:dyDescent="0.45">
      <c r="B667" t="s">
        <v>2763</v>
      </c>
      <c r="C667" t="s">
        <v>2093</v>
      </c>
      <c r="D667" t="s">
        <v>2094</v>
      </c>
      <c r="E667" t="s">
        <v>2786</v>
      </c>
      <c r="F667" s="112" t="s">
        <v>2095</v>
      </c>
      <c r="G667" s="2" t="s">
        <v>304</v>
      </c>
      <c r="H667" s="2"/>
      <c r="I667" s="2" t="s">
        <v>64</v>
      </c>
      <c r="J667" t="s">
        <v>59</v>
      </c>
      <c r="N667" t="s">
        <v>323</v>
      </c>
      <c r="O667" t="s">
        <v>2092</v>
      </c>
    </row>
    <row r="668" spans="2:16" x14ac:dyDescent="0.45">
      <c r="B668" t="s">
        <v>2763</v>
      </c>
      <c r="C668" t="s">
        <v>2096</v>
      </c>
      <c r="D668" t="s">
        <v>2097</v>
      </c>
      <c r="E668" t="s">
        <v>2786</v>
      </c>
      <c r="F668" s="112" t="s">
        <v>2098</v>
      </c>
      <c r="G668" s="2" t="s">
        <v>2099</v>
      </c>
      <c r="H668" s="2" t="s">
        <v>61</v>
      </c>
      <c r="I668" s="2" t="s">
        <v>64</v>
      </c>
      <c r="J668" t="s">
        <v>113</v>
      </c>
      <c r="N668" t="s">
        <v>323</v>
      </c>
      <c r="O668" t="s">
        <v>63</v>
      </c>
    </row>
    <row r="669" spans="2:16" x14ac:dyDescent="0.45">
      <c r="B669" t="s">
        <v>2763</v>
      </c>
      <c r="C669" t="s">
        <v>2096</v>
      </c>
      <c r="D669" t="s">
        <v>2097</v>
      </c>
      <c r="E669" t="s">
        <v>2786</v>
      </c>
      <c r="F669" s="112" t="s">
        <v>2101</v>
      </c>
      <c r="G669" s="2" t="s">
        <v>2099</v>
      </c>
      <c r="H669" s="2" t="s">
        <v>61</v>
      </c>
      <c r="I669" s="2"/>
      <c r="J669" t="s">
        <v>59</v>
      </c>
      <c r="N669" t="s">
        <v>323</v>
      </c>
      <c r="O669" t="s">
        <v>63</v>
      </c>
    </row>
    <row r="670" spans="2:16" x14ac:dyDescent="0.45">
      <c r="B670" t="s">
        <v>2763</v>
      </c>
      <c r="C670" t="s">
        <v>2096</v>
      </c>
      <c r="D670" t="s">
        <v>2097</v>
      </c>
      <c r="E670" t="s">
        <v>2786</v>
      </c>
      <c r="F670" s="112" t="s">
        <v>2100</v>
      </c>
      <c r="G670" s="2" t="s">
        <v>2099</v>
      </c>
      <c r="H670" s="2" t="s">
        <v>61</v>
      </c>
      <c r="I670" s="2"/>
      <c r="J670" t="s">
        <v>59</v>
      </c>
      <c r="N670" t="s">
        <v>323</v>
      </c>
      <c r="O670" t="s">
        <v>63</v>
      </c>
    </row>
    <row r="671" spans="2:16" x14ac:dyDescent="0.45">
      <c r="B671" t="s">
        <v>2763</v>
      </c>
      <c r="C671" t="s">
        <v>2102</v>
      </c>
      <c r="D671" t="s">
        <v>2102</v>
      </c>
      <c r="E671" t="s">
        <v>2786</v>
      </c>
      <c r="F671" s="112" t="s">
        <v>2103</v>
      </c>
      <c r="G671" s="2" t="s">
        <v>106</v>
      </c>
      <c r="H671" s="2"/>
      <c r="I671" s="2" t="s">
        <v>58</v>
      </c>
      <c r="J671" t="s">
        <v>158</v>
      </c>
      <c r="K671" t="s">
        <v>103</v>
      </c>
      <c r="L671" t="s">
        <v>108</v>
      </c>
      <c r="M671" t="s">
        <v>61</v>
      </c>
      <c r="N671" t="s">
        <v>413</v>
      </c>
      <c r="O671" t="s">
        <v>2081</v>
      </c>
      <c r="P671" t="s">
        <v>61</v>
      </c>
    </row>
    <row r="672" spans="2:16" x14ac:dyDescent="0.45">
      <c r="B672" t="s">
        <v>2763</v>
      </c>
      <c r="C672" t="s">
        <v>2107</v>
      </c>
      <c r="D672" t="s">
        <v>2107</v>
      </c>
      <c r="E672" t="s">
        <v>2786</v>
      </c>
      <c r="F672" s="112" t="s">
        <v>2108</v>
      </c>
      <c r="G672" s="2" t="s">
        <v>157</v>
      </c>
      <c r="H672" s="2" t="s">
        <v>61</v>
      </c>
      <c r="I672" s="2" t="s">
        <v>64</v>
      </c>
      <c r="J672" t="s">
        <v>103</v>
      </c>
      <c r="N672" t="s">
        <v>323</v>
      </c>
      <c r="O672" t="s">
        <v>63</v>
      </c>
    </row>
    <row r="673" spans="2:16" x14ac:dyDescent="0.45">
      <c r="B673" t="s">
        <v>2763</v>
      </c>
      <c r="C673" t="s">
        <v>2107</v>
      </c>
      <c r="D673" t="s">
        <v>2107</v>
      </c>
      <c r="E673" t="s">
        <v>2786</v>
      </c>
      <c r="F673" s="112" t="s">
        <v>2109</v>
      </c>
      <c r="G673" s="2" t="s">
        <v>157</v>
      </c>
      <c r="H673" s="2" t="s">
        <v>61</v>
      </c>
      <c r="I673" s="2"/>
      <c r="J673" t="s">
        <v>330</v>
      </c>
      <c r="K673" t="s">
        <v>330</v>
      </c>
      <c r="N673" t="s">
        <v>323</v>
      </c>
      <c r="O673" t="s">
        <v>63</v>
      </c>
    </row>
    <row r="674" spans="2:16" x14ac:dyDescent="0.45">
      <c r="B674" t="s">
        <v>2763</v>
      </c>
      <c r="C674" t="s">
        <v>2104</v>
      </c>
      <c r="D674" t="s">
        <v>2104</v>
      </c>
      <c r="E674" t="s">
        <v>2786</v>
      </c>
      <c r="F674" s="112" t="s">
        <v>2105</v>
      </c>
      <c r="G674" s="2" t="s">
        <v>157</v>
      </c>
      <c r="H674" s="2" t="s">
        <v>61</v>
      </c>
      <c r="I674" s="2" t="s">
        <v>64</v>
      </c>
      <c r="J674" t="s">
        <v>103</v>
      </c>
      <c r="N674" t="s">
        <v>323</v>
      </c>
      <c r="O674" t="s">
        <v>63</v>
      </c>
    </row>
    <row r="675" spans="2:16" x14ac:dyDescent="0.45">
      <c r="B675" t="s">
        <v>2763</v>
      </c>
      <c r="C675" t="s">
        <v>2104</v>
      </c>
      <c r="D675" t="s">
        <v>2104</v>
      </c>
      <c r="E675" t="s">
        <v>2786</v>
      </c>
      <c r="F675" s="112" t="s">
        <v>2106</v>
      </c>
      <c r="G675" s="2" t="s">
        <v>157</v>
      </c>
      <c r="H675" s="2" t="s">
        <v>61</v>
      </c>
      <c r="I675" s="2"/>
      <c r="J675" t="s">
        <v>330</v>
      </c>
      <c r="K675" t="s">
        <v>330</v>
      </c>
      <c r="N675" t="s">
        <v>323</v>
      </c>
      <c r="O675" t="s">
        <v>63</v>
      </c>
    </row>
    <row r="676" spans="2:16" x14ac:dyDescent="0.45">
      <c r="B676" t="s">
        <v>2763</v>
      </c>
      <c r="C676" t="s">
        <v>2114</v>
      </c>
      <c r="D676" t="s">
        <v>2115</v>
      </c>
      <c r="E676" t="s">
        <v>2786</v>
      </c>
      <c r="F676" s="112" t="s">
        <v>2116</v>
      </c>
      <c r="G676" s="2" t="s">
        <v>150</v>
      </c>
      <c r="H676" s="2"/>
      <c r="I676" s="2" t="s">
        <v>64</v>
      </c>
      <c r="J676" t="s">
        <v>59</v>
      </c>
      <c r="N676" t="s">
        <v>323</v>
      </c>
      <c r="O676" t="s">
        <v>63</v>
      </c>
    </row>
    <row r="677" spans="2:16" x14ac:dyDescent="0.45">
      <c r="B677" t="s">
        <v>2763</v>
      </c>
      <c r="C677" t="s">
        <v>2110</v>
      </c>
      <c r="D677" t="s">
        <v>2110</v>
      </c>
      <c r="E677" t="s">
        <v>2786</v>
      </c>
      <c r="F677" s="112" t="s">
        <v>2111</v>
      </c>
      <c r="G677" s="2" t="s">
        <v>143</v>
      </c>
      <c r="H677" s="2"/>
      <c r="I677" s="2" t="s">
        <v>64</v>
      </c>
      <c r="J677" t="s">
        <v>59</v>
      </c>
      <c r="N677" t="s">
        <v>323</v>
      </c>
      <c r="O677" t="s">
        <v>63</v>
      </c>
    </row>
    <row r="678" spans="2:16" x14ac:dyDescent="0.45">
      <c r="B678" t="s">
        <v>2763</v>
      </c>
      <c r="C678" t="s">
        <v>2112</v>
      </c>
      <c r="D678" t="s">
        <v>2112</v>
      </c>
      <c r="E678" t="s">
        <v>2786</v>
      </c>
      <c r="F678" s="112" t="s">
        <v>2113</v>
      </c>
      <c r="G678" s="2" t="s">
        <v>326</v>
      </c>
      <c r="H678" s="2"/>
      <c r="I678" s="2" t="s">
        <v>64</v>
      </c>
      <c r="J678" t="s">
        <v>59</v>
      </c>
      <c r="N678" t="s">
        <v>323</v>
      </c>
      <c r="O678" t="s">
        <v>63</v>
      </c>
    </row>
    <row r="679" spans="2:16" x14ac:dyDescent="0.45">
      <c r="B679" t="s">
        <v>2763</v>
      </c>
      <c r="C679" t="s">
        <v>2117</v>
      </c>
      <c r="D679" t="s">
        <v>2117</v>
      </c>
      <c r="E679" t="s">
        <v>2786</v>
      </c>
      <c r="F679" s="112" t="s">
        <v>2118</v>
      </c>
      <c r="G679" s="2" t="s">
        <v>457</v>
      </c>
      <c r="H679" s="2"/>
      <c r="I679" s="2" t="s">
        <v>64</v>
      </c>
      <c r="J679" t="s">
        <v>254</v>
      </c>
      <c r="N679" t="s">
        <v>323</v>
      </c>
      <c r="O679" t="s">
        <v>63</v>
      </c>
    </row>
    <row r="680" spans="2:16" x14ac:dyDescent="0.45">
      <c r="B680" t="s">
        <v>2762</v>
      </c>
      <c r="C680" t="s">
        <v>2119</v>
      </c>
      <c r="D680" t="s">
        <v>2119</v>
      </c>
      <c r="E680" t="s">
        <v>2786</v>
      </c>
      <c r="F680" s="112" t="s">
        <v>2120</v>
      </c>
      <c r="G680" s="2" t="s">
        <v>2121</v>
      </c>
      <c r="H680" s="2"/>
      <c r="I680" s="2" t="s">
        <v>64</v>
      </c>
      <c r="J680" t="s">
        <v>254</v>
      </c>
      <c r="N680" t="s">
        <v>323</v>
      </c>
      <c r="O680" t="s">
        <v>1885</v>
      </c>
    </row>
    <row r="681" spans="2:16" x14ac:dyDescent="0.45">
      <c r="B681" t="s">
        <v>2763</v>
      </c>
      <c r="C681" t="s">
        <v>2122</v>
      </c>
      <c r="D681" t="s">
        <v>2122</v>
      </c>
      <c r="E681" t="s">
        <v>2786</v>
      </c>
      <c r="F681" s="112" t="s">
        <v>2123</v>
      </c>
      <c r="G681" s="2" t="s">
        <v>966</v>
      </c>
      <c r="H681" s="2"/>
      <c r="I681" s="2" t="s">
        <v>64</v>
      </c>
      <c r="J681" t="s">
        <v>59</v>
      </c>
      <c r="N681" t="s">
        <v>323</v>
      </c>
      <c r="O681" t="s">
        <v>63</v>
      </c>
    </row>
    <row r="682" spans="2:16" x14ac:dyDescent="0.45">
      <c r="B682" t="s">
        <v>2761</v>
      </c>
      <c r="C682" t="s">
        <v>2124</v>
      </c>
      <c r="D682" t="s">
        <v>2124</v>
      </c>
      <c r="E682" t="s">
        <v>2786</v>
      </c>
      <c r="F682" s="112" t="s">
        <v>2125</v>
      </c>
      <c r="G682" s="2" t="s">
        <v>2126</v>
      </c>
      <c r="H682" s="2"/>
      <c r="I682" s="2" t="s">
        <v>64</v>
      </c>
      <c r="J682" t="s">
        <v>59</v>
      </c>
      <c r="N682" t="s">
        <v>323</v>
      </c>
      <c r="O682" t="s">
        <v>2796</v>
      </c>
      <c r="P682" t="s">
        <v>61</v>
      </c>
    </row>
    <row r="683" spans="2:16" x14ac:dyDescent="0.45">
      <c r="B683" t="s">
        <v>2761</v>
      </c>
      <c r="C683" t="s">
        <v>2127</v>
      </c>
      <c r="D683" t="s">
        <v>2127</v>
      </c>
      <c r="E683" t="s">
        <v>2786</v>
      </c>
      <c r="F683" s="112" t="s">
        <v>2128</v>
      </c>
      <c r="G683" s="2" t="s">
        <v>2129</v>
      </c>
      <c r="H683" s="2"/>
      <c r="I683" s="2" t="s">
        <v>64</v>
      </c>
      <c r="J683" t="s">
        <v>59</v>
      </c>
      <c r="N683" t="s">
        <v>323</v>
      </c>
      <c r="O683" t="s">
        <v>2796</v>
      </c>
      <c r="P683" t="s">
        <v>61</v>
      </c>
    </row>
    <row r="684" spans="2:16" x14ac:dyDescent="0.45">
      <c r="B684" t="s">
        <v>2761</v>
      </c>
      <c r="C684" t="s">
        <v>2130</v>
      </c>
      <c r="D684" t="s">
        <v>2131</v>
      </c>
      <c r="E684" t="s">
        <v>2786</v>
      </c>
      <c r="F684" s="112" t="s">
        <v>2132</v>
      </c>
      <c r="G684" s="2" t="s">
        <v>2133</v>
      </c>
      <c r="H684" s="2"/>
      <c r="I684" s="2" t="s">
        <v>64</v>
      </c>
      <c r="J684" t="s">
        <v>59</v>
      </c>
      <c r="N684" t="s">
        <v>323</v>
      </c>
      <c r="O684" t="s">
        <v>2134</v>
      </c>
    </row>
    <row r="685" spans="2:16" x14ac:dyDescent="0.45">
      <c r="B685" t="s">
        <v>2762</v>
      </c>
      <c r="C685" t="s">
        <v>2135</v>
      </c>
      <c r="D685" t="s">
        <v>2136</v>
      </c>
      <c r="E685" t="s">
        <v>2786</v>
      </c>
      <c r="F685" s="112" t="s">
        <v>2137</v>
      </c>
      <c r="G685" s="2" t="s">
        <v>2138</v>
      </c>
      <c r="H685" s="2"/>
      <c r="I685" s="2" t="s">
        <v>64</v>
      </c>
      <c r="J685" t="s">
        <v>59</v>
      </c>
      <c r="K685" t="s">
        <v>59</v>
      </c>
      <c r="M685" t="s">
        <v>61</v>
      </c>
      <c r="N685" t="s">
        <v>323</v>
      </c>
      <c r="O685" t="s">
        <v>63</v>
      </c>
    </row>
    <row r="686" spans="2:16" x14ac:dyDescent="0.45">
      <c r="B686" t="s">
        <v>2763</v>
      </c>
      <c r="C686" t="s">
        <v>2139</v>
      </c>
      <c r="D686" t="s">
        <v>2139</v>
      </c>
      <c r="E686" t="s">
        <v>2786</v>
      </c>
      <c r="F686" s="112" t="s">
        <v>2140</v>
      </c>
      <c r="G686" s="2" t="s">
        <v>610</v>
      </c>
      <c r="H686" s="2"/>
      <c r="I686" s="2" t="s">
        <v>64</v>
      </c>
      <c r="J686" t="s">
        <v>59</v>
      </c>
      <c r="N686" t="s">
        <v>323</v>
      </c>
      <c r="O686" t="s">
        <v>1677</v>
      </c>
      <c r="P686" t="s">
        <v>61</v>
      </c>
    </row>
    <row r="687" spans="2:16" x14ac:dyDescent="0.45">
      <c r="B687" t="s">
        <v>2763</v>
      </c>
      <c r="C687" t="s">
        <v>2141</v>
      </c>
      <c r="D687" t="s">
        <v>2141</v>
      </c>
      <c r="E687" t="s">
        <v>2786</v>
      </c>
      <c r="F687" s="112" t="s">
        <v>2142</v>
      </c>
      <c r="G687" s="2" t="s">
        <v>2143</v>
      </c>
      <c r="H687" s="2"/>
      <c r="I687" s="2" t="s">
        <v>64</v>
      </c>
      <c r="J687" t="s">
        <v>94</v>
      </c>
      <c r="N687" t="s">
        <v>323</v>
      </c>
      <c r="O687" t="s">
        <v>63</v>
      </c>
    </row>
    <row r="688" spans="2:16" x14ac:dyDescent="0.45">
      <c r="B688" t="s">
        <v>2762</v>
      </c>
      <c r="C688" t="s">
        <v>2144</v>
      </c>
      <c r="D688" t="s">
        <v>2144</v>
      </c>
      <c r="E688" t="s">
        <v>2786</v>
      </c>
      <c r="F688" s="112" t="s">
        <v>2145</v>
      </c>
      <c r="G688" s="2" t="s">
        <v>701</v>
      </c>
      <c r="H688" s="2"/>
      <c r="I688" s="2" t="s">
        <v>58</v>
      </c>
      <c r="J688" t="s">
        <v>108</v>
      </c>
      <c r="N688" t="s">
        <v>2146</v>
      </c>
      <c r="O688" t="s">
        <v>63</v>
      </c>
    </row>
    <row r="689" spans="2:16" x14ac:dyDescent="0.45">
      <c r="B689" t="s">
        <v>2762</v>
      </c>
      <c r="C689" t="s">
        <v>2147</v>
      </c>
      <c r="D689" t="s">
        <v>2147</v>
      </c>
      <c r="E689" t="s">
        <v>2786</v>
      </c>
      <c r="F689" s="112" t="s">
        <v>2148</v>
      </c>
      <c r="G689" s="2" t="s">
        <v>704</v>
      </c>
      <c r="H689" s="2"/>
      <c r="I689" s="2" t="s">
        <v>58</v>
      </c>
      <c r="J689" t="s">
        <v>108</v>
      </c>
      <c r="N689" t="s">
        <v>2146</v>
      </c>
      <c r="O689" t="s">
        <v>63</v>
      </c>
    </row>
    <row r="690" spans="2:16" x14ac:dyDescent="0.45">
      <c r="B690" t="s">
        <v>2763</v>
      </c>
      <c r="C690" t="s">
        <v>2149</v>
      </c>
      <c r="D690" t="s">
        <v>2150</v>
      </c>
      <c r="E690" t="s">
        <v>2786</v>
      </c>
      <c r="F690" s="112" t="s">
        <v>2151</v>
      </c>
      <c r="G690" s="2" t="s">
        <v>132</v>
      </c>
      <c r="H690" s="2"/>
      <c r="I690" s="2" t="s">
        <v>64</v>
      </c>
      <c r="J690" t="s">
        <v>59</v>
      </c>
      <c r="K690" t="s">
        <v>59</v>
      </c>
      <c r="M690" t="s">
        <v>61</v>
      </c>
      <c r="N690" t="s">
        <v>323</v>
      </c>
      <c r="O690" t="s">
        <v>63</v>
      </c>
    </row>
    <row r="691" spans="2:16" x14ac:dyDescent="0.45">
      <c r="B691" t="s">
        <v>2763</v>
      </c>
      <c r="C691" t="s">
        <v>2152</v>
      </c>
      <c r="D691" t="s">
        <v>2153</v>
      </c>
      <c r="E691" t="s">
        <v>2786</v>
      </c>
      <c r="F691" s="112" t="s">
        <v>2154</v>
      </c>
      <c r="G691" s="2" t="s">
        <v>620</v>
      </c>
      <c r="H691" s="2"/>
      <c r="I691" s="2" t="s">
        <v>64</v>
      </c>
      <c r="J691" t="s">
        <v>59</v>
      </c>
      <c r="K691" t="s">
        <v>59</v>
      </c>
      <c r="M691" t="s">
        <v>61</v>
      </c>
      <c r="N691" t="s">
        <v>323</v>
      </c>
      <c r="O691" t="s">
        <v>63</v>
      </c>
    </row>
    <row r="692" spans="2:16" x14ac:dyDescent="0.45">
      <c r="B692" t="s">
        <v>2763</v>
      </c>
      <c r="C692" t="s">
        <v>2155</v>
      </c>
      <c r="D692" t="s">
        <v>2156</v>
      </c>
      <c r="E692" t="s">
        <v>2786</v>
      </c>
      <c r="F692" s="112" t="s">
        <v>2157</v>
      </c>
      <c r="G692" s="2" t="s">
        <v>203</v>
      </c>
      <c r="H692" s="2"/>
      <c r="I692" s="2" t="s">
        <v>64</v>
      </c>
      <c r="J692" t="s">
        <v>129</v>
      </c>
      <c r="N692" t="s">
        <v>323</v>
      </c>
      <c r="O692" t="s">
        <v>63</v>
      </c>
    </row>
    <row r="693" spans="2:16" x14ac:dyDescent="0.45">
      <c r="B693" t="s">
        <v>2763</v>
      </c>
      <c r="C693" t="s">
        <v>2158</v>
      </c>
      <c r="D693" t="s">
        <v>2159</v>
      </c>
      <c r="E693" t="s">
        <v>2786</v>
      </c>
      <c r="F693" s="112" t="s">
        <v>2160</v>
      </c>
      <c r="G693" s="2" t="s">
        <v>150</v>
      </c>
      <c r="H693" s="2"/>
      <c r="I693" s="2" t="s">
        <v>64</v>
      </c>
      <c r="J693" t="s">
        <v>129</v>
      </c>
      <c r="N693" t="s">
        <v>323</v>
      </c>
      <c r="O693" t="s">
        <v>63</v>
      </c>
    </row>
    <row r="694" spans="2:16" x14ac:dyDescent="0.45">
      <c r="B694" t="s">
        <v>2763</v>
      </c>
      <c r="C694" t="s">
        <v>2161</v>
      </c>
      <c r="D694" t="s">
        <v>2161</v>
      </c>
      <c r="E694" t="s">
        <v>2786</v>
      </c>
      <c r="F694" s="112" t="s">
        <v>2163</v>
      </c>
      <c r="G694" s="2" t="s">
        <v>157</v>
      </c>
      <c r="H694" s="2" t="s">
        <v>61</v>
      </c>
      <c r="I694" s="2" t="s">
        <v>64</v>
      </c>
      <c r="J694" t="s">
        <v>94</v>
      </c>
      <c r="N694" t="s">
        <v>323</v>
      </c>
      <c r="O694" t="s">
        <v>63</v>
      </c>
    </row>
    <row r="695" spans="2:16" x14ac:dyDescent="0.45">
      <c r="B695" t="s">
        <v>2763</v>
      </c>
      <c r="C695" t="s">
        <v>2161</v>
      </c>
      <c r="D695" t="s">
        <v>2161</v>
      </c>
      <c r="E695" t="s">
        <v>2786</v>
      </c>
      <c r="F695" s="112" t="s">
        <v>2162</v>
      </c>
      <c r="G695" s="2" t="s">
        <v>157</v>
      </c>
      <c r="H695" s="2" t="s">
        <v>61</v>
      </c>
      <c r="I695" s="2"/>
      <c r="J695" t="s">
        <v>59</v>
      </c>
      <c r="N695" t="s">
        <v>323</v>
      </c>
      <c r="O695" t="s">
        <v>63</v>
      </c>
    </row>
    <row r="696" spans="2:16" x14ac:dyDescent="0.45">
      <c r="B696" t="s">
        <v>2763</v>
      </c>
      <c r="C696" t="s">
        <v>2166</v>
      </c>
      <c r="D696" t="s">
        <v>2167</v>
      </c>
      <c r="E696" t="s">
        <v>2786</v>
      </c>
      <c r="F696" s="112" t="s">
        <v>2168</v>
      </c>
      <c r="G696" s="2" t="s">
        <v>150</v>
      </c>
      <c r="H696" s="2"/>
      <c r="I696" s="2" t="s">
        <v>64</v>
      </c>
      <c r="J696" t="s">
        <v>254</v>
      </c>
      <c r="K696" t="s">
        <v>254</v>
      </c>
      <c r="L696" t="s">
        <v>108</v>
      </c>
      <c r="M696" t="s">
        <v>61</v>
      </c>
      <c r="N696" t="s">
        <v>323</v>
      </c>
      <c r="O696" t="s">
        <v>1597</v>
      </c>
    </row>
    <row r="697" spans="2:16" x14ac:dyDescent="0.45">
      <c r="B697" t="s">
        <v>2763</v>
      </c>
      <c r="C697" t="s">
        <v>2164</v>
      </c>
      <c r="D697" t="s">
        <v>2164</v>
      </c>
      <c r="E697" t="s">
        <v>2786</v>
      </c>
      <c r="F697" s="112" t="s">
        <v>2165</v>
      </c>
      <c r="G697" s="2" t="s">
        <v>143</v>
      </c>
      <c r="H697" s="2"/>
      <c r="I697" s="2" t="s">
        <v>64</v>
      </c>
      <c r="J697" t="s">
        <v>254</v>
      </c>
      <c r="K697" t="s">
        <v>254</v>
      </c>
      <c r="L697" t="s">
        <v>108</v>
      </c>
      <c r="M697" t="s">
        <v>61</v>
      </c>
      <c r="N697" t="s">
        <v>323</v>
      </c>
      <c r="O697" t="s">
        <v>1597</v>
      </c>
    </row>
    <row r="698" spans="2:16" x14ac:dyDescent="0.45">
      <c r="B698" t="s">
        <v>2763</v>
      </c>
      <c r="C698" t="s">
        <v>1066</v>
      </c>
      <c r="D698" t="s">
        <v>2171</v>
      </c>
      <c r="E698" t="s">
        <v>2786</v>
      </c>
      <c r="F698" s="112" t="s">
        <v>2172</v>
      </c>
      <c r="G698" s="2" t="s">
        <v>477</v>
      </c>
      <c r="H698" s="2"/>
      <c r="I698" s="2" t="s">
        <v>64</v>
      </c>
      <c r="J698" t="s">
        <v>108</v>
      </c>
      <c r="K698" t="s">
        <v>108</v>
      </c>
      <c r="M698" t="s">
        <v>61</v>
      </c>
      <c r="N698" t="s">
        <v>323</v>
      </c>
      <c r="O698" t="s">
        <v>2173</v>
      </c>
      <c r="P698" t="s">
        <v>61</v>
      </c>
    </row>
    <row r="699" spans="2:16" x14ac:dyDescent="0.45">
      <c r="B699" t="s">
        <v>2763</v>
      </c>
      <c r="C699" t="s">
        <v>1069</v>
      </c>
      <c r="D699" t="s">
        <v>2169</v>
      </c>
      <c r="E699" t="s">
        <v>2786</v>
      </c>
      <c r="F699" s="112" t="s">
        <v>2170</v>
      </c>
      <c r="G699" s="2" t="s">
        <v>1072</v>
      </c>
      <c r="H699" s="2"/>
      <c r="I699" s="2" t="s">
        <v>64</v>
      </c>
      <c r="J699" t="s">
        <v>108</v>
      </c>
      <c r="N699" t="s">
        <v>323</v>
      </c>
      <c r="O699" t="s">
        <v>1677</v>
      </c>
      <c r="P699" t="s">
        <v>61</v>
      </c>
    </row>
    <row r="700" spans="2:16" x14ac:dyDescent="0.45">
      <c r="B700" t="s">
        <v>2763</v>
      </c>
      <c r="C700" t="s">
        <v>2174</v>
      </c>
      <c r="D700" t="s">
        <v>2175</v>
      </c>
      <c r="E700" t="s">
        <v>2786</v>
      </c>
      <c r="F700" s="112" t="s">
        <v>2176</v>
      </c>
      <c r="G700" s="2" t="s">
        <v>2177</v>
      </c>
      <c r="H700" s="2"/>
      <c r="I700" s="2" t="s">
        <v>191</v>
      </c>
      <c r="J700" t="s">
        <v>144</v>
      </c>
      <c r="K700" t="s">
        <v>59</v>
      </c>
      <c r="M700" t="s">
        <v>61</v>
      </c>
      <c r="N700" t="s">
        <v>831</v>
      </c>
      <c r="O700" t="s">
        <v>2178</v>
      </c>
    </row>
    <row r="701" spans="2:16" x14ac:dyDescent="0.45">
      <c r="B701" t="s">
        <v>2763</v>
      </c>
      <c r="C701" t="s">
        <v>2179</v>
      </c>
      <c r="D701" t="s">
        <v>2179</v>
      </c>
      <c r="E701" t="s">
        <v>2786</v>
      </c>
      <c r="F701" s="112" t="s">
        <v>2180</v>
      </c>
      <c r="G701" s="2" t="s">
        <v>2181</v>
      </c>
      <c r="H701" s="2"/>
      <c r="I701" s="2" t="s">
        <v>191</v>
      </c>
      <c r="J701" t="s">
        <v>144</v>
      </c>
      <c r="K701" t="s">
        <v>59</v>
      </c>
      <c r="M701" t="s">
        <v>61</v>
      </c>
      <c r="N701" t="s">
        <v>831</v>
      </c>
      <c r="O701" t="s">
        <v>2178</v>
      </c>
    </row>
    <row r="702" spans="2:16" x14ac:dyDescent="0.45">
      <c r="B702" t="s">
        <v>2763</v>
      </c>
      <c r="C702" t="s">
        <v>2182</v>
      </c>
      <c r="D702" t="s">
        <v>2183</v>
      </c>
      <c r="E702" t="s">
        <v>2786</v>
      </c>
      <c r="F702" s="112" t="s">
        <v>2184</v>
      </c>
      <c r="G702" s="2" t="s">
        <v>143</v>
      </c>
      <c r="H702" s="2"/>
      <c r="I702" s="2" t="s">
        <v>64</v>
      </c>
      <c r="J702" t="s">
        <v>94</v>
      </c>
      <c r="N702" t="s">
        <v>323</v>
      </c>
      <c r="O702" t="s">
        <v>2185</v>
      </c>
      <c r="P702" t="s">
        <v>61</v>
      </c>
    </row>
    <row r="703" spans="2:16" x14ac:dyDescent="0.45">
      <c r="B703" t="s">
        <v>2763</v>
      </c>
      <c r="C703" t="s">
        <v>2186</v>
      </c>
      <c r="D703" t="s">
        <v>2187</v>
      </c>
      <c r="E703" t="s">
        <v>2786</v>
      </c>
      <c r="F703" s="112" t="s">
        <v>2188</v>
      </c>
      <c r="G703" s="2" t="s">
        <v>326</v>
      </c>
      <c r="H703" s="2"/>
      <c r="I703" s="2" t="s">
        <v>64</v>
      </c>
      <c r="J703" t="s">
        <v>94</v>
      </c>
      <c r="N703" t="s">
        <v>323</v>
      </c>
      <c r="O703" t="s">
        <v>2185</v>
      </c>
      <c r="P703" t="s">
        <v>61</v>
      </c>
    </row>
    <row r="704" spans="2:16" x14ac:dyDescent="0.45">
      <c r="B704" t="s">
        <v>2763</v>
      </c>
      <c r="C704" t="s">
        <v>2189</v>
      </c>
      <c r="D704" t="s">
        <v>2190</v>
      </c>
      <c r="E704" t="s">
        <v>2786</v>
      </c>
      <c r="F704" s="112" t="s">
        <v>2191</v>
      </c>
      <c r="G704" s="2" t="s">
        <v>483</v>
      </c>
      <c r="H704" s="2"/>
      <c r="I704" s="2" t="s">
        <v>64</v>
      </c>
      <c r="J704" t="s">
        <v>94</v>
      </c>
      <c r="N704" t="s">
        <v>323</v>
      </c>
      <c r="O704" t="s">
        <v>2185</v>
      </c>
      <c r="P704" t="s">
        <v>61</v>
      </c>
    </row>
    <row r="705" spans="2:16" x14ac:dyDescent="0.45">
      <c r="B705" t="s">
        <v>2763</v>
      </c>
      <c r="C705" t="s">
        <v>2192</v>
      </c>
      <c r="D705" t="s">
        <v>2193</v>
      </c>
      <c r="E705" t="s">
        <v>2786</v>
      </c>
      <c r="F705" s="112" t="s">
        <v>2194</v>
      </c>
      <c r="G705" s="2" t="s">
        <v>143</v>
      </c>
      <c r="H705" s="2"/>
      <c r="I705" s="2" t="s">
        <v>64</v>
      </c>
      <c r="J705" t="s">
        <v>152</v>
      </c>
      <c r="K705" t="s">
        <v>103</v>
      </c>
      <c r="M705" t="s">
        <v>61</v>
      </c>
      <c r="N705" t="s">
        <v>323</v>
      </c>
      <c r="O705" t="s">
        <v>2185</v>
      </c>
      <c r="P705" t="s">
        <v>61</v>
      </c>
    </row>
    <row r="706" spans="2:16" x14ac:dyDescent="0.45">
      <c r="B706" s="2" t="s">
        <v>2763</v>
      </c>
      <c r="C706" s="2" t="s">
        <v>2195</v>
      </c>
      <c r="D706" s="2" t="s">
        <v>2196</v>
      </c>
      <c r="E706" s="2" t="s">
        <v>2786</v>
      </c>
      <c r="F706" s="2" t="s">
        <v>2197</v>
      </c>
      <c r="G706" s="2" t="s">
        <v>326</v>
      </c>
      <c r="H706" s="2"/>
      <c r="I706" s="2" t="s">
        <v>64</v>
      </c>
      <c r="J706" t="s">
        <v>152</v>
      </c>
      <c r="K706" t="s">
        <v>103</v>
      </c>
      <c r="M706" t="s">
        <v>61</v>
      </c>
      <c r="N706" t="s">
        <v>323</v>
      </c>
      <c r="O706" t="s">
        <v>2198</v>
      </c>
    </row>
    <row r="707" spans="2:16" x14ac:dyDescent="0.45">
      <c r="B707" s="2" t="s">
        <v>2763</v>
      </c>
      <c r="C707" s="2" t="s">
        <v>2199</v>
      </c>
      <c r="D707" s="2" t="s">
        <v>2200</v>
      </c>
      <c r="E707" s="2" t="s">
        <v>2786</v>
      </c>
      <c r="F707" s="2" t="s">
        <v>2201</v>
      </c>
      <c r="G707" s="2" t="s">
        <v>432</v>
      </c>
      <c r="H707" s="2"/>
      <c r="I707" s="2" t="s">
        <v>64</v>
      </c>
      <c r="J707" t="s">
        <v>152</v>
      </c>
      <c r="K707" t="s">
        <v>103</v>
      </c>
      <c r="M707" t="s">
        <v>61</v>
      </c>
      <c r="N707" t="s">
        <v>323</v>
      </c>
      <c r="O707" t="s">
        <v>1908</v>
      </c>
    </row>
    <row r="708" spans="2:16" x14ac:dyDescent="0.45">
      <c r="B708" s="2" t="s">
        <v>2762</v>
      </c>
      <c r="C708" s="2" t="s">
        <v>1127</v>
      </c>
      <c r="D708" s="2" t="s">
        <v>2202</v>
      </c>
      <c r="E708" s="2" t="s">
        <v>2786</v>
      </c>
      <c r="F708" s="2" t="s">
        <v>2203</v>
      </c>
      <c r="G708" s="2" t="s">
        <v>1128</v>
      </c>
      <c r="H708" s="2"/>
      <c r="I708" s="2" t="s">
        <v>64</v>
      </c>
      <c r="J708" t="s">
        <v>152</v>
      </c>
      <c r="K708" t="s">
        <v>103</v>
      </c>
      <c r="M708" t="s">
        <v>61</v>
      </c>
      <c r="N708" t="s">
        <v>323</v>
      </c>
      <c r="O708" t="s">
        <v>2204</v>
      </c>
    </row>
    <row r="709" spans="2:16" x14ac:dyDescent="0.45">
      <c r="B709" s="2" t="s">
        <v>2763</v>
      </c>
      <c r="C709" s="2" t="s">
        <v>2205</v>
      </c>
      <c r="D709" s="2" t="s">
        <v>2206</v>
      </c>
      <c r="E709" s="2" t="s">
        <v>2786</v>
      </c>
      <c r="F709" s="2" t="s">
        <v>2207</v>
      </c>
      <c r="G709" s="2" t="s">
        <v>143</v>
      </c>
      <c r="H709" s="2"/>
      <c r="I709" s="2" t="s">
        <v>64</v>
      </c>
      <c r="J709" t="s">
        <v>152</v>
      </c>
      <c r="N709" t="s">
        <v>323</v>
      </c>
      <c r="O709" t="s">
        <v>63</v>
      </c>
    </row>
    <row r="710" spans="2:16" x14ac:dyDescent="0.45">
      <c r="B710" s="2" t="s">
        <v>2763</v>
      </c>
      <c r="C710" s="2" t="s">
        <v>2208</v>
      </c>
      <c r="D710" s="2" t="s">
        <v>2208</v>
      </c>
      <c r="E710" s="2" t="s">
        <v>2786</v>
      </c>
      <c r="F710" s="2" t="s">
        <v>2209</v>
      </c>
      <c r="G710" s="2" t="s">
        <v>326</v>
      </c>
      <c r="H710" s="2"/>
      <c r="I710" s="2" t="s">
        <v>64</v>
      </c>
      <c r="J710" t="s">
        <v>152</v>
      </c>
      <c r="N710" t="s">
        <v>323</v>
      </c>
      <c r="O710" t="s">
        <v>63</v>
      </c>
    </row>
    <row r="711" spans="2:16" x14ac:dyDescent="0.45">
      <c r="B711" s="2" t="s">
        <v>2763</v>
      </c>
      <c r="C711" s="2" t="s">
        <v>1153</v>
      </c>
      <c r="D711" s="2" t="s">
        <v>2210</v>
      </c>
      <c r="E711" s="2" t="s">
        <v>2786</v>
      </c>
      <c r="F711" s="2" t="s">
        <v>2211</v>
      </c>
      <c r="G711" s="2" t="s">
        <v>112</v>
      </c>
      <c r="H711" s="2"/>
      <c r="I711" s="2" t="s">
        <v>64</v>
      </c>
      <c r="J711" t="s">
        <v>94</v>
      </c>
      <c r="N711" t="s">
        <v>323</v>
      </c>
      <c r="O711" t="s">
        <v>1597</v>
      </c>
    </row>
    <row r="712" spans="2:16" x14ac:dyDescent="0.45">
      <c r="B712" t="s">
        <v>2763</v>
      </c>
      <c r="C712" t="s">
        <v>1156</v>
      </c>
      <c r="D712" t="s">
        <v>2212</v>
      </c>
      <c r="E712" t="s">
        <v>2786</v>
      </c>
      <c r="F712" s="112" t="s">
        <v>2213</v>
      </c>
      <c r="G712" s="2" t="s">
        <v>311</v>
      </c>
      <c r="H712" s="2"/>
      <c r="I712" s="2" t="s">
        <v>64</v>
      </c>
      <c r="J712" t="s">
        <v>94</v>
      </c>
      <c r="N712" t="s">
        <v>323</v>
      </c>
      <c r="O712" t="s">
        <v>63</v>
      </c>
    </row>
    <row r="713" spans="2:16" x14ac:dyDescent="0.45">
      <c r="B713" t="s">
        <v>2763</v>
      </c>
      <c r="C713" t="s">
        <v>2217</v>
      </c>
      <c r="D713" t="s">
        <v>2218</v>
      </c>
      <c r="E713" t="s">
        <v>2786</v>
      </c>
      <c r="F713" s="112" t="s">
        <v>2219</v>
      </c>
      <c r="G713" s="2" t="s">
        <v>150</v>
      </c>
      <c r="H713" s="2"/>
      <c r="I713" s="2" t="s">
        <v>64</v>
      </c>
      <c r="J713" t="s">
        <v>94</v>
      </c>
      <c r="N713" t="s">
        <v>323</v>
      </c>
      <c r="O713" t="s">
        <v>63</v>
      </c>
    </row>
    <row r="714" spans="2:16" x14ac:dyDescent="0.45">
      <c r="B714" t="s">
        <v>2763</v>
      </c>
      <c r="C714" t="s">
        <v>2214</v>
      </c>
      <c r="D714" t="s">
        <v>2215</v>
      </c>
      <c r="E714" t="s">
        <v>2786</v>
      </c>
      <c r="F714" s="112" t="s">
        <v>2216</v>
      </c>
      <c r="G714" s="2" t="s">
        <v>143</v>
      </c>
      <c r="H714" s="2"/>
      <c r="I714" s="2" t="s">
        <v>64</v>
      </c>
      <c r="J714" t="s">
        <v>94</v>
      </c>
      <c r="N714" t="s">
        <v>323</v>
      </c>
      <c r="O714" t="s">
        <v>63</v>
      </c>
    </row>
    <row r="715" spans="2:16" x14ac:dyDescent="0.45">
      <c r="B715" t="s">
        <v>2763</v>
      </c>
      <c r="C715" t="s">
        <v>2220</v>
      </c>
      <c r="D715" t="s">
        <v>2221</v>
      </c>
      <c r="E715" t="s">
        <v>2786</v>
      </c>
      <c r="F715" s="112" t="s">
        <v>2222</v>
      </c>
      <c r="G715" s="2" t="s">
        <v>300</v>
      </c>
      <c r="H715" s="2"/>
      <c r="I715" s="2" t="s">
        <v>64</v>
      </c>
      <c r="J715" t="s">
        <v>108</v>
      </c>
      <c r="N715" t="s">
        <v>323</v>
      </c>
      <c r="O715" t="s">
        <v>63</v>
      </c>
    </row>
    <row r="716" spans="2:16" x14ac:dyDescent="0.45">
      <c r="B716" t="s">
        <v>2763</v>
      </c>
      <c r="C716" t="s">
        <v>2223</v>
      </c>
      <c r="D716" t="s">
        <v>2224</v>
      </c>
      <c r="E716" t="s">
        <v>2786</v>
      </c>
      <c r="F716" s="112" t="s">
        <v>2225</v>
      </c>
      <c r="G716" s="2" t="s">
        <v>304</v>
      </c>
      <c r="H716" s="2"/>
      <c r="I716" s="2" t="s">
        <v>64</v>
      </c>
      <c r="J716" t="s">
        <v>108</v>
      </c>
      <c r="N716" t="s">
        <v>323</v>
      </c>
      <c r="O716" t="s">
        <v>63</v>
      </c>
    </row>
    <row r="717" spans="2:16" x14ac:dyDescent="0.45">
      <c r="B717" t="s">
        <v>2763</v>
      </c>
      <c r="C717" t="s">
        <v>2226</v>
      </c>
      <c r="D717" t="s">
        <v>2227</v>
      </c>
      <c r="E717" t="s">
        <v>2786</v>
      </c>
      <c r="F717" s="112" t="s">
        <v>2228</v>
      </c>
      <c r="G717" s="2" t="s">
        <v>124</v>
      </c>
      <c r="H717" s="2"/>
      <c r="I717" s="2" t="s">
        <v>58</v>
      </c>
      <c r="J717" t="s">
        <v>59</v>
      </c>
      <c r="K717" t="s">
        <v>94</v>
      </c>
      <c r="M717" t="s">
        <v>61</v>
      </c>
      <c r="N717" t="s">
        <v>119</v>
      </c>
      <c r="O717" t="s">
        <v>2229</v>
      </c>
      <c r="P717" t="s">
        <v>61</v>
      </c>
    </row>
    <row r="718" spans="2:16" x14ac:dyDescent="0.45">
      <c r="B718" t="s">
        <v>2762</v>
      </c>
      <c r="C718" t="s">
        <v>2242</v>
      </c>
      <c r="D718" t="s">
        <v>2242</v>
      </c>
      <c r="E718" t="s">
        <v>2786</v>
      </c>
      <c r="F718" s="112" t="s">
        <v>2243</v>
      </c>
      <c r="G718" s="2" t="s">
        <v>2244</v>
      </c>
      <c r="H718" s="2"/>
      <c r="I718" s="2" t="s">
        <v>64</v>
      </c>
      <c r="J718" t="s">
        <v>108</v>
      </c>
      <c r="N718" t="s">
        <v>323</v>
      </c>
      <c r="O718" t="s">
        <v>63</v>
      </c>
    </row>
    <row r="719" spans="2:16" x14ac:dyDescent="0.45">
      <c r="B719" t="s">
        <v>2762</v>
      </c>
      <c r="C719" t="s">
        <v>2245</v>
      </c>
      <c r="D719" t="s">
        <v>2245</v>
      </c>
      <c r="E719" t="s">
        <v>2786</v>
      </c>
      <c r="F719" s="112" t="s">
        <v>2246</v>
      </c>
      <c r="G719" s="2" t="s">
        <v>2247</v>
      </c>
      <c r="H719" s="2"/>
      <c r="I719" s="2" t="s">
        <v>64</v>
      </c>
      <c r="J719" t="s">
        <v>108</v>
      </c>
      <c r="N719" t="s">
        <v>323</v>
      </c>
      <c r="O719" t="s">
        <v>63</v>
      </c>
    </row>
    <row r="720" spans="2:16" x14ac:dyDescent="0.45">
      <c r="B720" t="s">
        <v>2762</v>
      </c>
      <c r="C720" t="s">
        <v>2248</v>
      </c>
      <c r="D720" t="s">
        <v>2248</v>
      </c>
      <c r="E720" t="s">
        <v>2786</v>
      </c>
      <c r="F720" s="112" t="s">
        <v>2249</v>
      </c>
      <c r="G720" s="2" t="s">
        <v>2250</v>
      </c>
      <c r="H720" s="2"/>
      <c r="I720" s="2" t="s">
        <v>64</v>
      </c>
      <c r="J720" t="s">
        <v>108</v>
      </c>
      <c r="N720" t="s">
        <v>323</v>
      </c>
      <c r="O720" t="s">
        <v>63</v>
      </c>
    </row>
    <row r="721" spans="2:16" x14ac:dyDescent="0.45">
      <c r="B721" t="s">
        <v>2762</v>
      </c>
      <c r="C721" t="s">
        <v>2239</v>
      </c>
      <c r="D721" t="s">
        <v>2239</v>
      </c>
      <c r="E721" t="s">
        <v>2786</v>
      </c>
      <c r="F721" s="112" t="s">
        <v>2240</v>
      </c>
      <c r="G721" s="2" t="s">
        <v>2241</v>
      </c>
      <c r="H721" s="2"/>
      <c r="I721" s="2" t="s">
        <v>64</v>
      </c>
      <c r="J721" t="s">
        <v>108</v>
      </c>
      <c r="N721" t="s">
        <v>323</v>
      </c>
      <c r="O721" t="s">
        <v>63</v>
      </c>
    </row>
    <row r="722" spans="2:16" x14ac:dyDescent="0.45">
      <c r="B722" t="s">
        <v>2762</v>
      </c>
      <c r="C722" t="s">
        <v>2236</v>
      </c>
      <c r="D722" t="s">
        <v>2236</v>
      </c>
      <c r="E722" t="s">
        <v>2786</v>
      </c>
      <c r="F722" s="112" t="s">
        <v>2237</v>
      </c>
      <c r="G722" s="2" t="s">
        <v>2238</v>
      </c>
      <c r="H722" s="2"/>
      <c r="I722" s="2" t="s">
        <v>64</v>
      </c>
      <c r="J722" t="s">
        <v>108</v>
      </c>
      <c r="N722" t="s">
        <v>323</v>
      </c>
      <c r="O722" t="s">
        <v>63</v>
      </c>
    </row>
    <row r="723" spans="2:16" x14ac:dyDescent="0.45">
      <c r="B723" t="s">
        <v>2762</v>
      </c>
      <c r="C723" t="s">
        <v>2233</v>
      </c>
      <c r="D723" t="s">
        <v>2233</v>
      </c>
      <c r="E723" t="s">
        <v>2786</v>
      </c>
      <c r="F723" s="112" t="s">
        <v>2234</v>
      </c>
      <c r="G723" s="2" t="s">
        <v>2235</v>
      </c>
      <c r="H723" s="2"/>
      <c r="I723" s="2" t="s">
        <v>64</v>
      </c>
      <c r="J723" t="s">
        <v>108</v>
      </c>
      <c r="N723" t="s">
        <v>323</v>
      </c>
      <c r="O723" t="s">
        <v>63</v>
      </c>
    </row>
    <row r="724" spans="2:16" x14ac:dyDescent="0.45">
      <c r="B724" t="s">
        <v>2762</v>
      </c>
      <c r="C724" t="s">
        <v>2230</v>
      </c>
      <c r="D724" t="s">
        <v>2230</v>
      </c>
      <c r="E724" t="s">
        <v>2786</v>
      </c>
      <c r="F724" s="112" t="s">
        <v>2231</v>
      </c>
      <c r="G724" s="2" t="s">
        <v>2232</v>
      </c>
      <c r="H724" s="2"/>
      <c r="I724" s="2" t="s">
        <v>64</v>
      </c>
      <c r="J724" t="s">
        <v>108</v>
      </c>
      <c r="N724" t="s">
        <v>323</v>
      </c>
      <c r="O724" t="s">
        <v>63</v>
      </c>
    </row>
    <row r="725" spans="2:16" x14ac:dyDescent="0.45">
      <c r="B725" t="s">
        <v>2761</v>
      </c>
      <c r="C725" t="s">
        <v>2692</v>
      </c>
      <c r="D725" t="s">
        <v>2692</v>
      </c>
      <c r="E725" t="s">
        <v>2786</v>
      </c>
      <c r="F725" s="112" t="s">
        <v>2797</v>
      </c>
      <c r="G725" s="2" t="s">
        <v>68</v>
      </c>
      <c r="H725" s="2"/>
      <c r="I725" s="2" t="s">
        <v>64</v>
      </c>
      <c r="J725" t="s">
        <v>94</v>
      </c>
      <c r="K725" t="s">
        <v>108</v>
      </c>
      <c r="M725" t="s">
        <v>61</v>
      </c>
      <c r="N725" t="s">
        <v>65</v>
      </c>
      <c r="O725" t="s">
        <v>2798</v>
      </c>
      <c r="P725" t="s">
        <v>61</v>
      </c>
    </row>
    <row r="726" spans="2:16" x14ac:dyDescent="0.45">
      <c r="B726" t="s">
        <v>2763</v>
      </c>
      <c r="C726" t="s">
        <v>2254</v>
      </c>
      <c r="D726" t="s">
        <v>2255</v>
      </c>
      <c r="E726" t="s">
        <v>2786</v>
      </c>
      <c r="F726" s="112" t="s">
        <v>2256</v>
      </c>
      <c r="G726" s="2" t="s">
        <v>150</v>
      </c>
      <c r="H726" s="2"/>
      <c r="I726" s="2" t="s">
        <v>64</v>
      </c>
      <c r="J726" t="s">
        <v>59</v>
      </c>
      <c r="N726" t="s">
        <v>323</v>
      </c>
      <c r="O726" t="s">
        <v>63</v>
      </c>
    </row>
    <row r="727" spans="2:16" x14ac:dyDescent="0.45">
      <c r="B727" t="s">
        <v>2763</v>
      </c>
      <c r="C727" t="s">
        <v>2251</v>
      </c>
      <c r="D727" t="s">
        <v>2252</v>
      </c>
      <c r="E727" t="s">
        <v>2786</v>
      </c>
      <c r="F727" s="112" t="s">
        <v>2253</v>
      </c>
      <c r="G727" s="2" t="s">
        <v>143</v>
      </c>
      <c r="H727" s="2"/>
      <c r="I727" s="2" t="s">
        <v>64</v>
      </c>
      <c r="J727" t="s">
        <v>59</v>
      </c>
      <c r="N727" t="s">
        <v>323</v>
      </c>
      <c r="O727" t="s">
        <v>63</v>
      </c>
    </row>
    <row r="728" spans="2:16" x14ac:dyDescent="0.45">
      <c r="B728" t="s">
        <v>2762</v>
      </c>
      <c r="C728" t="s">
        <v>2257</v>
      </c>
      <c r="D728" t="s">
        <v>2257</v>
      </c>
      <c r="E728" t="s">
        <v>2786</v>
      </c>
      <c r="F728" s="112" t="s">
        <v>2258</v>
      </c>
      <c r="G728" s="2" t="s">
        <v>82</v>
      </c>
      <c r="H728" s="2"/>
      <c r="I728" s="2" t="s">
        <v>64</v>
      </c>
      <c r="J728" t="s">
        <v>535</v>
      </c>
      <c r="N728" t="s">
        <v>323</v>
      </c>
      <c r="O728" t="s">
        <v>63</v>
      </c>
    </row>
    <row r="729" spans="2:16" x14ac:dyDescent="0.45">
      <c r="B729" t="s">
        <v>2762</v>
      </c>
      <c r="C729" t="s">
        <v>2259</v>
      </c>
      <c r="D729" t="s">
        <v>2259</v>
      </c>
      <c r="E729" t="s">
        <v>2786</v>
      </c>
      <c r="F729" s="112" t="s">
        <v>2260</v>
      </c>
      <c r="G729" s="2" t="s">
        <v>457</v>
      </c>
      <c r="H729" s="2"/>
      <c r="I729" s="2" t="s">
        <v>64</v>
      </c>
      <c r="J729" t="s">
        <v>535</v>
      </c>
      <c r="N729" t="s">
        <v>323</v>
      </c>
      <c r="O729" t="s">
        <v>63</v>
      </c>
    </row>
    <row r="730" spans="2:16" x14ac:dyDescent="0.45">
      <c r="B730" t="s">
        <v>2763</v>
      </c>
      <c r="C730" t="s">
        <v>2261</v>
      </c>
      <c r="D730" t="s">
        <v>2262</v>
      </c>
      <c r="E730" t="s">
        <v>2786</v>
      </c>
      <c r="F730" s="112" t="s">
        <v>2263</v>
      </c>
      <c r="G730" s="2" t="s">
        <v>432</v>
      </c>
      <c r="H730" s="2"/>
      <c r="I730" s="2" t="s">
        <v>74</v>
      </c>
      <c r="J730" t="s">
        <v>94</v>
      </c>
      <c r="N730" t="s">
        <v>2799</v>
      </c>
      <c r="O730" t="s">
        <v>1825</v>
      </c>
    </row>
    <row r="731" spans="2:16" x14ac:dyDescent="0.45">
      <c r="B731" t="s">
        <v>2762</v>
      </c>
      <c r="C731" t="s">
        <v>2264</v>
      </c>
      <c r="D731" t="s">
        <v>2265</v>
      </c>
      <c r="E731" t="s">
        <v>2786</v>
      </c>
      <c r="F731" s="112" t="s">
        <v>2266</v>
      </c>
      <c r="G731" s="2" t="s">
        <v>2267</v>
      </c>
      <c r="H731" s="2"/>
      <c r="I731" s="2" t="s">
        <v>64</v>
      </c>
      <c r="J731" t="s">
        <v>94</v>
      </c>
      <c r="N731" t="s">
        <v>323</v>
      </c>
      <c r="O731" t="s">
        <v>63</v>
      </c>
    </row>
    <row r="732" spans="2:16" x14ac:dyDescent="0.45">
      <c r="B732" t="s">
        <v>2763</v>
      </c>
      <c r="C732" t="s">
        <v>2268</v>
      </c>
      <c r="D732" t="s">
        <v>2269</v>
      </c>
      <c r="E732" t="s">
        <v>2786</v>
      </c>
      <c r="F732" s="112" t="s">
        <v>2270</v>
      </c>
      <c r="G732" s="2" t="s">
        <v>2271</v>
      </c>
      <c r="H732" s="2"/>
      <c r="I732" s="2" t="s">
        <v>64</v>
      </c>
      <c r="J732" t="s">
        <v>254</v>
      </c>
      <c r="N732" t="s">
        <v>323</v>
      </c>
      <c r="O732" t="s">
        <v>63</v>
      </c>
    </row>
    <row r="733" spans="2:16" x14ac:dyDescent="0.45">
      <c r="B733" t="s">
        <v>2763</v>
      </c>
      <c r="C733" t="s">
        <v>2272</v>
      </c>
      <c r="D733" t="s">
        <v>2272</v>
      </c>
      <c r="E733" t="s">
        <v>2786</v>
      </c>
      <c r="F733" s="112" t="s">
        <v>2273</v>
      </c>
      <c r="G733" s="2" t="s">
        <v>2274</v>
      </c>
      <c r="H733" s="2"/>
      <c r="I733" s="2" t="s">
        <v>64</v>
      </c>
      <c r="J733" t="s">
        <v>254</v>
      </c>
      <c r="N733" t="s">
        <v>323</v>
      </c>
      <c r="O733" t="s">
        <v>1597</v>
      </c>
    </row>
    <row r="734" spans="2:16" x14ac:dyDescent="0.45">
      <c r="B734" t="s">
        <v>2763</v>
      </c>
      <c r="C734" t="s">
        <v>2275</v>
      </c>
      <c r="D734" t="s">
        <v>2276</v>
      </c>
      <c r="E734" t="s">
        <v>2786</v>
      </c>
      <c r="F734" s="112" t="s">
        <v>2277</v>
      </c>
      <c r="G734" s="2" t="s">
        <v>226</v>
      </c>
      <c r="H734" s="2"/>
      <c r="I734" s="2" t="s">
        <v>64</v>
      </c>
      <c r="J734" t="s">
        <v>103</v>
      </c>
      <c r="N734" t="s">
        <v>323</v>
      </c>
      <c r="O734" t="s">
        <v>63</v>
      </c>
    </row>
    <row r="735" spans="2:16" x14ac:dyDescent="0.45">
      <c r="B735" t="s">
        <v>2763</v>
      </c>
      <c r="C735" t="s">
        <v>2278</v>
      </c>
      <c r="D735" t="s">
        <v>2279</v>
      </c>
      <c r="E735" t="s">
        <v>2786</v>
      </c>
      <c r="F735" s="112" t="s">
        <v>2280</v>
      </c>
      <c r="G735" s="2" t="s">
        <v>177</v>
      </c>
      <c r="H735" s="2"/>
      <c r="I735" s="2" t="s">
        <v>64</v>
      </c>
      <c r="J735" t="s">
        <v>103</v>
      </c>
      <c r="N735" t="s">
        <v>323</v>
      </c>
      <c r="O735" t="s">
        <v>63</v>
      </c>
    </row>
    <row r="736" spans="2:16" x14ac:dyDescent="0.45">
      <c r="B736" t="s">
        <v>2763</v>
      </c>
      <c r="C736" t="s">
        <v>2285</v>
      </c>
      <c r="D736" t="s">
        <v>2285</v>
      </c>
      <c r="E736" t="s">
        <v>2786</v>
      </c>
      <c r="F736" s="112" t="s">
        <v>2286</v>
      </c>
      <c r="G736" s="2" t="s">
        <v>177</v>
      </c>
      <c r="H736" s="2"/>
      <c r="I736" s="2" t="s">
        <v>64</v>
      </c>
      <c r="J736" t="s">
        <v>103</v>
      </c>
      <c r="N736" t="s">
        <v>323</v>
      </c>
      <c r="O736" t="s">
        <v>63</v>
      </c>
    </row>
    <row r="737" spans="2:16" x14ac:dyDescent="0.45">
      <c r="B737" t="s">
        <v>2763</v>
      </c>
      <c r="C737" t="s">
        <v>2283</v>
      </c>
      <c r="D737" t="s">
        <v>2283</v>
      </c>
      <c r="E737" t="s">
        <v>2786</v>
      </c>
      <c r="F737" s="112" t="s">
        <v>2284</v>
      </c>
      <c r="G737" s="2" t="s">
        <v>311</v>
      </c>
      <c r="H737" s="2"/>
      <c r="I737" s="2" t="s">
        <v>64</v>
      </c>
      <c r="J737" t="s">
        <v>103</v>
      </c>
      <c r="N737" t="s">
        <v>323</v>
      </c>
      <c r="O737" t="s">
        <v>63</v>
      </c>
    </row>
    <row r="738" spans="2:16" x14ac:dyDescent="0.45">
      <c r="B738" t="s">
        <v>2763</v>
      </c>
      <c r="C738" t="s">
        <v>2287</v>
      </c>
      <c r="D738" t="s">
        <v>2287</v>
      </c>
      <c r="E738" t="s">
        <v>2786</v>
      </c>
      <c r="F738" s="112" t="s">
        <v>2288</v>
      </c>
      <c r="G738" s="2" t="s">
        <v>226</v>
      </c>
      <c r="H738" s="2"/>
      <c r="I738" s="2" t="s">
        <v>64</v>
      </c>
      <c r="J738" t="s">
        <v>1079</v>
      </c>
      <c r="N738" t="s">
        <v>323</v>
      </c>
      <c r="O738" t="s">
        <v>63</v>
      </c>
    </row>
    <row r="739" spans="2:16" x14ac:dyDescent="0.45">
      <c r="B739" t="s">
        <v>2762</v>
      </c>
      <c r="C739" t="s">
        <v>2293</v>
      </c>
      <c r="D739" t="s">
        <v>2294</v>
      </c>
      <c r="E739" t="s">
        <v>2786</v>
      </c>
      <c r="F739" s="112" t="s">
        <v>2295</v>
      </c>
      <c r="G739" s="2" t="s">
        <v>2296</v>
      </c>
      <c r="H739" s="2"/>
      <c r="I739" s="2" t="s">
        <v>64</v>
      </c>
      <c r="J739" t="s">
        <v>513</v>
      </c>
      <c r="K739" t="s">
        <v>59</v>
      </c>
      <c r="M739" t="s">
        <v>61</v>
      </c>
      <c r="N739" t="s">
        <v>323</v>
      </c>
      <c r="O739" t="s">
        <v>63</v>
      </c>
    </row>
    <row r="740" spans="2:16" x14ac:dyDescent="0.45">
      <c r="B740" t="s">
        <v>2762</v>
      </c>
      <c r="C740" t="s">
        <v>2297</v>
      </c>
      <c r="D740" t="s">
        <v>2298</v>
      </c>
      <c r="E740" t="s">
        <v>2786</v>
      </c>
      <c r="F740" s="112" t="s">
        <v>2299</v>
      </c>
      <c r="G740" s="2" t="s">
        <v>1654</v>
      </c>
      <c r="H740" s="2"/>
      <c r="I740" s="2" t="s">
        <v>64</v>
      </c>
      <c r="J740" t="s">
        <v>513</v>
      </c>
      <c r="K740" t="s">
        <v>59</v>
      </c>
      <c r="M740" t="s">
        <v>61</v>
      </c>
      <c r="N740" t="s">
        <v>323</v>
      </c>
      <c r="O740" t="s">
        <v>63</v>
      </c>
    </row>
    <row r="741" spans="2:16" x14ac:dyDescent="0.45">
      <c r="B741" t="s">
        <v>2762</v>
      </c>
      <c r="C741" t="s">
        <v>2289</v>
      </c>
      <c r="D741" t="s">
        <v>2290</v>
      </c>
      <c r="E741" t="s">
        <v>2786</v>
      </c>
      <c r="F741" s="112" t="s">
        <v>2291</v>
      </c>
      <c r="G741" s="2" t="s">
        <v>2292</v>
      </c>
      <c r="H741" s="2"/>
      <c r="I741" s="2" t="s">
        <v>64</v>
      </c>
      <c r="J741" t="s">
        <v>513</v>
      </c>
      <c r="K741" t="s">
        <v>59</v>
      </c>
      <c r="M741" t="s">
        <v>61</v>
      </c>
      <c r="N741" t="s">
        <v>323</v>
      </c>
      <c r="O741" t="s">
        <v>63</v>
      </c>
    </row>
    <row r="742" spans="2:16" x14ac:dyDescent="0.45">
      <c r="B742" t="s">
        <v>2763</v>
      </c>
      <c r="C742" t="s">
        <v>1234</v>
      </c>
      <c r="D742" t="s">
        <v>2304</v>
      </c>
      <c r="E742" t="s">
        <v>2786</v>
      </c>
      <c r="F742" s="112" t="s">
        <v>2305</v>
      </c>
      <c r="G742" s="2" t="s">
        <v>150</v>
      </c>
      <c r="H742" s="2"/>
      <c r="I742" s="2" t="s">
        <v>64</v>
      </c>
      <c r="J742" t="s">
        <v>59</v>
      </c>
      <c r="N742" t="s">
        <v>323</v>
      </c>
      <c r="O742" t="s">
        <v>1237</v>
      </c>
      <c r="P742" t="s">
        <v>61</v>
      </c>
    </row>
    <row r="743" spans="2:16" x14ac:dyDescent="0.45">
      <c r="B743" t="s">
        <v>2763</v>
      </c>
      <c r="C743" t="s">
        <v>1228</v>
      </c>
      <c r="D743" t="s">
        <v>2300</v>
      </c>
      <c r="E743" t="s">
        <v>2786</v>
      </c>
      <c r="F743" s="112" t="s">
        <v>2301</v>
      </c>
      <c r="G743" s="2" t="s">
        <v>143</v>
      </c>
      <c r="H743" s="2"/>
      <c r="I743" s="2" t="s">
        <v>64</v>
      </c>
      <c r="J743" t="s">
        <v>144</v>
      </c>
      <c r="N743" t="s">
        <v>323</v>
      </c>
      <c r="O743" t="s">
        <v>63</v>
      </c>
    </row>
    <row r="744" spans="2:16" x14ac:dyDescent="0.45">
      <c r="B744" t="s">
        <v>2763</v>
      </c>
      <c r="C744" t="s">
        <v>1231</v>
      </c>
      <c r="D744" t="s">
        <v>2302</v>
      </c>
      <c r="E744" t="s">
        <v>2786</v>
      </c>
      <c r="F744" s="112" t="s">
        <v>2303</v>
      </c>
      <c r="G744" s="2" t="s">
        <v>326</v>
      </c>
      <c r="H744" s="2"/>
      <c r="I744" s="2" t="s">
        <v>64</v>
      </c>
      <c r="J744" t="s">
        <v>144</v>
      </c>
      <c r="N744" t="s">
        <v>323</v>
      </c>
      <c r="O744" t="s">
        <v>63</v>
      </c>
    </row>
    <row r="745" spans="2:16" x14ac:dyDescent="0.45">
      <c r="B745" t="s">
        <v>2762</v>
      </c>
      <c r="C745" t="s">
        <v>2306</v>
      </c>
      <c r="D745" t="s">
        <v>2306</v>
      </c>
      <c r="E745" t="s">
        <v>2786</v>
      </c>
      <c r="F745" s="112" t="s">
        <v>2307</v>
      </c>
      <c r="G745" s="2" t="s">
        <v>2308</v>
      </c>
      <c r="H745" s="2"/>
      <c r="I745" s="2" t="s">
        <v>64</v>
      </c>
      <c r="J745" t="s">
        <v>513</v>
      </c>
      <c r="N745" t="s">
        <v>323</v>
      </c>
      <c r="O745" t="s">
        <v>1791</v>
      </c>
      <c r="P745" t="s">
        <v>61</v>
      </c>
    </row>
    <row r="746" spans="2:16" x14ac:dyDescent="0.45">
      <c r="B746" t="s">
        <v>2763</v>
      </c>
      <c r="C746" t="s">
        <v>2309</v>
      </c>
      <c r="D746" t="s">
        <v>2310</v>
      </c>
      <c r="E746" t="s">
        <v>2786</v>
      </c>
      <c r="F746" s="112" t="s">
        <v>2311</v>
      </c>
      <c r="G746" s="2" t="s">
        <v>300</v>
      </c>
      <c r="H746" s="2"/>
      <c r="I746" s="2" t="s">
        <v>64</v>
      </c>
      <c r="J746" t="s">
        <v>94</v>
      </c>
      <c r="N746" t="s">
        <v>323</v>
      </c>
      <c r="O746" t="s">
        <v>1825</v>
      </c>
    </row>
    <row r="747" spans="2:16" x14ac:dyDescent="0.45">
      <c r="B747" t="s">
        <v>2762</v>
      </c>
      <c r="C747" s="2" t="s">
        <v>2312</v>
      </c>
      <c r="D747" s="2" t="s">
        <v>2312</v>
      </c>
      <c r="E747" t="s">
        <v>2786</v>
      </c>
      <c r="F747" s="112" t="s">
        <v>2313</v>
      </c>
      <c r="G747" s="2" t="s">
        <v>82</v>
      </c>
      <c r="H747" s="2"/>
      <c r="I747" s="2" t="s">
        <v>64</v>
      </c>
      <c r="J747" t="s">
        <v>94</v>
      </c>
      <c r="N747" t="s">
        <v>323</v>
      </c>
      <c r="O747" t="s">
        <v>1885</v>
      </c>
    </row>
    <row r="748" spans="2:16" x14ac:dyDescent="0.45">
      <c r="B748" t="s">
        <v>2762</v>
      </c>
      <c r="C748" s="2" t="s">
        <v>2314</v>
      </c>
      <c r="D748" s="2" t="s">
        <v>2315</v>
      </c>
      <c r="E748" t="s">
        <v>2786</v>
      </c>
      <c r="F748" s="112" t="s">
        <v>2316</v>
      </c>
      <c r="G748" s="2" t="s">
        <v>924</v>
      </c>
      <c r="H748" s="2"/>
      <c r="I748" s="2" t="s">
        <v>64</v>
      </c>
      <c r="J748" t="s">
        <v>108</v>
      </c>
      <c r="N748" t="s">
        <v>323</v>
      </c>
      <c r="O748" t="s">
        <v>63</v>
      </c>
    </row>
    <row r="749" spans="2:16" x14ac:dyDescent="0.45">
      <c r="B749" t="s">
        <v>2763</v>
      </c>
      <c r="C749" s="2" t="s">
        <v>2317</v>
      </c>
      <c r="D749" s="2" t="s">
        <v>2318</v>
      </c>
      <c r="E749" t="s">
        <v>2786</v>
      </c>
      <c r="F749" s="112" t="s">
        <v>2319</v>
      </c>
      <c r="G749" s="2" t="s">
        <v>237</v>
      </c>
      <c r="H749" s="2"/>
      <c r="I749" s="2" t="s">
        <v>64</v>
      </c>
      <c r="J749" t="s">
        <v>59</v>
      </c>
      <c r="N749" t="s">
        <v>323</v>
      </c>
      <c r="O749" t="s">
        <v>63</v>
      </c>
    </row>
    <row r="750" spans="2:16" x14ac:dyDescent="0.45">
      <c r="B750" t="s">
        <v>2763</v>
      </c>
      <c r="C750" t="s">
        <v>2320</v>
      </c>
      <c r="D750" t="s">
        <v>2320</v>
      </c>
      <c r="E750" t="s">
        <v>2786</v>
      </c>
      <c r="F750" s="112" t="s">
        <v>2321</v>
      </c>
      <c r="G750" s="2" t="s">
        <v>2322</v>
      </c>
      <c r="H750" s="2"/>
      <c r="I750" s="2" t="s">
        <v>64</v>
      </c>
      <c r="J750" t="s">
        <v>261</v>
      </c>
      <c r="N750" t="s">
        <v>323</v>
      </c>
      <c r="O750" t="s">
        <v>63</v>
      </c>
    </row>
    <row r="751" spans="2:16" x14ac:dyDescent="0.45">
      <c r="B751" t="s">
        <v>2763</v>
      </c>
      <c r="C751" t="s">
        <v>2323</v>
      </c>
      <c r="D751" t="s">
        <v>2323</v>
      </c>
      <c r="E751" t="s">
        <v>2786</v>
      </c>
      <c r="F751" s="112" t="s">
        <v>2324</v>
      </c>
      <c r="G751" s="2" t="s">
        <v>771</v>
      </c>
      <c r="H751" s="2"/>
      <c r="I751" s="2" t="s">
        <v>64</v>
      </c>
      <c r="J751" t="s">
        <v>261</v>
      </c>
      <c r="N751" t="s">
        <v>323</v>
      </c>
      <c r="O751" t="s">
        <v>63</v>
      </c>
    </row>
    <row r="752" spans="2:16" x14ac:dyDescent="0.45">
      <c r="B752" t="s">
        <v>2763</v>
      </c>
      <c r="C752" t="s">
        <v>2325</v>
      </c>
      <c r="D752" t="s">
        <v>2326</v>
      </c>
      <c r="E752" t="s">
        <v>2786</v>
      </c>
      <c r="F752" s="112" t="s">
        <v>2327</v>
      </c>
      <c r="G752" s="2" t="s">
        <v>150</v>
      </c>
      <c r="H752" s="2"/>
      <c r="I752" s="2" t="s">
        <v>64</v>
      </c>
      <c r="J752" t="s">
        <v>94</v>
      </c>
      <c r="N752" t="s">
        <v>323</v>
      </c>
      <c r="O752" t="s">
        <v>63</v>
      </c>
    </row>
    <row r="753" spans="2:16" x14ac:dyDescent="0.45">
      <c r="B753" t="s">
        <v>2762</v>
      </c>
      <c r="C753" t="s">
        <v>2328</v>
      </c>
      <c r="D753" t="s">
        <v>2329</v>
      </c>
      <c r="E753" t="s">
        <v>2786</v>
      </c>
      <c r="F753" s="112" t="s">
        <v>2330</v>
      </c>
      <c r="G753" s="2" t="s">
        <v>635</v>
      </c>
      <c r="H753" s="2"/>
      <c r="I753" s="2" t="s">
        <v>64</v>
      </c>
      <c r="J753" t="s">
        <v>94</v>
      </c>
      <c r="N753" t="s">
        <v>323</v>
      </c>
      <c r="O753" t="s">
        <v>63</v>
      </c>
    </row>
    <row r="754" spans="2:16" x14ac:dyDescent="0.45">
      <c r="B754" t="s">
        <v>2763</v>
      </c>
      <c r="C754" t="s">
        <v>2331</v>
      </c>
      <c r="D754" t="s">
        <v>2332</v>
      </c>
      <c r="E754" t="s">
        <v>2786</v>
      </c>
      <c r="F754" s="112" t="s">
        <v>2333</v>
      </c>
      <c r="G754" s="2" t="s">
        <v>326</v>
      </c>
      <c r="H754" s="2"/>
      <c r="I754" s="2" t="s">
        <v>64</v>
      </c>
      <c r="J754" t="s">
        <v>199</v>
      </c>
      <c r="N754" t="s">
        <v>323</v>
      </c>
      <c r="O754" t="s">
        <v>63</v>
      </c>
    </row>
    <row r="755" spans="2:16" x14ac:dyDescent="0.45">
      <c r="B755" t="s">
        <v>2763</v>
      </c>
      <c r="C755" t="s">
        <v>2334</v>
      </c>
      <c r="D755" t="s">
        <v>2335</v>
      </c>
      <c r="E755" t="s">
        <v>2786</v>
      </c>
      <c r="F755" s="112" t="s">
        <v>2336</v>
      </c>
      <c r="G755" s="2" t="s">
        <v>432</v>
      </c>
      <c r="H755" s="2"/>
      <c r="I755" s="2" t="s">
        <v>64</v>
      </c>
      <c r="J755" t="s">
        <v>199</v>
      </c>
      <c r="N755" t="s">
        <v>323</v>
      </c>
      <c r="O755" t="s">
        <v>63</v>
      </c>
    </row>
    <row r="756" spans="2:16" x14ac:dyDescent="0.45">
      <c r="B756" t="s">
        <v>2762</v>
      </c>
      <c r="C756" t="s">
        <v>2337</v>
      </c>
      <c r="D756" t="s">
        <v>2338</v>
      </c>
      <c r="E756" t="s">
        <v>2786</v>
      </c>
      <c r="F756" s="112" t="s">
        <v>2341</v>
      </c>
      <c r="G756" s="2" t="s">
        <v>1991</v>
      </c>
      <c r="H756" s="2" t="s">
        <v>61</v>
      </c>
      <c r="I756" s="2" t="s">
        <v>64</v>
      </c>
      <c r="J756" t="s">
        <v>59</v>
      </c>
      <c r="N756" t="s">
        <v>323</v>
      </c>
      <c r="O756" t="s">
        <v>1597</v>
      </c>
    </row>
    <row r="757" spans="2:16" x14ac:dyDescent="0.45">
      <c r="B757" t="s">
        <v>2762</v>
      </c>
      <c r="C757" t="s">
        <v>2337</v>
      </c>
      <c r="D757" t="s">
        <v>2338</v>
      </c>
      <c r="E757" t="s">
        <v>2786</v>
      </c>
      <c r="F757" s="112" t="s">
        <v>2340</v>
      </c>
      <c r="G757" s="2" t="s">
        <v>1991</v>
      </c>
      <c r="H757" s="2" t="s">
        <v>61</v>
      </c>
      <c r="I757" s="2"/>
      <c r="J757" t="s">
        <v>59</v>
      </c>
      <c r="N757" t="s">
        <v>323</v>
      </c>
      <c r="O757" t="s">
        <v>1597</v>
      </c>
    </row>
    <row r="758" spans="2:16" x14ac:dyDescent="0.45">
      <c r="B758" t="s">
        <v>2762</v>
      </c>
      <c r="C758" t="s">
        <v>2337</v>
      </c>
      <c r="D758" t="s">
        <v>2338</v>
      </c>
      <c r="E758" t="s">
        <v>2786</v>
      </c>
      <c r="F758" s="112" t="s">
        <v>2342</v>
      </c>
      <c r="G758" s="2" t="s">
        <v>1991</v>
      </c>
      <c r="H758" s="2" t="s">
        <v>61</v>
      </c>
      <c r="I758" s="2"/>
      <c r="J758" t="s">
        <v>59</v>
      </c>
      <c r="N758" t="s">
        <v>323</v>
      </c>
      <c r="O758" t="s">
        <v>1597</v>
      </c>
    </row>
    <row r="759" spans="2:16" x14ac:dyDescent="0.45">
      <c r="B759" t="s">
        <v>2762</v>
      </c>
      <c r="C759" t="s">
        <v>2337</v>
      </c>
      <c r="D759" t="s">
        <v>2338</v>
      </c>
      <c r="E759" t="s">
        <v>2786</v>
      </c>
      <c r="F759" s="112" t="s">
        <v>2343</v>
      </c>
      <c r="G759" s="2" t="s">
        <v>1991</v>
      </c>
      <c r="H759" s="2" t="s">
        <v>61</v>
      </c>
      <c r="I759" s="2"/>
      <c r="J759" t="s">
        <v>59</v>
      </c>
      <c r="N759" t="s">
        <v>323</v>
      </c>
      <c r="O759" t="s">
        <v>1597</v>
      </c>
    </row>
    <row r="760" spans="2:16" x14ac:dyDescent="0.45">
      <c r="B760" t="s">
        <v>2762</v>
      </c>
      <c r="C760" t="s">
        <v>2337</v>
      </c>
      <c r="D760" t="s">
        <v>2338</v>
      </c>
      <c r="E760" t="s">
        <v>2786</v>
      </c>
      <c r="F760" s="112" t="s">
        <v>2339</v>
      </c>
      <c r="G760" s="2" t="s">
        <v>1991</v>
      </c>
      <c r="H760" s="2" t="s">
        <v>61</v>
      </c>
      <c r="I760" s="2"/>
      <c r="J760" t="s">
        <v>59</v>
      </c>
      <c r="N760" t="s">
        <v>323</v>
      </c>
      <c r="O760" t="s">
        <v>1597</v>
      </c>
    </row>
    <row r="761" spans="2:16" x14ac:dyDescent="0.45">
      <c r="B761" t="s">
        <v>2763</v>
      </c>
      <c r="C761" t="s">
        <v>1580</v>
      </c>
      <c r="D761" t="s">
        <v>2348</v>
      </c>
      <c r="E761" t="s">
        <v>2786</v>
      </c>
      <c r="F761" s="112" t="s">
        <v>2349</v>
      </c>
      <c r="G761" s="2" t="s">
        <v>150</v>
      </c>
      <c r="H761" s="2"/>
      <c r="I761" s="2" t="s">
        <v>64</v>
      </c>
      <c r="J761" t="s">
        <v>103</v>
      </c>
      <c r="N761" t="s">
        <v>323</v>
      </c>
      <c r="O761" t="s">
        <v>63</v>
      </c>
    </row>
    <row r="762" spans="2:16" x14ac:dyDescent="0.45">
      <c r="B762" t="s">
        <v>2763</v>
      </c>
      <c r="C762" t="s">
        <v>1574</v>
      </c>
      <c r="D762" t="s">
        <v>2344</v>
      </c>
      <c r="E762" t="s">
        <v>2786</v>
      </c>
      <c r="F762" s="112" t="s">
        <v>2345</v>
      </c>
      <c r="G762" s="2" t="s">
        <v>143</v>
      </c>
      <c r="H762" s="2"/>
      <c r="I762" s="2" t="s">
        <v>64</v>
      </c>
      <c r="J762" t="s">
        <v>103</v>
      </c>
      <c r="N762" t="s">
        <v>323</v>
      </c>
      <c r="O762" t="s">
        <v>63</v>
      </c>
    </row>
    <row r="763" spans="2:16" x14ac:dyDescent="0.45">
      <c r="B763" t="s">
        <v>2763</v>
      </c>
      <c r="C763" t="s">
        <v>1577</v>
      </c>
      <c r="D763" t="s">
        <v>2346</v>
      </c>
      <c r="E763" t="s">
        <v>2786</v>
      </c>
      <c r="F763" s="112" t="s">
        <v>2347</v>
      </c>
      <c r="G763" s="2" t="s">
        <v>326</v>
      </c>
      <c r="H763" s="2"/>
      <c r="I763" s="2" t="s">
        <v>64</v>
      </c>
      <c r="J763" t="s">
        <v>103</v>
      </c>
      <c r="N763" t="s">
        <v>323</v>
      </c>
      <c r="O763" t="s">
        <v>63</v>
      </c>
    </row>
    <row r="764" spans="2:16" x14ac:dyDescent="0.45">
      <c r="B764" t="s">
        <v>2763</v>
      </c>
      <c r="C764" t="s">
        <v>2350</v>
      </c>
      <c r="D764" t="s">
        <v>2351</v>
      </c>
      <c r="E764" t="s">
        <v>2786</v>
      </c>
      <c r="F764" s="112" t="s">
        <v>2352</v>
      </c>
      <c r="G764" s="2" t="s">
        <v>2353</v>
      </c>
      <c r="H764" s="2"/>
      <c r="I764" s="2" t="s">
        <v>58</v>
      </c>
      <c r="J764" t="s">
        <v>2354</v>
      </c>
      <c r="N764" t="s">
        <v>679</v>
      </c>
      <c r="O764" t="s">
        <v>63</v>
      </c>
    </row>
    <row r="765" spans="2:16" x14ac:dyDescent="0.45">
      <c r="B765" t="s">
        <v>2763</v>
      </c>
      <c r="C765" t="s">
        <v>2360</v>
      </c>
      <c r="D765" t="s">
        <v>2360</v>
      </c>
      <c r="E765" t="s">
        <v>2786</v>
      </c>
      <c r="F765" s="112" t="s">
        <v>2361</v>
      </c>
      <c r="G765" s="2" t="s">
        <v>150</v>
      </c>
      <c r="H765" s="2"/>
      <c r="I765" s="2" t="s">
        <v>58</v>
      </c>
      <c r="J765" t="s">
        <v>59</v>
      </c>
      <c r="N765" t="s">
        <v>1037</v>
      </c>
      <c r="O765" t="s">
        <v>2357</v>
      </c>
      <c r="P765" t="s">
        <v>61</v>
      </c>
    </row>
    <row r="766" spans="2:16" x14ac:dyDescent="0.45">
      <c r="B766" t="s">
        <v>2763</v>
      </c>
      <c r="C766" t="s">
        <v>2355</v>
      </c>
      <c r="D766" t="s">
        <v>2355</v>
      </c>
      <c r="E766" t="s">
        <v>2786</v>
      </c>
      <c r="F766" s="112" t="s">
        <v>2356</v>
      </c>
      <c r="G766" s="2" t="s">
        <v>143</v>
      </c>
      <c r="H766" s="2"/>
      <c r="I766" s="2" t="s">
        <v>58</v>
      </c>
      <c r="J766" t="s">
        <v>59</v>
      </c>
      <c r="K766" t="s">
        <v>59</v>
      </c>
      <c r="M766" t="s">
        <v>61</v>
      </c>
      <c r="N766" t="s">
        <v>1037</v>
      </c>
      <c r="O766" t="s">
        <v>2357</v>
      </c>
      <c r="P766" t="s">
        <v>61</v>
      </c>
    </row>
    <row r="767" spans="2:16" x14ac:dyDescent="0.45">
      <c r="B767" t="s">
        <v>2763</v>
      </c>
      <c r="C767" t="s">
        <v>2358</v>
      </c>
      <c r="D767" t="s">
        <v>2358</v>
      </c>
      <c r="E767" t="s">
        <v>2786</v>
      </c>
      <c r="F767" s="112" t="s">
        <v>2359</v>
      </c>
      <c r="G767" s="2" t="s">
        <v>326</v>
      </c>
      <c r="H767" s="2"/>
      <c r="I767" s="2" t="s">
        <v>58</v>
      </c>
      <c r="J767" t="s">
        <v>59</v>
      </c>
      <c r="K767" t="s">
        <v>59</v>
      </c>
      <c r="M767" t="s">
        <v>61</v>
      </c>
      <c r="N767" t="s">
        <v>1037</v>
      </c>
      <c r="O767" t="s">
        <v>2357</v>
      </c>
      <c r="P767" t="s">
        <v>61</v>
      </c>
    </row>
    <row r="768" spans="2:16" x14ac:dyDescent="0.45">
      <c r="B768" t="s">
        <v>2763</v>
      </c>
      <c r="C768" t="s">
        <v>2676</v>
      </c>
      <c r="D768" t="s">
        <v>2364</v>
      </c>
      <c r="E768" t="s">
        <v>2786</v>
      </c>
      <c r="F768" s="112" t="s">
        <v>2365</v>
      </c>
      <c r="G768" s="2" t="s">
        <v>268</v>
      </c>
      <c r="H768" s="2"/>
      <c r="I768" s="2" t="s">
        <v>64</v>
      </c>
      <c r="J768" t="s">
        <v>103</v>
      </c>
      <c r="K768" t="s">
        <v>513</v>
      </c>
      <c r="M768" t="s">
        <v>61</v>
      </c>
      <c r="N768" t="s">
        <v>323</v>
      </c>
      <c r="O768" t="s">
        <v>1734</v>
      </c>
      <c r="P768" t="s">
        <v>61</v>
      </c>
    </row>
    <row r="769" spans="2:16" x14ac:dyDescent="0.45">
      <c r="B769" t="s">
        <v>2763</v>
      </c>
      <c r="C769" t="s">
        <v>2677</v>
      </c>
      <c r="D769" t="s">
        <v>2366</v>
      </c>
      <c r="E769" t="s">
        <v>2786</v>
      </c>
      <c r="F769" s="112" t="s">
        <v>2367</v>
      </c>
      <c r="G769" s="2" t="s">
        <v>483</v>
      </c>
      <c r="H769" s="2"/>
      <c r="I769" s="2" t="s">
        <v>64</v>
      </c>
      <c r="J769" t="s">
        <v>103</v>
      </c>
      <c r="K769" t="s">
        <v>513</v>
      </c>
      <c r="M769" t="s">
        <v>61</v>
      </c>
      <c r="N769" t="s">
        <v>323</v>
      </c>
      <c r="O769" t="s">
        <v>1734</v>
      </c>
      <c r="P769" t="s">
        <v>61</v>
      </c>
    </row>
    <row r="770" spans="2:16" x14ac:dyDescent="0.45">
      <c r="B770" t="s">
        <v>2763</v>
      </c>
      <c r="C770" t="s">
        <v>2368</v>
      </c>
      <c r="D770" t="s">
        <v>2368</v>
      </c>
      <c r="E770" t="s">
        <v>2786</v>
      </c>
      <c r="F770" s="112" t="s">
        <v>2369</v>
      </c>
      <c r="G770" s="2" t="s">
        <v>2370</v>
      </c>
      <c r="H770" s="2"/>
      <c r="I770" s="2" t="s">
        <v>64</v>
      </c>
      <c r="J770" t="s">
        <v>199</v>
      </c>
      <c r="N770" t="s">
        <v>323</v>
      </c>
      <c r="O770" t="s">
        <v>2371</v>
      </c>
    </row>
    <row r="771" spans="2:16" x14ac:dyDescent="0.45">
      <c r="B771" t="s">
        <v>2763</v>
      </c>
      <c r="C771" t="s">
        <v>2372</v>
      </c>
      <c r="D771" t="s">
        <v>2372</v>
      </c>
      <c r="E771" t="s">
        <v>2786</v>
      </c>
      <c r="F771" s="112" t="s">
        <v>2373</v>
      </c>
      <c r="G771" s="2" t="s">
        <v>2017</v>
      </c>
      <c r="H771" s="2"/>
      <c r="I771" s="2" t="s">
        <v>64</v>
      </c>
      <c r="J771" t="s">
        <v>199</v>
      </c>
      <c r="N771" t="s">
        <v>323</v>
      </c>
      <c r="O771" t="s">
        <v>2371</v>
      </c>
    </row>
    <row r="772" spans="2:16" x14ac:dyDescent="0.45">
      <c r="B772" t="s">
        <v>2763</v>
      </c>
      <c r="C772" t="s">
        <v>2383</v>
      </c>
      <c r="D772" t="s">
        <v>2384</v>
      </c>
      <c r="E772" t="s">
        <v>2786</v>
      </c>
      <c r="F772" s="112" t="s">
        <v>2385</v>
      </c>
      <c r="G772" s="2" t="s">
        <v>150</v>
      </c>
      <c r="H772" s="2"/>
      <c r="I772" s="2" t="s">
        <v>64</v>
      </c>
      <c r="J772" t="s">
        <v>103</v>
      </c>
      <c r="N772" t="s">
        <v>323</v>
      </c>
      <c r="O772" t="s">
        <v>63</v>
      </c>
    </row>
    <row r="773" spans="2:16" x14ac:dyDescent="0.45">
      <c r="B773" t="s">
        <v>2763</v>
      </c>
      <c r="C773" t="s">
        <v>2377</v>
      </c>
      <c r="D773" t="s">
        <v>2378</v>
      </c>
      <c r="E773" t="s">
        <v>2786</v>
      </c>
      <c r="F773" s="112" t="s">
        <v>2379</v>
      </c>
      <c r="G773" s="2" t="s">
        <v>143</v>
      </c>
      <c r="H773" s="2"/>
      <c r="I773" s="2" t="s">
        <v>64</v>
      </c>
      <c r="J773" t="s">
        <v>103</v>
      </c>
      <c r="N773" t="s">
        <v>323</v>
      </c>
      <c r="O773" t="s">
        <v>63</v>
      </c>
    </row>
    <row r="774" spans="2:16" x14ac:dyDescent="0.45">
      <c r="B774" t="s">
        <v>2763</v>
      </c>
      <c r="C774" t="s">
        <v>2381</v>
      </c>
      <c r="D774" t="s">
        <v>2381</v>
      </c>
      <c r="E774" t="s">
        <v>2786</v>
      </c>
      <c r="F774" s="112" t="s">
        <v>2382</v>
      </c>
      <c r="G774" s="2" t="s">
        <v>326</v>
      </c>
      <c r="H774" s="2"/>
      <c r="I774" s="2" t="s">
        <v>64</v>
      </c>
      <c r="J774" t="s">
        <v>103</v>
      </c>
      <c r="N774" t="s">
        <v>323</v>
      </c>
      <c r="O774" t="s">
        <v>63</v>
      </c>
    </row>
    <row r="775" spans="2:16" x14ac:dyDescent="0.45">
      <c r="B775" t="s">
        <v>2763</v>
      </c>
      <c r="C775" t="s">
        <v>2374</v>
      </c>
      <c r="D775" t="s">
        <v>2374</v>
      </c>
      <c r="E775" t="s">
        <v>2786</v>
      </c>
      <c r="F775" s="112" t="s">
        <v>2376</v>
      </c>
      <c r="G775" s="2" t="s">
        <v>157</v>
      </c>
      <c r="H775" s="2" t="s">
        <v>61</v>
      </c>
      <c r="I775" s="2" t="s">
        <v>64</v>
      </c>
      <c r="J775" t="s">
        <v>158</v>
      </c>
      <c r="N775" t="s">
        <v>323</v>
      </c>
      <c r="O775" t="s">
        <v>1597</v>
      </c>
    </row>
    <row r="776" spans="2:16" x14ac:dyDescent="0.45">
      <c r="B776" t="s">
        <v>2763</v>
      </c>
      <c r="C776" t="s">
        <v>2374</v>
      </c>
      <c r="D776" t="s">
        <v>2374</v>
      </c>
      <c r="E776" t="s">
        <v>2786</v>
      </c>
      <c r="F776" s="112" t="s">
        <v>2375</v>
      </c>
      <c r="G776" s="2" t="s">
        <v>157</v>
      </c>
      <c r="H776" s="2" t="s">
        <v>61</v>
      </c>
      <c r="I776" s="2"/>
      <c r="J776" t="s">
        <v>59</v>
      </c>
      <c r="N776" t="s">
        <v>323</v>
      </c>
      <c r="O776" t="s">
        <v>1597</v>
      </c>
    </row>
    <row r="777" spans="2:16" x14ac:dyDescent="0.45">
      <c r="B777" t="s">
        <v>2763</v>
      </c>
      <c r="C777" t="s">
        <v>2392</v>
      </c>
      <c r="D777" t="s">
        <v>2393</v>
      </c>
      <c r="E777" t="s">
        <v>2786</v>
      </c>
      <c r="F777" s="112" t="s">
        <v>2394</v>
      </c>
      <c r="G777" s="2" t="s">
        <v>226</v>
      </c>
      <c r="H777" s="2"/>
      <c r="I777" s="2" t="s">
        <v>64</v>
      </c>
      <c r="J777" t="s">
        <v>103</v>
      </c>
      <c r="K777" t="s">
        <v>103</v>
      </c>
      <c r="M777" t="s">
        <v>61</v>
      </c>
      <c r="N777" t="s">
        <v>323</v>
      </c>
      <c r="O777" t="s">
        <v>2173</v>
      </c>
      <c r="P777" t="s">
        <v>61</v>
      </c>
    </row>
    <row r="778" spans="2:16" x14ac:dyDescent="0.45">
      <c r="B778" t="s">
        <v>2763</v>
      </c>
      <c r="C778" t="s">
        <v>2395</v>
      </c>
      <c r="D778" t="s">
        <v>2396</v>
      </c>
      <c r="E778" t="s">
        <v>2786</v>
      </c>
      <c r="F778" s="112" t="s">
        <v>2397</v>
      </c>
      <c r="G778" s="2" t="s">
        <v>177</v>
      </c>
      <c r="H778" s="2"/>
      <c r="I778" s="2" t="s">
        <v>64</v>
      </c>
      <c r="J778" t="s">
        <v>103</v>
      </c>
      <c r="K778" t="s">
        <v>103</v>
      </c>
      <c r="M778" t="s">
        <v>61</v>
      </c>
      <c r="N778" t="s">
        <v>323</v>
      </c>
      <c r="O778" t="s">
        <v>2173</v>
      </c>
      <c r="P778" t="s">
        <v>61</v>
      </c>
    </row>
    <row r="779" spans="2:16" x14ac:dyDescent="0.45">
      <c r="B779" t="s">
        <v>2763</v>
      </c>
      <c r="C779" t="s">
        <v>2389</v>
      </c>
      <c r="D779" t="s">
        <v>2390</v>
      </c>
      <c r="E779" t="s">
        <v>2786</v>
      </c>
      <c r="F779" s="112" t="s">
        <v>2391</v>
      </c>
      <c r="G779" s="2" t="s">
        <v>112</v>
      </c>
      <c r="H779" s="2"/>
      <c r="I779" s="2" t="s">
        <v>64</v>
      </c>
      <c r="J779" t="s">
        <v>103</v>
      </c>
      <c r="K779" t="s">
        <v>103</v>
      </c>
      <c r="M779" t="s">
        <v>61</v>
      </c>
      <c r="N779" t="s">
        <v>323</v>
      </c>
      <c r="O779" t="s">
        <v>2173</v>
      </c>
      <c r="P779" t="s">
        <v>61</v>
      </c>
    </row>
    <row r="780" spans="2:16" x14ac:dyDescent="0.45">
      <c r="B780" t="s">
        <v>2763</v>
      </c>
      <c r="C780" t="s">
        <v>2401</v>
      </c>
      <c r="D780" t="s">
        <v>2401</v>
      </c>
      <c r="E780" t="s">
        <v>2786</v>
      </c>
      <c r="F780" s="112" t="s">
        <v>2404</v>
      </c>
      <c r="G780" s="2" t="s">
        <v>157</v>
      </c>
      <c r="H780" s="2" t="s">
        <v>61</v>
      </c>
      <c r="I780" s="2" t="s">
        <v>64</v>
      </c>
      <c r="J780" t="s">
        <v>103</v>
      </c>
      <c r="K780" t="s">
        <v>103</v>
      </c>
      <c r="M780" t="s">
        <v>61</v>
      </c>
      <c r="N780" t="s">
        <v>323</v>
      </c>
      <c r="O780" t="s">
        <v>2403</v>
      </c>
      <c r="P780" t="s">
        <v>61</v>
      </c>
    </row>
    <row r="781" spans="2:16" x14ac:dyDescent="0.45">
      <c r="B781" t="s">
        <v>2763</v>
      </c>
      <c r="C781" t="s">
        <v>2401</v>
      </c>
      <c r="D781" t="s">
        <v>2401</v>
      </c>
      <c r="E781" t="s">
        <v>2786</v>
      </c>
      <c r="F781" s="112" t="s">
        <v>2402</v>
      </c>
      <c r="G781" s="2" t="s">
        <v>157</v>
      </c>
      <c r="H781" s="2" t="s">
        <v>61</v>
      </c>
      <c r="I781" s="2"/>
      <c r="J781" t="s">
        <v>330</v>
      </c>
      <c r="K781" t="s">
        <v>330</v>
      </c>
      <c r="N781" t="s">
        <v>323</v>
      </c>
      <c r="O781" t="s">
        <v>2403</v>
      </c>
    </row>
    <row r="782" spans="2:16" x14ac:dyDescent="0.45">
      <c r="B782" t="s">
        <v>2763</v>
      </c>
      <c r="C782" t="s">
        <v>2398</v>
      </c>
      <c r="D782" t="s">
        <v>2398</v>
      </c>
      <c r="E782" t="s">
        <v>2786</v>
      </c>
      <c r="F782" s="112" t="s">
        <v>2400</v>
      </c>
      <c r="G782" s="2" t="s">
        <v>157</v>
      </c>
      <c r="H782" s="2" t="s">
        <v>61</v>
      </c>
      <c r="I782" s="2" t="s">
        <v>64</v>
      </c>
      <c r="J782" t="s">
        <v>103</v>
      </c>
      <c r="K782" t="s">
        <v>103</v>
      </c>
      <c r="M782" t="s">
        <v>61</v>
      </c>
      <c r="N782" t="s">
        <v>323</v>
      </c>
      <c r="O782" t="s">
        <v>63</v>
      </c>
    </row>
    <row r="783" spans="2:16" x14ac:dyDescent="0.45">
      <c r="B783" t="s">
        <v>2763</v>
      </c>
      <c r="C783" t="s">
        <v>2398</v>
      </c>
      <c r="D783" t="s">
        <v>2398</v>
      </c>
      <c r="E783" t="s">
        <v>2786</v>
      </c>
      <c r="F783" s="112" t="s">
        <v>2399</v>
      </c>
      <c r="G783" s="2" t="s">
        <v>157</v>
      </c>
      <c r="H783" s="2" t="s">
        <v>61</v>
      </c>
      <c r="I783" s="2"/>
      <c r="J783" t="s">
        <v>330</v>
      </c>
      <c r="K783" t="s">
        <v>330</v>
      </c>
      <c r="N783" t="s">
        <v>323</v>
      </c>
      <c r="O783" t="s">
        <v>63</v>
      </c>
    </row>
    <row r="784" spans="2:16" x14ac:dyDescent="0.45">
      <c r="B784" t="s">
        <v>2763</v>
      </c>
      <c r="C784" t="s">
        <v>1586</v>
      </c>
      <c r="D784" t="s">
        <v>2405</v>
      </c>
      <c r="E784" t="s">
        <v>2786</v>
      </c>
      <c r="F784" s="112" t="s">
        <v>2406</v>
      </c>
      <c r="G784" s="2" t="s">
        <v>203</v>
      </c>
      <c r="H784" s="2"/>
      <c r="I784" s="2" t="s">
        <v>64</v>
      </c>
      <c r="J784" t="s">
        <v>59</v>
      </c>
      <c r="N784" t="s">
        <v>323</v>
      </c>
      <c r="O784" t="s">
        <v>63</v>
      </c>
    </row>
    <row r="785" spans="2:15" x14ac:dyDescent="0.45">
      <c r="B785" t="s">
        <v>2763</v>
      </c>
      <c r="C785" t="s">
        <v>1587</v>
      </c>
      <c r="D785" t="s">
        <v>2407</v>
      </c>
      <c r="E785" t="s">
        <v>2786</v>
      </c>
      <c r="F785" s="112" t="s">
        <v>2408</v>
      </c>
      <c r="G785" s="2" t="s">
        <v>150</v>
      </c>
      <c r="H785" s="2"/>
      <c r="I785" s="2" t="s">
        <v>64</v>
      </c>
      <c r="J785" t="s">
        <v>59</v>
      </c>
      <c r="N785" t="s">
        <v>323</v>
      </c>
      <c r="O785" t="s">
        <v>63</v>
      </c>
    </row>
    <row r="786" spans="2:15" x14ac:dyDescent="0.45">
      <c r="B786" t="s">
        <v>2763</v>
      </c>
      <c r="C786" t="s">
        <v>2409</v>
      </c>
      <c r="D786" t="s">
        <v>2410</v>
      </c>
      <c r="E786" t="s">
        <v>2786</v>
      </c>
      <c r="F786" s="112" t="s">
        <v>2411</v>
      </c>
      <c r="G786" s="2" t="s">
        <v>1467</v>
      </c>
      <c r="H786" s="2"/>
      <c r="I786" s="2" t="s">
        <v>64</v>
      </c>
      <c r="J786" t="s">
        <v>94</v>
      </c>
      <c r="N786" t="s">
        <v>323</v>
      </c>
      <c r="O786" t="s">
        <v>63</v>
      </c>
    </row>
    <row r="787" spans="2:15" x14ac:dyDescent="0.45">
      <c r="B787" t="s">
        <v>2763</v>
      </c>
      <c r="C787" t="s">
        <v>2412</v>
      </c>
      <c r="D787" t="s">
        <v>2412</v>
      </c>
      <c r="E787" t="s">
        <v>2786</v>
      </c>
      <c r="F787" s="112" t="s">
        <v>2413</v>
      </c>
      <c r="G787" s="2" t="s">
        <v>1891</v>
      </c>
      <c r="H787" s="2"/>
      <c r="I787" s="2" t="s">
        <v>64</v>
      </c>
      <c r="J787" t="s">
        <v>94</v>
      </c>
      <c r="N787" t="s">
        <v>323</v>
      </c>
      <c r="O787" t="s">
        <v>63</v>
      </c>
    </row>
    <row r="788" spans="2:15" x14ac:dyDescent="0.45">
      <c r="B788" t="s">
        <v>2763</v>
      </c>
      <c r="C788" t="s">
        <v>2414</v>
      </c>
      <c r="D788" t="s">
        <v>2414</v>
      </c>
      <c r="E788" t="s">
        <v>2786</v>
      </c>
      <c r="F788" s="112" t="s">
        <v>2415</v>
      </c>
      <c r="G788" s="2" t="s">
        <v>368</v>
      </c>
      <c r="H788" s="2"/>
      <c r="I788" s="2" t="s">
        <v>64</v>
      </c>
      <c r="J788" t="s">
        <v>2416</v>
      </c>
      <c r="N788" t="s">
        <v>323</v>
      </c>
      <c r="O788" t="s">
        <v>63</v>
      </c>
    </row>
    <row r="789" spans="2:15" x14ac:dyDescent="0.45">
      <c r="B789" t="s">
        <v>2763</v>
      </c>
      <c r="C789" t="s">
        <v>2417</v>
      </c>
      <c r="D789" t="s">
        <v>2417</v>
      </c>
      <c r="E789" t="s">
        <v>2786</v>
      </c>
      <c r="F789" s="112" t="s">
        <v>2418</v>
      </c>
      <c r="G789" s="2" t="s">
        <v>151</v>
      </c>
      <c r="H789" s="2"/>
      <c r="I789" s="2" t="s">
        <v>64</v>
      </c>
      <c r="J789" t="s">
        <v>2416</v>
      </c>
      <c r="N789" t="s">
        <v>323</v>
      </c>
      <c r="O789" t="s">
        <v>63</v>
      </c>
    </row>
    <row r="790" spans="2:15" x14ac:dyDescent="0.45">
      <c r="F790" s="112"/>
      <c r="G790" s="2"/>
      <c r="H790" s="2"/>
      <c r="I790" s="2"/>
    </row>
    <row r="791" spans="2:15" x14ac:dyDescent="0.45">
      <c r="F791" s="112"/>
      <c r="G791" s="2"/>
      <c r="H791" s="2"/>
      <c r="I791" s="2"/>
    </row>
    <row r="792" spans="2:15" x14ac:dyDescent="0.45">
      <c r="F792" s="112"/>
      <c r="G792" s="2"/>
      <c r="H792" s="2"/>
      <c r="I792" s="2"/>
    </row>
    <row r="793" spans="2:15" x14ac:dyDescent="0.45">
      <c r="F793" s="112"/>
      <c r="G793" s="2"/>
      <c r="H793" s="2"/>
      <c r="I793" s="2"/>
    </row>
    <row r="794" spans="2:15" x14ac:dyDescent="0.45">
      <c r="F794" s="112"/>
      <c r="G794" s="2"/>
      <c r="H794" s="2"/>
      <c r="I794" s="2"/>
    </row>
    <row r="795" spans="2:15" x14ac:dyDescent="0.45">
      <c r="F795" s="112"/>
      <c r="G795" s="2"/>
      <c r="H795" s="2"/>
      <c r="I795" s="2"/>
    </row>
    <row r="796" spans="2:15" x14ac:dyDescent="0.45">
      <c r="F796" s="112"/>
      <c r="G796" s="2"/>
      <c r="H796" s="2"/>
      <c r="I796" s="2"/>
    </row>
    <row r="797" spans="2:15" x14ac:dyDescent="0.45">
      <c r="F797" s="112"/>
      <c r="G797" s="2"/>
      <c r="H797" s="2"/>
      <c r="I797" s="2"/>
    </row>
    <row r="798" spans="2:15" x14ac:dyDescent="0.45">
      <c r="F798" s="112"/>
      <c r="G798" s="2"/>
      <c r="H798" s="2"/>
      <c r="I798" s="2"/>
    </row>
    <row r="799" spans="2:15" x14ac:dyDescent="0.45">
      <c r="F799" s="112"/>
      <c r="G799" s="2"/>
      <c r="H799" s="2"/>
      <c r="I799" s="2"/>
    </row>
    <row r="800" spans="2:15" x14ac:dyDescent="0.45">
      <c r="F800" s="112"/>
      <c r="G800" s="2"/>
      <c r="H800" s="2"/>
      <c r="I800" s="2"/>
    </row>
    <row r="801" spans="6:9" x14ac:dyDescent="0.45">
      <c r="F801" s="112"/>
      <c r="G801" s="2"/>
      <c r="H801" s="2"/>
      <c r="I801" s="2"/>
    </row>
    <row r="802" spans="6:9" x14ac:dyDescent="0.45">
      <c r="F802" s="112"/>
      <c r="G802" s="2"/>
      <c r="H802" s="2"/>
      <c r="I802" s="2"/>
    </row>
    <row r="803" spans="6:9" x14ac:dyDescent="0.45">
      <c r="F803" s="112"/>
      <c r="G803" s="2"/>
      <c r="H803" s="2"/>
      <c r="I803" s="2"/>
    </row>
    <row r="804" spans="6:9" x14ac:dyDescent="0.45">
      <c r="F804" s="112"/>
      <c r="G804" s="2"/>
      <c r="H804" s="2"/>
      <c r="I804" s="2"/>
    </row>
    <row r="805" spans="6:9" x14ac:dyDescent="0.45">
      <c r="F805" s="112"/>
      <c r="G805" s="2"/>
      <c r="H805" s="2"/>
      <c r="I805" s="2"/>
    </row>
    <row r="806" spans="6:9" x14ac:dyDescent="0.45">
      <c r="F806" s="112"/>
      <c r="G806" s="2"/>
      <c r="H806" s="2"/>
      <c r="I806" s="2"/>
    </row>
    <row r="807" spans="6:9" x14ac:dyDescent="0.45">
      <c r="F807" s="112"/>
      <c r="G807" s="2"/>
      <c r="H807" s="2"/>
      <c r="I807" s="2"/>
    </row>
    <row r="808" spans="6:9" x14ac:dyDescent="0.45">
      <c r="F808" s="112"/>
      <c r="G808" s="2"/>
      <c r="H808" s="2"/>
      <c r="I808" s="2"/>
    </row>
    <row r="809" spans="6:9" x14ac:dyDescent="0.45">
      <c r="F809" s="112"/>
      <c r="G809" s="2"/>
      <c r="H809" s="2"/>
      <c r="I809" s="2"/>
    </row>
    <row r="810" spans="6:9" x14ac:dyDescent="0.45">
      <c r="F810" s="112"/>
      <c r="G810" s="2"/>
      <c r="H810" s="2"/>
      <c r="I810" s="2"/>
    </row>
    <row r="811" spans="6:9" x14ac:dyDescent="0.45">
      <c r="F811" s="112"/>
      <c r="G811" s="2"/>
      <c r="H811" s="2"/>
      <c r="I811" s="2"/>
    </row>
    <row r="812" spans="6:9" x14ac:dyDescent="0.45">
      <c r="F812" s="112"/>
      <c r="G812" s="2"/>
      <c r="H812" s="2"/>
      <c r="I812" s="2"/>
    </row>
    <row r="813" spans="6:9" x14ac:dyDescent="0.45">
      <c r="F813" s="112"/>
      <c r="G813" s="2"/>
      <c r="H813" s="2"/>
      <c r="I813" s="2"/>
    </row>
    <row r="814" spans="6:9" x14ac:dyDescent="0.45">
      <c r="F814" s="112"/>
      <c r="G814" s="2"/>
      <c r="H814" s="2"/>
      <c r="I814" s="2"/>
    </row>
    <row r="815" spans="6:9" x14ac:dyDescent="0.45">
      <c r="F815" s="112"/>
      <c r="G815" s="2"/>
      <c r="H815" s="2"/>
      <c r="I815" s="2"/>
    </row>
    <row r="816" spans="6:9" x14ac:dyDescent="0.45">
      <c r="F816" s="112"/>
      <c r="G816" s="2"/>
      <c r="H816" s="2"/>
      <c r="I816" s="2"/>
    </row>
    <row r="817" spans="6:9" x14ac:dyDescent="0.45">
      <c r="F817" s="112"/>
      <c r="G817" s="2"/>
      <c r="H817" s="2"/>
      <c r="I817" s="2"/>
    </row>
    <row r="818" spans="6:9" x14ac:dyDescent="0.45">
      <c r="F818" s="112"/>
      <c r="G818" s="2"/>
      <c r="H818" s="2"/>
      <c r="I818" s="2"/>
    </row>
    <row r="819" spans="6:9" x14ac:dyDescent="0.45">
      <c r="F819" s="112"/>
      <c r="G819" s="2"/>
      <c r="H819" s="2"/>
      <c r="I819" s="2"/>
    </row>
    <row r="820" spans="6:9" x14ac:dyDescent="0.45">
      <c r="F820" s="112"/>
      <c r="G820" s="2"/>
      <c r="H820" s="2"/>
      <c r="I820" s="2"/>
    </row>
    <row r="821" spans="6:9" x14ac:dyDescent="0.45">
      <c r="F821" s="112"/>
      <c r="G821" s="2"/>
      <c r="H821" s="2"/>
      <c r="I821" s="2"/>
    </row>
    <row r="822" spans="6:9" x14ac:dyDescent="0.45">
      <c r="F822" s="112"/>
      <c r="G822" s="2"/>
      <c r="H822" s="2"/>
      <c r="I822" s="2"/>
    </row>
    <row r="823" spans="6:9" x14ac:dyDescent="0.45">
      <c r="F823" s="112"/>
      <c r="G823" s="2"/>
      <c r="H823" s="2"/>
      <c r="I823" s="2"/>
    </row>
    <row r="824" spans="6:9" x14ac:dyDescent="0.45">
      <c r="F824" s="112"/>
      <c r="G824" s="2"/>
      <c r="H824" s="2"/>
      <c r="I824" s="2"/>
    </row>
    <row r="825" spans="6:9" x14ac:dyDescent="0.45">
      <c r="F825" s="112"/>
      <c r="G825" s="2"/>
      <c r="H825" s="2"/>
      <c r="I825" s="2"/>
    </row>
    <row r="826" spans="6:9" x14ac:dyDescent="0.45">
      <c r="F826" s="112"/>
      <c r="G826" s="2"/>
      <c r="H826" s="2"/>
      <c r="I826" s="2"/>
    </row>
    <row r="827" spans="6:9" x14ac:dyDescent="0.45">
      <c r="F827" s="112"/>
      <c r="G827" s="2"/>
      <c r="H827" s="2"/>
      <c r="I827" s="2"/>
    </row>
    <row r="828" spans="6:9" x14ac:dyDescent="0.45">
      <c r="F828" s="112"/>
      <c r="G828" s="2"/>
      <c r="H828" s="2"/>
      <c r="I828" s="2"/>
    </row>
    <row r="829" spans="6:9" x14ac:dyDescent="0.45">
      <c r="F829" s="112"/>
      <c r="G829" s="2"/>
      <c r="H829" s="2"/>
      <c r="I829" s="2"/>
    </row>
    <row r="830" spans="6:9" x14ac:dyDescent="0.45">
      <c r="F830" s="112"/>
      <c r="G830" s="2"/>
      <c r="H830" s="2"/>
      <c r="I830" s="2"/>
    </row>
    <row r="831" spans="6:9" x14ac:dyDescent="0.45">
      <c r="F831" s="112"/>
      <c r="G831" s="2"/>
      <c r="H831" s="2"/>
      <c r="I831" s="2"/>
    </row>
    <row r="832" spans="6:9" x14ac:dyDescent="0.45">
      <c r="F832" s="112"/>
      <c r="G832" s="2"/>
      <c r="H832" s="2"/>
      <c r="I832" s="2"/>
    </row>
    <row r="833" spans="6:9" x14ac:dyDescent="0.45">
      <c r="F833" s="112"/>
      <c r="G833" s="2"/>
      <c r="H833" s="2"/>
      <c r="I833" s="2"/>
    </row>
    <row r="834" spans="6:9" x14ac:dyDescent="0.45">
      <c r="F834" s="112"/>
      <c r="G834" s="2"/>
      <c r="H834" s="2"/>
      <c r="I834" s="2"/>
    </row>
    <row r="835" spans="6:9" x14ac:dyDescent="0.45">
      <c r="F835" s="112"/>
      <c r="G835" s="2"/>
      <c r="H835" s="2"/>
      <c r="I835" s="2"/>
    </row>
    <row r="836" spans="6:9" x14ac:dyDescent="0.45">
      <c r="F836" s="112"/>
      <c r="G836" s="2"/>
      <c r="H836" s="2"/>
      <c r="I836" s="2"/>
    </row>
    <row r="837" spans="6:9" x14ac:dyDescent="0.45">
      <c r="F837" s="112"/>
      <c r="G837" s="2"/>
      <c r="H837" s="2"/>
      <c r="I837" s="2"/>
    </row>
    <row r="838" spans="6:9" x14ac:dyDescent="0.45">
      <c r="F838" s="112"/>
      <c r="G838" s="2"/>
      <c r="H838" s="2"/>
      <c r="I838" s="2"/>
    </row>
    <row r="839" spans="6:9" x14ac:dyDescent="0.45">
      <c r="F839" s="112"/>
      <c r="G839" s="2"/>
      <c r="H839" s="2"/>
      <c r="I839" s="2"/>
    </row>
    <row r="840" spans="6:9" x14ac:dyDescent="0.45">
      <c r="F840" s="112"/>
      <c r="G840" s="2"/>
      <c r="H840" s="2"/>
      <c r="I840" s="2"/>
    </row>
    <row r="841" spans="6:9" x14ac:dyDescent="0.45">
      <c r="F841" s="112"/>
      <c r="G841" s="2"/>
      <c r="H841" s="2"/>
      <c r="I841" s="2"/>
    </row>
    <row r="842" spans="6:9" x14ac:dyDescent="0.45">
      <c r="F842" s="112"/>
      <c r="G842" s="2"/>
      <c r="H842" s="2"/>
      <c r="I842" s="2"/>
    </row>
    <row r="843" spans="6:9" x14ac:dyDescent="0.45">
      <c r="F843" s="112"/>
      <c r="G843" s="2"/>
      <c r="H843" s="2"/>
      <c r="I843" s="2"/>
    </row>
    <row r="844" spans="6:9" x14ac:dyDescent="0.45">
      <c r="F844" s="112"/>
      <c r="G844" s="2"/>
      <c r="H844" s="2"/>
      <c r="I844" s="2"/>
    </row>
    <row r="845" spans="6:9" x14ac:dyDescent="0.45">
      <c r="F845" s="112"/>
      <c r="G845" s="2"/>
      <c r="H845" s="2"/>
      <c r="I845" s="2"/>
    </row>
    <row r="846" spans="6:9" x14ac:dyDescent="0.45">
      <c r="F846" s="112"/>
      <c r="G846" s="2"/>
      <c r="H846" s="2"/>
      <c r="I846" s="2"/>
    </row>
    <row r="847" spans="6:9" x14ac:dyDescent="0.45">
      <c r="F847" s="112"/>
      <c r="G847" s="2"/>
      <c r="H847" s="2"/>
      <c r="I847" s="2"/>
    </row>
    <row r="848" spans="6:9" x14ac:dyDescent="0.45">
      <c r="F848" s="112"/>
      <c r="G848" s="2"/>
      <c r="H848" s="2"/>
      <c r="I848" s="2"/>
    </row>
    <row r="849" spans="6:9" x14ac:dyDescent="0.45">
      <c r="F849" s="112"/>
      <c r="G849" s="2"/>
      <c r="H849" s="2"/>
      <c r="I849" s="2"/>
    </row>
    <row r="850" spans="6:9" x14ac:dyDescent="0.45">
      <c r="F850" s="112"/>
      <c r="G850" s="2"/>
      <c r="H850" s="2"/>
      <c r="I850" s="2"/>
    </row>
    <row r="851" spans="6:9" x14ac:dyDescent="0.45">
      <c r="F851" s="112"/>
      <c r="G851" s="2"/>
      <c r="H851" s="2"/>
      <c r="I851" s="2"/>
    </row>
    <row r="852" spans="6:9" x14ac:dyDescent="0.45">
      <c r="F852" s="112"/>
      <c r="G852" s="2"/>
      <c r="H852" s="2"/>
      <c r="I852" s="2"/>
    </row>
    <row r="853" spans="6:9" x14ac:dyDescent="0.45">
      <c r="F853" s="112"/>
      <c r="G853" s="2"/>
      <c r="H853" s="2"/>
      <c r="I853" s="2"/>
    </row>
    <row r="854" spans="6:9" x14ac:dyDescent="0.45">
      <c r="F854" s="112"/>
      <c r="G854" s="2"/>
      <c r="H854" s="2"/>
      <c r="I854" s="2"/>
    </row>
    <row r="855" spans="6:9" x14ac:dyDescent="0.45">
      <c r="F855" s="112"/>
      <c r="G855" s="2"/>
      <c r="H855" s="2"/>
      <c r="I855" s="2"/>
    </row>
    <row r="856" spans="6:9" x14ac:dyDescent="0.45">
      <c r="F856" s="112"/>
      <c r="G856" s="2"/>
      <c r="H856" s="2"/>
      <c r="I856" s="2"/>
    </row>
    <row r="857" spans="6:9" x14ac:dyDescent="0.45">
      <c r="F857" s="112"/>
      <c r="G857" s="2"/>
      <c r="H857" s="2"/>
      <c r="I857" s="2"/>
    </row>
    <row r="858" spans="6:9" x14ac:dyDescent="0.45">
      <c r="F858" s="112"/>
      <c r="G858" s="2"/>
      <c r="H858" s="2"/>
      <c r="I858" s="2"/>
    </row>
    <row r="859" spans="6:9" x14ac:dyDescent="0.45">
      <c r="F859" s="112"/>
      <c r="G859" s="2"/>
      <c r="H859" s="2"/>
      <c r="I859" s="2"/>
    </row>
    <row r="860" spans="6:9" x14ac:dyDescent="0.45">
      <c r="F860" s="112"/>
      <c r="G860" s="2"/>
      <c r="H860" s="2"/>
      <c r="I860" s="2"/>
    </row>
    <row r="861" spans="6:9" x14ac:dyDescent="0.45">
      <c r="F861" s="112"/>
      <c r="G861" s="2"/>
      <c r="H861" s="2"/>
      <c r="I861" s="2"/>
    </row>
    <row r="862" spans="6:9" x14ac:dyDescent="0.45">
      <c r="F862" s="112"/>
      <c r="G862" s="2"/>
      <c r="H862" s="2"/>
      <c r="I862" s="2"/>
    </row>
    <row r="863" spans="6:9" x14ac:dyDescent="0.45">
      <c r="F863" s="112"/>
      <c r="G863" s="2"/>
      <c r="H863" s="2"/>
      <c r="I863" s="2"/>
    </row>
    <row r="864" spans="6:9" x14ac:dyDescent="0.45">
      <c r="F864" s="112"/>
      <c r="G864" s="2"/>
      <c r="H864" s="2"/>
      <c r="I864" s="2"/>
    </row>
    <row r="865" spans="6:9" x14ac:dyDescent="0.45">
      <c r="F865" s="112"/>
      <c r="G865" s="2"/>
      <c r="H865" s="2"/>
      <c r="I865" s="2"/>
    </row>
    <row r="866" spans="6:9" x14ac:dyDescent="0.45">
      <c r="F866" s="112"/>
      <c r="G866" s="2"/>
      <c r="H866" s="2"/>
      <c r="I866" s="2"/>
    </row>
    <row r="867" spans="6:9" x14ac:dyDescent="0.45">
      <c r="F867" s="112"/>
      <c r="G867" s="2"/>
      <c r="H867" s="2"/>
      <c r="I867" s="2"/>
    </row>
    <row r="868" spans="6:9" x14ac:dyDescent="0.45">
      <c r="F868" s="112"/>
      <c r="G868" s="2"/>
      <c r="H868" s="2"/>
      <c r="I868" s="2"/>
    </row>
    <row r="869" spans="6:9" x14ac:dyDescent="0.45">
      <c r="F869" s="112"/>
      <c r="G869" s="2"/>
      <c r="H869" s="2"/>
      <c r="I869" s="2"/>
    </row>
    <row r="870" spans="6:9" x14ac:dyDescent="0.45">
      <c r="F870" s="112"/>
      <c r="G870" s="2"/>
      <c r="H870" s="2"/>
      <c r="I870" s="2"/>
    </row>
    <row r="871" spans="6:9" x14ac:dyDescent="0.45">
      <c r="F871" s="112"/>
      <c r="G871" s="2"/>
      <c r="H871" s="2"/>
      <c r="I871" s="2"/>
    </row>
    <row r="872" spans="6:9" x14ac:dyDescent="0.45">
      <c r="F872" s="112"/>
      <c r="G872" s="2"/>
      <c r="H872" s="2"/>
      <c r="I872" s="2"/>
    </row>
    <row r="873" spans="6:9" x14ac:dyDescent="0.45">
      <c r="F873" s="112"/>
      <c r="G873" s="2"/>
      <c r="H873" s="2"/>
      <c r="I873" s="2"/>
    </row>
    <row r="874" spans="6:9" x14ac:dyDescent="0.45">
      <c r="F874" s="112"/>
    </row>
  </sheetData>
  <sheetProtection algorithmName="SHA-512" hashValue="bm37mlOLoqbHiW7sbisKdokHA6y9qg8bz+wPTbjIebxtN3NjnZTjQZ6V7C/qb28gMhRu/crekXl5CaikrRdJ6A==" saltValue="3TpKjUUntwG1pUv37heaXA==" spinCount="100000" sheet="1" objects="1" scenarios="1" selectLockedCells="1" selectUnlockedCells="1"/>
  <phoneticPr fontId="2"/>
  <conditionalFormatting sqref="B5:P1501">
    <cfRule type="expression" dxfId="9" priority="1">
      <formula>$B5&lt;&gt;""</formula>
    </cfRule>
  </conditionalFormatting>
  <conditionalFormatting sqref="I5:I1501 M5:M1501">
    <cfRule type="expression" dxfId="8" priority="3">
      <formula>IF($D5="","",COUNTIF($D$4:$D5,$D5)&lt;&gt;1)</formula>
    </cfRule>
  </conditionalFormatting>
  <conditionalFormatting sqref="P5:P1501">
    <cfRule type="expression" dxfId="7" priority="2">
      <formula>IF($D5="","",COUNTIF($D$4:$D5,$D5)&lt;&gt;1)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0F989-B53E-42DF-A22D-9BE88E784F8B}">
  <sheetPr>
    <tabColor theme="8" tint="0.79998168889431442"/>
    <pageSetUpPr fitToPage="1"/>
  </sheetPr>
  <dimension ref="A1:K61"/>
  <sheetViews>
    <sheetView zoomScale="70" zoomScaleNormal="70" zoomScaleSheetLayoutView="70" workbookViewId="0">
      <selection activeCell="A2" sqref="A2"/>
    </sheetView>
  </sheetViews>
  <sheetFormatPr defaultColWidth="9.09765625" defaultRowHeight="17.399999999999999" x14ac:dyDescent="0.45"/>
  <cols>
    <col min="1" max="1" width="6.09765625" style="14" customWidth="1"/>
    <col min="2" max="2" width="30.59765625" style="18" customWidth="1"/>
    <col min="3" max="3" width="45" style="18" customWidth="1"/>
    <col min="4" max="4" width="42.59765625" style="16" customWidth="1"/>
    <col min="5" max="8" width="11.296875" style="16" customWidth="1"/>
    <col min="9" max="9" width="12.796875" style="16" customWidth="1"/>
    <col min="10" max="10" width="32.59765625" style="21" customWidth="1"/>
    <col min="11" max="11" width="2.3984375" style="14" customWidth="1"/>
    <col min="12" max="16384" width="9.09765625" style="14"/>
  </cols>
  <sheetData>
    <row r="1" spans="1:11" x14ac:dyDescent="0.45">
      <c r="B1" s="17" t="s">
        <v>2429</v>
      </c>
      <c r="C1" s="15"/>
      <c r="F1" s="99" t="s">
        <v>2430</v>
      </c>
      <c r="G1" s="197" t="s">
        <v>2431</v>
      </c>
      <c r="H1" s="197"/>
      <c r="I1" s="197"/>
      <c r="J1" s="197"/>
    </row>
    <row r="2" spans="1:11" x14ac:dyDescent="0.45">
      <c r="B2" s="17"/>
      <c r="C2" s="15"/>
      <c r="F2" s="22"/>
      <c r="G2" s="22"/>
      <c r="H2" s="22"/>
      <c r="I2" s="22"/>
      <c r="J2" s="22"/>
    </row>
    <row r="3" spans="1:11" x14ac:dyDescent="0.45">
      <c r="B3" s="15" t="s">
        <v>2760</v>
      </c>
      <c r="C3" s="17" t="s">
        <v>2800</v>
      </c>
      <c r="F3" s="22"/>
      <c r="G3" s="22"/>
      <c r="H3" s="22"/>
      <c r="I3" s="22"/>
      <c r="J3" s="22"/>
    </row>
    <row r="5" spans="1:11" ht="53.4" x14ac:dyDescent="0.45">
      <c r="A5" s="104" t="s">
        <v>2432</v>
      </c>
      <c r="B5" s="100" t="s">
        <v>2433</v>
      </c>
      <c r="C5" s="100" t="s">
        <v>2434</v>
      </c>
      <c r="D5" s="198" t="s">
        <v>2435</v>
      </c>
      <c r="E5" s="198"/>
      <c r="F5" s="198"/>
      <c r="G5" s="198"/>
      <c r="H5" s="198"/>
      <c r="I5" s="198"/>
      <c r="J5" s="198"/>
    </row>
    <row r="6" spans="1:11" ht="34.799999999999997" customHeight="1" x14ac:dyDescent="0.45">
      <c r="A6" s="199" t="s">
        <v>2436</v>
      </c>
      <c r="B6" s="181" t="s">
        <v>2437</v>
      </c>
      <c r="C6" s="182" t="s">
        <v>2438</v>
      </c>
      <c r="D6" s="113" t="s">
        <v>2437</v>
      </c>
      <c r="E6" s="202" t="s">
        <v>2439</v>
      </c>
      <c r="F6" s="203"/>
      <c r="G6" s="203"/>
      <c r="H6" s="203"/>
      <c r="I6" s="203"/>
      <c r="J6" s="204"/>
      <c r="K6" s="92"/>
    </row>
    <row r="7" spans="1:11" x14ac:dyDescent="0.45">
      <c r="A7" s="200"/>
      <c r="B7" s="181"/>
      <c r="C7" s="182"/>
      <c r="D7" s="113" t="s">
        <v>2440</v>
      </c>
      <c r="E7" s="176" t="s">
        <v>2439</v>
      </c>
      <c r="F7" s="177"/>
      <c r="G7" s="177"/>
      <c r="H7" s="177"/>
      <c r="I7" s="177"/>
      <c r="J7" s="178"/>
      <c r="K7" s="92"/>
    </row>
    <row r="8" spans="1:11" ht="34.799999999999997" x14ac:dyDescent="0.45">
      <c r="A8" s="200"/>
      <c r="B8" s="101" t="s">
        <v>2441</v>
      </c>
      <c r="C8" s="19" t="s">
        <v>2442</v>
      </c>
      <c r="D8" s="205" t="s">
        <v>2443</v>
      </c>
      <c r="E8" s="206"/>
      <c r="F8" s="206"/>
      <c r="G8" s="206"/>
      <c r="H8" s="206"/>
      <c r="I8" s="206"/>
      <c r="J8" s="207"/>
      <c r="K8" s="92"/>
    </row>
    <row r="9" spans="1:11" ht="34.950000000000003" customHeight="1" x14ac:dyDescent="0.45">
      <c r="A9" s="200"/>
      <c r="B9" s="192" t="s">
        <v>2444</v>
      </c>
      <c r="C9" s="103" t="s">
        <v>2445</v>
      </c>
      <c r="D9" s="114" t="s">
        <v>2446</v>
      </c>
      <c r="E9" s="176" t="s">
        <v>2801</v>
      </c>
      <c r="F9" s="177"/>
      <c r="G9" s="177"/>
      <c r="H9" s="177"/>
      <c r="I9" s="177"/>
      <c r="J9" s="178"/>
      <c r="K9" s="92"/>
    </row>
    <row r="10" spans="1:11" x14ac:dyDescent="0.45">
      <c r="A10" s="200"/>
      <c r="B10" s="193"/>
      <c r="C10" s="102" t="s">
        <v>2447</v>
      </c>
      <c r="D10" s="114" t="s">
        <v>2448</v>
      </c>
      <c r="E10" s="176" t="s">
        <v>2449</v>
      </c>
      <c r="F10" s="177"/>
      <c r="G10" s="177"/>
      <c r="H10" s="177"/>
      <c r="I10" s="177"/>
      <c r="J10" s="178"/>
      <c r="K10" s="92"/>
    </row>
    <row r="11" spans="1:11" ht="55.2" customHeight="1" x14ac:dyDescent="0.45">
      <c r="A11" s="200"/>
      <c r="B11" s="101" t="s">
        <v>2450</v>
      </c>
      <c r="C11" s="19" t="s">
        <v>2450</v>
      </c>
      <c r="D11" s="208" t="s">
        <v>2451</v>
      </c>
      <c r="E11" s="203"/>
      <c r="F11" s="203"/>
      <c r="G11" s="203"/>
      <c r="H11" s="203"/>
      <c r="I11" s="203"/>
      <c r="J11" s="204"/>
      <c r="K11" s="92"/>
    </row>
    <row r="12" spans="1:11" ht="241.95" customHeight="1" x14ac:dyDescent="0.45">
      <c r="A12" s="200"/>
      <c r="B12" s="192" t="s">
        <v>2452</v>
      </c>
      <c r="C12" s="19" t="s">
        <v>2453</v>
      </c>
      <c r="D12" s="209" t="s">
        <v>2802</v>
      </c>
      <c r="E12" s="210"/>
      <c r="F12" s="210"/>
      <c r="G12" s="210"/>
      <c r="H12" s="210"/>
      <c r="I12" s="210"/>
      <c r="J12" s="211"/>
      <c r="K12" s="92"/>
    </row>
    <row r="13" spans="1:11" ht="260.39999999999998" customHeight="1" x14ac:dyDescent="0.45">
      <c r="A13" s="200"/>
      <c r="B13" s="194"/>
      <c r="C13" s="19" t="s">
        <v>2454</v>
      </c>
      <c r="D13" s="176" t="s">
        <v>2803</v>
      </c>
      <c r="E13" s="177"/>
      <c r="F13" s="177"/>
      <c r="G13" s="177"/>
      <c r="H13" s="177"/>
      <c r="I13" s="177"/>
      <c r="J13" s="178"/>
      <c r="K13" s="92"/>
    </row>
    <row r="14" spans="1:11" ht="195" customHeight="1" x14ac:dyDescent="0.45">
      <c r="A14" s="200"/>
      <c r="B14" s="193"/>
      <c r="C14" s="19" t="s">
        <v>2455</v>
      </c>
      <c r="D14" s="176" t="s">
        <v>2804</v>
      </c>
      <c r="E14" s="177"/>
      <c r="F14" s="177"/>
      <c r="G14" s="177"/>
      <c r="H14" s="177"/>
      <c r="I14" s="177"/>
      <c r="J14" s="178"/>
      <c r="K14" s="92"/>
    </row>
    <row r="15" spans="1:11" ht="243.6" customHeight="1" x14ac:dyDescent="0.45">
      <c r="A15" s="200"/>
      <c r="B15" s="101" t="s">
        <v>2456</v>
      </c>
      <c r="C15" s="19" t="s">
        <v>2457</v>
      </c>
      <c r="D15" s="176" t="s">
        <v>2805</v>
      </c>
      <c r="E15" s="177"/>
      <c r="F15" s="177"/>
      <c r="G15" s="177"/>
      <c r="H15" s="177"/>
      <c r="I15" s="177"/>
      <c r="J15" s="178"/>
      <c r="K15" s="92"/>
    </row>
    <row r="16" spans="1:11" ht="34.799999999999997" x14ac:dyDescent="0.45">
      <c r="A16" s="200"/>
      <c r="B16" s="192" t="s">
        <v>2458</v>
      </c>
      <c r="C16" s="19" t="s">
        <v>2459</v>
      </c>
      <c r="D16" s="176" t="s">
        <v>2460</v>
      </c>
      <c r="E16" s="177"/>
      <c r="F16" s="177"/>
      <c r="G16" s="177"/>
      <c r="H16" s="177"/>
      <c r="I16" s="177"/>
      <c r="J16" s="178"/>
      <c r="K16" s="92"/>
    </row>
    <row r="17" spans="1:11" ht="34.799999999999997" x14ac:dyDescent="0.45">
      <c r="A17" s="200"/>
      <c r="B17" s="194"/>
      <c r="C17" s="19" t="s">
        <v>2461</v>
      </c>
      <c r="D17" s="176" t="s">
        <v>2462</v>
      </c>
      <c r="E17" s="177"/>
      <c r="F17" s="177"/>
      <c r="G17" s="177"/>
      <c r="H17" s="177"/>
      <c r="I17" s="177"/>
      <c r="J17" s="178"/>
      <c r="K17" s="92"/>
    </row>
    <row r="18" spans="1:11" ht="52.2" x14ac:dyDescent="0.45">
      <c r="A18" s="200"/>
      <c r="B18" s="194"/>
      <c r="C18" s="102" t="s">
        <v>2463</v>
      </c>
      <c r="D18" s="176" t="s">
        <v>2655</v>
      </c>
      <c r="E18" s="177"/>
      <c r="F18" s="177"/>
      <c r="G18" s="177"/>
      <c r="H18" s="177"/>
      <c r="I18" s="177"/>
      <c r="J18" s="178"/>
      <c r="K18" s="92"/>
    </row>
    <row r="19" spans="1:11" ht="34.799999999999997" customHeight="1" x14ac:dyDescent="0.45">
      <c r="A19" s="200"/>
      <c r="B19" s="194"/>
      <c r="C19" s="102" t="s">
        <v>2464</v>
      </c>
      <c r="D19" s="176" t="s">
        <v>2465</v>
      </c>
      <c r="E19" s="177"/>
      <c r="F19" s="177"/>
      <c r="G19" s="177"/>
      <c r="H19" s="177"/>
      <c r="I19" s="177"/>
      <c r="J19" s="178"/>
      <c r="K19" s="92"/>
    </row>
    <row r="20" spans="1:11" ht="69.599999999999994" x14ac:dyDescent="0.45">
      <c r="A20" s="200"/>
      <c r="B20" s="101" t="s">
        <v>2466</v>
      </c>
      <c r="C20" s="19" t="s">
        <v>2467</v>
      </c>
      <c r="D20" s="179" t="s">
        <v>2806</v>
      </c>
      <c r="E20" s="179"/>
      <c r="F20" s="179"/>
      <c r="G20" s="179"/>
      <c r="H20" s="179"/>
      <c r="I20" s="179"/>
      <c r="J20" s="179"/>
      <c r="K20" s="92"/>
    </row>
    <row r="21" spans="1:11" x14ac:dyDescent="0.45">
      <c r="A21" s="200"/>
      <c r="B21" s="192" t="s">
        <v>2468</v>
      </c>
      <c r="C21" s="195" t="s">
        <v>2469</v>
      </c>
      <c r="D21" s="114"/>
      <c r="E21" s="115"/>
      <c r="F21" s="115"/>
      <c r="G21" s="116"/>
      <c r="H21" s="116"/>
      <c r="I21" s="116"/>
      <c r="J21" s="117"/>
      <c r="K21" s="92"/>
    </row>
    <row r="22" spans="1:11" ht="17.55" customHeight="1" x14ac:dyDescent="0.45">
      <c r="A22" s="200"/>
      <c r="B22" s="194"/>
      <c r="C22" s="196"/>
      <c r="D22" s="118"/>
      <c r="E22" s="118" t="s">
        <v>2470</v>
      </c>
      <c r="F22" s="73" t="s">
        <v>2471</v>
      </c>
      <c r="G22" s="73" t="s">
        <v>2713</v>
      </c>
      <c r="H22" s="119"/>
      <c r="I22" s="119"/>
      <c r="J22" s="120"/>
      <c r="K22" s="92"/>
    </row>
    <row r="23" spans="1:11" x14ac:dyDescent="0.45">
      <c r="A23" s="200"/>
      <c r="B23" s="194"/>
      <c r="C23" s="196"/>
      <c r="D23" s="118" t="s">
        <v>2472</v>
      </c>
      <c r="E23" s="73">
        <v>0</v>
      </c>
      <c r="F23" s="73">
        <v>0</v>
      </c>
      <c r="G23" s="73">
        <v>0</v>
      </c>
      <c r="H23" s="119"/>
      <c r="I23" s="119"/>
      <c r="J23" s="120"/>
      <c r="K23" s="92"/>
    </row>
    <row r="24" spans="1:11" x14ac:dyDescent="0.45">
      <c r="A24" s="200"/>
      <c r="B24" s="194"/>
      <c r="C24" s="196"/>
      <c r="D24" s="118" t="s">
        <v>2473</v>
      </c>
      <c r="E24" s="73">
        <v>1</v>
      </c>
      <c r="F24" s="73">
        <v>3</v>
      </c>
      <c r="G24" s="73">
        <v>1</v>
      </c>
      <c r="H24" s="119"/>
      <c r="I24" s="119"/>
      <c r="J24" s="120"/>
      <c r="K24" s="92"/>
    </row>
    <row r="25" spans="1:11" x14ac:dyDescent="0.45">
      <c r="A25" s="200"/>
      <c r="B25" s="194"/>
      <c r="C25" s="196"/>
      <c r="D25" s="118" t="s">
        <v>2474</v>
      </c>
      <c r="E25" s="73">
        <v>0</v>
      </c>
      <c r="F25" s="73">
        <v>0</v>
      </c>
      <c r="G25" s="73">
        <v>0</v>
      </c>
      <c r="H25" s="119"/>
      <c r="I25" s="119"/>
      <c r="J25" s="120"/>
      <c r="K25" s="92"/>
    </row>
    <row r="26" spans="1:11" x14ac:dyDescent="0.45">
      <c r="A26" s="200"/>
      <c r="B26" s="194"/>
      <c r="C26" s="196"/>
      <c r="D26" s="114"/>
      <c r="E26" s="115"/>
      <c r="F26" s="115"/>
      <c r="G26" s="121"/>
      <c r="H26" s="121"/>
      <c r="I26" s="121"/>
      <c r="J26" s="122"/>
      <c r="K26" s="92"/>
    </row>
    <row r="27" spans="1:11" x14ac:dyDescent="0.45">
      <c r="A27" s="200"/>
      <c r="B27" s="181" t="s">
        <v>2475</v>
      </c>
      <c r="C27" s="19" t="s">
        <v>2476</v>
      </c>
      <c r="D27" s="176" t="s">
        <v>2477</v>
      </c>
      <c r="E27" s="177"/>
      <c r="F27" s="177"/>
      <c r="G27" s="177"/>
      <c r="H27" s="177"/>
      <c r="I27" s="177"/>
      <c r="J27" s="178"/>
      <c r="K27" s="92"/>
    </row>
    <row r="28" spans="1:11" ht="34.799999999999997" x14ac:dyDescent="0.45">
      <c r="A28" s="201"/>
      <c r="B28" s="181"/>
      <c r="C28" s="19" t="s">
        <v>2478</v>
      </c>
      <c r="D28" s="114" t="s">
        <v>2479</v>
      </c>
      <c r="E28" s="176" t="s">
        <v>2714</v>
      </c>
      <c r="F28" s="177"/>
      <c r="G28" s="177"/>
      <c r="H28" s="177"/>
      <c r="I28" s="177"/>
      <c r="J28" s="178"/>
      <c r="K28" s="92"/>
    </row>
    <row r="29" spans="1:11" x14ac:dyDescent="0.45">
      <c r="A29" s="180" t="s">
        <v>2480</v>
      </c>
      <c r="B29" s="181" t="s">
        <v>2481</v>
      </c>
      <c r="C29" s="182" t="s">
        <v>2482</v>
      </c>
      <c r="D29" s="183" t="s">
        <v>2807</v>
      </c>
      <c r="E29" s="184"/>
      <c r="F29" s="184"/>
      <c r="G29" s="184"/>
      <c r="H29" s="184"/>
      <c r="I29" s="184"/>
      <c r="J29" s="185"/>
      <c r="K29" s="92"/>
    </row>
    <row r="30" spans="1:11" x14ac:dyDescent="0.45">
      <c r="A30" s="180"/>
      <c r="B30" s="181"/>
      <c r="C30" s="182"/>
      <c r="D30" s="186"/>
      <c r="E30" s="187"/>
      <c r="F30" s="187"/>
      <c r="G30" s="187"/>
      <c r="H30" s="187"/>
      <c r="I30" s="187"/>
      <c r="J30" s="188"/>
      <c r="K30" s="92"/>
    </row>
    <row r="31" spans="1:11" x14ac:dyDescent="0.45">
      <c r="A31" s="180"/>
      <c r="B31" s="181"/>
      <c r="C31" s="182"/>
      <c r="D31" s="189"/>
      <c r="E31" s="190"/>
      <c r="F31" s="190"/>
      <c r="G31" s="190"/>
      <c r="H31" s="190"/>
      <c r="I31" s="190"/>
      <c r="J31" s="191"/>
      <c r="K31" s="92"/>
    </row>
    <row r="32" spans="1:11" x14ac:dyDescent="0.45">
      <c r="A32" s="180"/>
      <c r="B32" s="192" t="s">
        <v>2483</v>
      </c>
      <c r="C32" s="19" t="s">
        <v>2484</v>
      </c>
      <c r="D32" s="123" t="s">
        <v>2485</v>
      </c>
      <c r="E32" s="176" t="s">
        <v>2486</v>
      </c>
      <c r="F32" s="177"/>
      <c r="G32" s="177"/>
      <c r="H32" s="177"/>
      <c r="I32" s="177"/>
      <c r="J32" s="178"/>
      <c r="K32" s="92"/>
    </row>
    <row r="33" spans="1:11" x14ac:dyDescent="0.45">
      <c r="A33" s="180"/>
      <c r="B33" s="193"/>
      <c r="C33" s="102" t="s">
        <v>2487</v>
      </c>
      <c r="D33" s="123" t="s">
        <v>2488</v>
      </c>
      <c r="E33" s="176" t="s">
        <v>2808</v>
      </c>
      <c r="F33" s="177"/>
      <c r="G33" s="177"/>
      <c r="H33" s="177"/>
      <c r="I33" s="177"/>
      <c r="J33" s="178"/>
      <c r="K33" s="92"/>
    </row>
    <row r="34" spans="1:11" x14ac:dyDescent="0.45">
      <c r="A34" s="180"/>
      <c r="B34" s="181" t="s">
        <v>2489</v>
      </c>
      <c r="C34" s="19" t="s">
        <v>2490</v>
      </c>
      <c r="D34" s="176" t="s">
        <v>2491</v>
      </c>
      <c r="E34" s="177"/>
      <c r="F34" s="177"/>
      <c r="G34" s="177"/>
      <c r="H34" s="177"/>
      <c r="I34" s="177"/>
      <c r="J34" s="178"/>
      <c r="K34" s="92"/>
    </row>
    <row r="35" spans="1:11" x14ac:dyDescent="0.45">
      <c r="A35" s="180"/>
      <c r="B35" s="181"/>
      <c r="C35" s="19" t="s">
        <v>2492</v>
      </c>
      <c r="D35" s="176" t="s">
        <v>2809</v>
      </c>
      <c r="E35" s="177"/>
      <c r="F35" s="177"/>
      <c r="G35" s="177"/>
      <c r="H35" s="177"/>
      <c r="I35" s="177"/>
      <c r="J35" s="178"/>
      <c r="K35" s="92"/>
    </row>
    <row r="36" spans="1:11" ht="34.799999999999997" x14ac:dyDescent="0.45">
      <c r="A36" s="180"/>
      <c r="B36" s="101" t="s">
        <v>2493</v>
      </c>
      <c r="C36" s="19" t="s">
        <v>2494</v>
      </c>
      <c r="D36" s="176" t="s">
        <v>2495</v>
      </c>
      <c r="E36" s="177"/>
      <c r="F36" s="177"/>
      <c r="G36" s="177"/>
      <c r="H36" s="177"/>
      <c r="I36" s="177"/>
      <c r="J36" s="178"/>
      <c r="K36" s="92"/>
    </row>
    <row r="37" spans="1:11" ht="34.950000000000003" customHeight="1" x14ac:dyDescent="0.45">
      <c r="A37" s="180"/>
      <c r="B37" s="181" t="s">
        <v>2496</v>
      </c>
      <c r="C37" s="19" t="s">
        <v>2497</v>
      </c>
      <c r="D37" s="176" t="s">
        <v>2810</v>
      </c>
      <c r="E37" s="177"/>
      <c r="F37" s="177"/>
      <c r="G37" s="177"/>
      <c r="H37" s="177"/>
      <c r="I37" s="177"/>
      <c r="J37" s="178"/>
      <c r="K37" s="92"/>
    </row>
    <row r="38" spans="1:11" ht="34.799999999999997" x14ac:dyDescent="0.45">
      <c r="A38" s="180"/>
      <c r="B38" s="181"/>
      <c r="C38" s="19" t="s">
        <v>2498</v>
      </c>
      <c r="D38" s="176" t="s">
        <v>2499</v>
      </c>
      <c r="E38" s="177"/>
      <c r="F38" s="177"/>
      <c r="G38" s="177"/>
      <c r="H38" s="177"/>
      <c r="I38" s="177"/>
      <c r="J38" s="178"/>
      <c r="K38" s="92"/>
    </row>
    <row r="39" spans="1:11" ht="34.799999999999997" x14ac:dyDescent="0.45">
      <c r="A39" s="180"/>
      <c r="B39" s="101" t="s">
        <v>2500</v>
      </c>
      <c r="C39" s="19" t="s">
        <v>2501</v>
      </c>
      <c r="D39" s="176" t="s">
        <v>2502</v>
      </c>
      <c r="E39" s="177"/>
      <c r="F39" s="177"/>
      <c r="G39" s="177"/>
      <c r="H39" s="177"/>
      <c r="I39" s="177"/>
      <c r="J39" s="178"/>
      <c r="K39" s="92"/>
    </row>
    <row r="40" spans="1:11" x14ac:dyDescent="0.45">
      <c r="A40" s="180"/>
      <c r="B40" s="181" t="s">
        <v>2503</v>
      </c>
      <c r="C40" s="19" t="s">
        <v>2504</v>
      </c>
      <c r="D40" s="176" t="s">
        <v>2505</v>
      </c>
      <c r="E40" s="177"/>
      <c r="F40" s="177"/>
      <c r="G40" s="177"/>
      <c r="H40" s="177"/>
      <c r="I40" s="177"/>
      <c r="J40" s="178"/>
      <c r="K40" s="92"/>
    </row>
    <row r="41" spans="1:11" ht="49.2" customHeight="1" x14ac:dyDescent="0.45">
      <c r="A41" s="180"/>
      <c r="B41" s="181"/>
      <c r="C41" s="19" t="s">
        <v>2506</v>
      </c>
      <c r="D41" s="176" t="s">
        <v>2522</v>
      </c>
      <c r="E41" s="177"/>
      <c r="F41" s="177"/>
      <c r="G41" s="177"/>
      <c r="H41" s="177"/>
      <c r="I41" s="177"/>
      <c r="J41" s="178"/>
      <c r="K41" s="92"/>
    </row>
    <row r="42" spans="1:11" x14ac:dyDescent="0.45">
      <c r="J42" s="20"/>
    </row>
    <row r="45" spans="1:11" x14ac:dyDescent="0.45">
      <c r="B45" s="14"/>
      <c r="C45" s="14"/>
      <c r="D45" s="15"/>
      <c r="E45" s="15"/>
      <c r="F45" s="15"/>
      <c r="G45" s="15"/>
      <c r="H45" s="15"/>
    </row>
    <row r="46" spans="1:11" x14ac:dyDescent="0.45">
      <c r="B46" s="14"/>
      <c r="C46" s="14"/>
      <c r="D46" s="15"/>
      <c r="E46" s="15"/>
      <c r="F46" s="15"/>
      <c r="G46" s="15"/>
      <c r="H46" s="15"/>
    </row>
    <row r="47" spans="1:11" x14ac:dyDescent="0.45">
      <c r="B47" s="14"/>
      <c r="C47" s="14"/>
      <c r="D47" s="15"/>
      <c r="E47" s="14"/>
      <c r="F47" s="15"/>
      <c r="G47" s="15"/>
      <c r="H47" s="15"/>
    </row>
    <row r="48" spans="1:11" x14ac:dyDescent="0.45">
      <c r="B48" s="14"/>
      <c r="C48" s="14"/>
      <c r="D48" s="15"/>
      <c r="E48" s="15"/>
      <c r="F48" s="15"/>
      <c r="G48" s="15"/>
      <c r="H48" s="15"/>
    </row>
    <row r="49" spans="2:8" x14ac:dyDescent="0.45">
      <c r="B49" s="14"/>
      <c r="C49" s="14"/>
      <c r="D49" s="15"/>
      <c r="E49" s="15"/>
      <c r="F49" s="15"/>
      <c r="G49" s="15"/>
      <c r="H49" s="15"/>
    </row>
    <row r="50" spans="2:8" x14ac:dyDescent="0.45">
      <c r="B50" s="14"/>
      <c r="C50" s="14"/>
      <c r="D50" s="15"/>
      <c r="E50" s="15"/>
      <c r="F50" s="15"/>
      <c r="G50" s="15"/>
      <c r="H50" s="15"/>
    </row>
    <row r="51" spans="2:8" x14ac:dyDescent="0.45">
      <c r="B51" s="14"/>
      <c r="C51" s="14"/>
      <c r="D51" s="15"/>
      <c r="E51" s="15"/>
      <c r="F51" s="15"/>
      <c r="G51" s="15"/>
      <c r="H51" s="15"/>
    </row>
    <row r="52" spans="2:8" x14ac:dyDescent="0.45">
      <c r="B52" s="14"/>
      <c r="C52" s="14"/>
      <c r="D52" s="15"/>
      <c r="E52" s="15"/>
      <c r="F52" s="15"/>
      <c r="G52" s="15"/>
      <c r="H52" s="15"/>
    </row>
    <row r="53" spans="2:8" x14ac:dyDescent="0.45">
      <c r="B53" s="14"/>
      <c r="C53" s="14"/>
    </row>
    <row r="54" spans="2:8" x14ac:dyDescent="0.45">
      <c r="B54" s="14"/>
      <c r="C54" s="14"/>
    </row>
    <row r="55" spans="2:8" x14ac:dyDescent="0.45">
      <c r="B55" s="14"/>
      <c r="C55" s="14"/>
    </row>
    <row r="56" spans="2:8" x14ac:dyDescent="0.45">
      <c r="B56" s="14"/>
      <c r="C56" s="14"/>
    </row>
    <row r="57" spans="2:8" x14ac:dyDescent="0.45">
      <c r="B57" s="14"/>
      <c r="C57" s="14"/>
    </row>
    <row r="58" spans="2:8" x14ac:dyDescent="0.45">
      <c r="B58" s="14"/>
      <c r="C58" s="14"/>
    </row>
    <row r="59" spans="2:8" x14ac:dyDescent="0.45">
      <c r="B59" s="14"/>
      <c r="C59" s="14"/>
    </row>
    <row r="60" spans="2:8" x14ac:dyDescent="0.45">
      <c r="B60" s="14"/>
      <c r="C60" s="14"/>
    </row>
    <row r="61" spans="2:8" x14ac:dyDescent="0.45">
      <c r="B61" s="14"/>
      <c r="C61" s="14"/>
    </row>
  </sheetData>
  <sheetProtection algorithmName="SHA-512" hashValue="iiaFdq9wKaRVpFq5rJFTTx9R8O6JWIz+KJv7UfXr4NDt0uQxdm0fgVzVIsWCZldLG1pZCriRDh02sb4NSi4GCQ==" saltValue="o+X2Y5IstnEJOsiWFKobTw==" spinCount="100000" sheet="1" selectLockedCells="1" selectUnlockedCells="1"/>
  <mergeCells count="46">
    <mergeCell ref="G1:J1"/>
    <mergeCell ref="D5:J5"/>
    <mergeCell ref="A6:A28"/>
    <mergeCell ref="B6:B7"/>
    <mergeCell ref="C6:C7"/>
    <mergeCell ref="E6:J6"/>
    <mergeCell ref="E7:J7"/>
    <mergeCell ref="D8:J8"/>
    <mergeCell ref="B9:B10"/>
    <mergeCell ref="E10:J10"/>
    <mergeCell ref="D11:J11"/>
    <mergeCell ref="B12:B14"/>
    <mergeCell ref="D12:J12"/>
    <mergeCell ref="D13:J13"/>
    <mergeCell ref="D14:J14"/>
    <mergeCell ref="E9:J9"/>
    <mergeCell ref="D41:J41"/>
    <mergeCell ref="E33:J33"/>
    <mergeCell ref="B16:B19"/>
    <mergeCell ref="D16:J16"/>
    <mergeCell ref="D17:J17"/>
    <mergeCell ref="D18:J18"/>
    <mergeCell ref="D19:J19"/>
    <mergeCell ref="B21:B26"/>
    <mergeCell ref="C21:C26"/>
    <mergeCell ref="B27:B28"/>
    <mergeCell ref="D27:J27"/>
    <mergeCell ref="E28:J28"/>
    <mergeCell ref="D35:J35"/>
    <mergeCell ref="D37:J37"/>
    <mergeCell ref="D15:J15"/>
    <mergeCell ref="D20:J20"/>
    <mergeCell ref="A29:A41"/>
    <mergeCell ref="B29:B31"/>
    <mergeCell ref="C29:C31"/>
    <mergeCell ref="D29:J31"/>
    <mergeCell ref="B32:B33"/>
    <mergeCell ref="E32:J32"/>
    <mergeCell ref="B34:B35"/>
    <mergeCell ref="D34:J34"/>
    <mergeCell ref="D36:J36"/>
    <mergeCell ref="B37:B38"/>
    <mergeCell ref="D38:J38"/>
    <mergeCell ref="D39:J39"/>
    <mergeCell ref="B40:B41"/>
    <mergeCell ref="D40:J40"/>
  </mergeCells>
  <phoneticPr fontId="2"/>
  <pageMargins left="0.23622047244094491" right="0.23622047244094491" top="0.74803149606299213" bottom="0.35433070866141736" header="0.31496062992125984" footer="0.31496062992125984"/>
  <pageSetup paperSize="8" scale="61" fitToHeight="0" orientation="portrait" r:id="rId1"/>
  <headerFooter>
    <oddHeader>&amp;C&amp;14安定供給体制等に関する情報</oddHeader>
    <oddFooter>&amp;R&amp;A</oddFooter>
  </headerFooter>
  <rowBreaks count="1" manualBreakCount="1">
    <brk id="28" max="9" man="1"/>
  </rowBreaks>
  <colBreaks count="1" manualBreakCount="1">
    <brk id="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9844-22CE-4B43-897C-EE3B746E56C1}">
  <sheetPr>
    <tabColor theme="8" tint="0.79998168889431442"/>
    <pageSetUpPr fitToPage="1"/>
  </sheetPr>
  <dimension ref="A1:K61"/>
  <sheetViews>
    <sheetView zoomScale="70" zoomScaleNormal="70" zoomScaleSheetLayoutView="85" workbookViewId="0">
      <selection activeCell="A2" sqref="A2"/>
    </sheetView>
  </sheetViews>
  <sheetFormatPr defaultColWidth="9.09765625" defaultRowHeight="17.399999999999999" x14ac:dyDescent="0.45"/>
  <cols>
    <col min="1" max="1" width="6.09765625" style="14" customWidth="1"/>
    <col min="2" max="2" width="30.59765625" style="18" customWidth="1"/>
    <col min="3" max="3" width="45" style="18" customWidth="1"/>
    <col min="4" max="4" width="42.59765625" style="16" customWidth="1"/>
    <col min="5" max="8" width="11.296875" style="16" customWidth="1"/>
    <col min="9" max="9" width="12.796875" style="16" customWidth="1"/>
    <col min="10" max="10" width="32.59765625" style="21" customWidth="1"/>
    <col min="11" max="11" width="2.3984375" style="14" customWidth="1"/>
    <col min="12" max="16384" width="9.09765625" style="14"/>
  </cols>
  <sheetData>
    <row r="1" spans="1:11" x14ac:dyDescent="0.45">
      <c r="B1" s="17" t="s">
        <v>2429</v>
      </c>
      <c r="C1" s="15"/>
      <c r="F1" s="99" t="s">
        <v>2430</v>
      </c>
      <c r="G1" s="197" t="s">
        <v>2507</v>
      </c>
      <c r="H1" s="197"/>
      <c r="I1" s="197"/>
      <c r="J1" s="197"/>
    </row>
    <row r="2" spans="1:11" x14ac:dyDescent="0.45">
      <c r="B2" s="17"/>
      <c r="C2" s="15"/>
      <c r="F2" s="22"/>
      <c r="G2" s="22"/>
      <c r="H2" s="22"/>
      <c r="I2" s="22"/>
      <c r="J2" s="22"/>
    </row>
    <row r="3" spans="1:11" x14ac:dyDescent="0.45">
      <c r="B3" s="15" t="s">
        <v>2760</v>
      </c>
      <c r="C3" s="17" t="s">
        <v>2800</v>
      </c>
      <c r="F3" s="22"/>
      <c r="G3" s="22"/>
      <c r="H3" s="22"/>
      <c r="I3" s="22"/>
      <c r="J3" s="22"/>
    </row>
    <row r="5" spans="1:11" ht="53.4" x14ac:dyDescent="0.45">
      <c r="A5" s="104" t="s">
        <v>2432</v>
      </c>
      <c r="B5" s="100" t="s">
        <v>2433</v>
      </c>
      <c r="C5" s="100" t="s">
        <v>2434</v>
      </c>
      <c r="D5" s="198" t="s">
        <v>2435</v>
      </c>
      <c r="E5" s="198"/>
      <c r="F5" s="198"/>
      <c r="G5" s="198"/>
      <c r="H5" s="198"/>
      <c r="I5" s="198"/>
      <c r="J5" s="198"/>
    </row>
    <row r="6" spans="1:11" x14ac:dyDescent="0.45">
      <c r="A6" s="199" t="s">
        <v>2436</v>
      </c>
      <c r="B6" s="181" t="s">
        <v>2437</v>
      </c>
      <c r="C6" s="212" t="s">
        <v>2438</v>
      </c>
      <c r="D6" s="124" t="s">
        <v>2437</v>
      </c>
      <c r="E6" s="217" t="s">
        <v>2508</v>
      </c>
      <c r="F6" s="217"/>
      <c r="G6" s="217"/>
      <c r="H6" s="217"/>
      <c r="I6" s="217"/>
      <c r="J6" s="217"/>
      <c r="K6" s="92"/>
    </row>
    <row r="7" spans="1:11" x14ac:dyDescent="0.45">
      <c r="A7" s="200"/>
      <c r="B7" s="181"/>
      <c r="C7" s="212"/>
      <c r="D7" s="124" t="s">
        <v>2440</v>
      </c>
      <c r="E7" s="217" t="s">
        <v>2508</v>
      </c>
      <c r="F7" s="217"/>
      <c r="G7" s="217"/>
      <c r="H7" s="217"/>
      <c r="I7" s="217"/>
      <c r="J7" s="217"/>
      <c r="K7" s="92"/>
    </row>
    <row r="8" spans="1:11" ht="34.799999999999997" x14ac:dyDescent="0.45">
      <c r="A8" s="200"/>
      <c r="B8" s="101" t="s">
        <v>2441</v>
      </c>
      <c r="C8" s="125" t="s">
        <v>2442</v>
      </c>
      <c r="D8" s="218" t="s">
        <v>2509</v>
      </c>
      <c r="E8" s="219"/>
      <c r="F8" s="219"/>
      <c r="G8" s="219"/>
      <c r="H8" s="219"/>
      <c r="I8" s="219"/>
      <c r="J8" s="220"/>
      <c r="K8" s="92"/>
    </row>
    <row r="9" spans="1:11" ht="34.950000000000003" customHeight="1" x14ac:dyDescent="0.45">
      <c r="A9" s="200"/>
      <c r="B9" s="192" t="s">
        <v>2444</v>
      </c>
      <c r="C9" s="126" t="s">
        <v>2445</v>
      </c>
      <c r="D9" s="114" t="s">
        <v>2446</v>
      </c>
      <c r="E9" s="176" t="s">
        <v>2715</v>
      </c>
      <c r="F9" s="177"/>
      <c r="G9" s="177"/>
      <c r="H9" s="177"/>
      <c r="I9" s="177"/>
      <c r="J9" s="178"/>
      <c r="K9" s="92"/>
    </row>
    <row r="10" spans="1:11" x14ac:dyDescent="0.45">
      <c r="A10" s="200"/>
      <c r="B10" s="193"/>
      <c r="C10" s="124" t="s">
        <v>2447</v>
      </c>
      <c r="D10" s="114" t="s">
        <v>2448</v>
      </c>
      <c r="E10" s="176" t="s">
        <v>2449</v>
      </c>
      <c r="F10" s="177"/>
      <c r="G10" s="177"/>
      <c r="H10" s="177"/>
      <c r="I10" s="177"/>
      <c r="J10" s="178"/>
      <c r="K10" s="92"/>
    </row>
    <row r="11" spans="1:11" x14ac:dyDescent="0.45">
      <c r="A11" s="200"/>
      <c r="B11" s="101" t="s">
        <v>2450</v>
      </c>
      <c r="C11" s="125" t="s">
        <v>2450</v>
      </c>
      <c r="D11" s="208" t="s">
        <v>2510</v>
      </c>
      <c r="E11" s="203"/>
      <c r="F11" s="203"/>
      <c r="G11" s="203"/>
      <c r="H11" s="203"/>
      <c r="I11" s="203"/>
      <c r="J11" s="204"/>
      <c r="K11" s="92"/>
    </row>
    <row r="12" spans="1:11" ht="241.95" customHeight="1" x14ac:dyDescent="0.45">
      <c r="A12" s="200"/>
      <c r="B12" s="192" t="s">
        <v>2452</v>
      </c>
      <c r="C12" s="127" t="s">
        <v>2453</v>
      </c>
      <c r="D12" s="221" t="s">
        <v>2811</v>
      </c>
      <c r="E12" s="222"/>
      <c r="F12" s="222"/>
      <c r="G12" s="222"/>
      <c r="H12" s="222"/>
      <c r="I12" s="222"/>
      <c r="J12" s="223"/>
      <c r="K12" s="92"/>
    </row>
    <row r="13" spans="1:11" ht="245.1" customHeight="1" x14ac:dyDescent="0.45">
      <c r="A13" s="200"/>
      <c r="B13" s="194"/>
      <c r="C13" s="127" t="s">
        <v>2454</v>
      </c>
      <c r="D13" s="176" t="s">
        <v>2812</v>
      </c>
      <c r="E13" s="177"/>
      <c r="F13" s="177"/>
      <c r="G13" s="177"/>
      <c r="H13" s="177"/>
      <c r="I13" s="177"/>
      <c r="J13" s="178"/>
      <c r="K13" s="92"/>
    </row>
    <row r="14" spans="1:11" ht="195" customHeight="1" x14ac:dyDescent="0.45">
      <c r="A14" s="200"/>
      <c r="B14" s="193"/>
      <c r="C14" s="127" t="s">
        <v>2455</v>
      </c>
      <c r="D14" s="176" t="s">
        <v>2804</v>
      </c>
      <c r="E14" s="177"/>
      <c r="F14" s="177"/>
      <c r="G14" s="177"/>
      <c r="H14" s="177"/>
      <c r="I14" s="177"/>
      <c r="J14" s="178"/>
      <c r="K14" s="92"/>
    </row>
    <row r="15" spans="1:11" ht="243.6" customHeight="1" x14ac:dyDescent="0.45">
      <c r="A15" s="200"/>
      <c r="B15" s="101" t="s">
        <v>2456</v>
      </c>
      <c r="C15" s="125" t="s">
        <v>2457</v>
      </c>
      <c r="D15" s="176" t="s">
        <v>2805</v>
      </c>
      <c r="E15" s="177"/>
      <c r="F15" s="177"/>
      <c r="G15" s="177"/>
      <c r="H15" s="177"/>
      <c r="I15" s="177"/>
      <c r="J15" s="178"/>
      <c r="K15" s="92"/>
    </row>
    <row r="16" spans="1:11" ht="34.799999999999997" x14ac:dyDescent="0.45">
      <c r="A16" s="200"/>
      <c r="B16" s="192" t="s">
        <v>2458</v>
      </c>
      <c r="C16" s="125" t="s">
        <v>2459</v>
      </c>
      <c r="D16" s="176" t="s">
        <v>2460</v>
      </c>
      <c r="E16" s="177"/>
      <c r="F16" s="177"/>
      <c r="G16" s="177"/>
      <c r="H16" s="177"/>
      <c r="I16" s="177"/>
      <c r="J16" s="178"/>
      <c r="K16" s="92"/>
    </row>
    <row r="17" spans="1:11" ht="34.799999999999997" x14ac:dyDescent="0.45">
      <c r="A17" s="200"/>
      <c r="B17" s="194"/>
      <c r="C17" s="125" t="s">
        <v>2461</v>
      </c>
      <c r="D17" s="176" t="s">
        <v>2462</v>
      </c>
      <c r="E17" s="177"/>
      <c r="F17" s="177"/>
      <c r="G17" s="177"/>
      <c r="H17" s="177"/>
      <c r="I17" s="177"/>
      <c r="J17" s="178"/>
      <c r="K17" s="92"/>
    </row>
    <row r="18" spans="1:11" ht="52.2" x14ac:dyDescent="0.45">
      <c r="A18" s="200"/>
      <c r="B18" s="194"/>
      <c r="C18" s="124" t="s">
        <v>2463</v>
      </c>
      <c r="D18" s="176" t="s">
        <v>2655</v>
      </c>
      <c r="E18" s="177"/>
      <c r="F18" s="177"/>
      <c r="G18" s="177"/>
      <c r="H18" s="177"/>
      <c r="I18" s="177"/>
      <c r="J18" s="178"/>
      <c r="K18" s="92"/>
    </row>
    <row r="19" spans="1:11" ht="34.799999999999997" customHeight="1" x14ac:dyDescent="0.45">
      <c r="A19" s="200"/>
      <c r="B19" s="194"/>
      <c r="C19" s="124" t="s">
        <v>2464</v>
      </c>
      <c r="D19" s="176" t="s">
        <v>2465</v>
      </c>
      <c r="E19" s="177"/>
      <c r="F19" s="177"/>
      <c r="G19" s="177"/>
      <c r="H19" s="177"/>
      <c r="I19" s="177"/>
      <c r="J19" s="178"/>
      <c r="K19" s="92"/>
    </row>
    <row r="20" spans="1:11" ht="69.599999999999994" x14ac:dyDescent="0.45">
      <c r="A20" s="200"/>
      <c r="B20" s="101" t="s">
        <v>2466</v>
      </c>
      <c r="C20" s="125" t="s">
        <v>2467</v>
      </c>
      <c r="D20" s="179" t="s">
        <v>2511</v>
      </c>
      <c r="E20" s="179"/>
      <c r="F20" s="179"/>
      <c r="G20" s="179"/>
      <c r="H20" s="179"/>
      <c r="I20" s="179"/>
      <c r="J20" s="179"/>
      <c r="K20" s="92"/>
    </row>
    <row r="21" spans="1:11" x14ac:dyDescent="0.45">
      <c r="A21" s="200"/>
      <c r="B21" s="192" t="s">
        <v>2468</v>
      </c>
      <c r="C21" s="179" t="s">
        <v>2469</v>
      </c>
      <c r="D21" s="114"/>
      <c r="E21" s="115"/>
      <c r="F21" s="115"/>
      <c r="G21" s="115"/>
      <c r="H21" s="116"/>
      <c r="I21" s="116"/>
      <c r="J21" s="117"/>
      <c r="K21" s="92"/>
    </row>
    <row r="22" spans="1:11" x14ac:dyDescent="0.45">
      <c r="A22" s="200"/>
      <c r="B22" s="194"/>
      <c r="C22" s="216"/>
      <c r="D22" s="118"/>
      <c r="E22" s="73" t="s">
        <v>2470</v>
      </c>
      <c r="F22" s="73" t="s">
        <v>2471</v>
      </c>
      <c r="G22" s="73" t="s">
        <v>2713</v>
      </c>
      <c r="H22" s="128"/>
      <c r="I22" s="119"/>
      <c r="J22" s="120"/>
      <c r="K22" s="92"/>
    </row>
    <row r="23" spans="1:11" x14ac:dyDescent="0.45">
      <c r="A23" s="200"/>
      <c r="B23" s="194"/>
      <c r="C23" s="216"/>
      <c r="D23" s="118" t="s">
        <v>2472</v>
      </c>
      <c r="E23" s="118">
        <v>0</v>
      </c>
      <c r="F23" s="118">
        <v>0</v>
      </c>
      <c r="G23" s="118">
        <v>0</v>
      </c>
      <c r="H23" s="128"/>
      <c r="I23" s="119"/>
      <c r="J23" s="120"/>
      <c r="K23" s="92"/>
    </row>
    <row r="24" spans="1:11" x14ac:dyDescent="0.45">
      <c r="A24" s="200"/>
      <c r="B24" s="194"/>
      <c r="C24" s="216"/>
      <c r="D24" s="118" t="s">
        <v>2473</v>
      </c>
      <c r="E24" s="118">
        <v>2</v>
      </c>
      <c r="F24" s="118">
        <v>1</v>
      </c>
      <c r="G24" s="118">
        <v>2</v>
      </c>
      <c r="H24" s="128"/>
      <c r="I24" s="119"/>
      <c r="J24" s="120"/>
      <c r="K24" s="92"/>
    </row>
    <row r="25" spans="1:11" x14ac:dyDescent="0.45">
      <c r="A25" s="200"/>
      <c r="B25" s="194"/>
      <c r="C25" s="216"/>
      <c r="D25" s="118" t="s">
        <v>2474</v>
      </c>
      <c r="E25" s="118">
        <v>0</v>
      </c>
      <c r="F25" s="118">
        <v>0</v>
      </c>
      <c r="G25" s="118">
        <v>0</v>
      </c>
      <c r="H25" s="128"/>
      <c r="I25" s="119"/>
      <c r="J25" s="120"/>
      <c r="K25" s="92"/>
    </row>
    <row r="26" spans="1:11" x14ac:dyDescent="0.45">
      <c r="A26" s="200"/>
      <c r="B26" s="194"/>
      <c r="C26" s="216"/>
      <c r="D26" s="114"/>
      <c r="E26" s="115"/>
      <c r="F26" s="115"/>
      <c r="G26" s="115"/>
      <c r="H26" s="121"/>
      <c r="I26" s="121"/>
      <c r="J26" s="122"/>
      <c r="K26" s="92"/>
    </row>
    <row r="27" spans="1:11" x14ac:dyDescent="0.45">
      <c r="A27" s="200"/>
      <c r="B27" s="181" t="s">
        <v>2475</v>
      </c>
      <c r="C27" s="125" t="s">
        <v>2476</v>
      </c>
      <c r="D27" s="176" t="s">
        <v>2477</v>
      </c>
      <c r="E27" s="177"/>
      <c r="F27" s="177"/>
      <c r="G27" s="177"/>
      <c r="H27" s="177"/>
      <c r="I27" s="177"/>
      <c r="J27" s="178"/>
      <c r="K27" s="92"/>
    </row>
    <row r="28" spans="1:11" ht="34.799999999999997" x14ac:dyDescent="0.45">
      <c r="A28" s="201"/>
      <c r="B28" s="181"/>
      <c r="C28" s="125" t="s">
        <v>2478</v>
      </c>
      <c r="D28" s="114" t="s">
        <v>2512</v>
      </c>
      <c r="E28" s="176" t="s">
        <v>2513</v>
      </c>
      <c r="F28" s="177"/>
      <c r="G28" s="177"/>
      <c r="H28" s="177"/>
      <c r="I28" s="177"/>
      <c r="J28" s="178"/>
      <c r="K28" s="92"/>
    </row>
    <row r="29" spans="1:11" x14ac:dyDescent="0.45">
      <c r="A29" s="180" t="s">
        <v>2480</v>
      </c>
      <c r="B29" s="181" t="s">
        <v>2481</v>
      </c>
      <c r="C29" s="212" t="s">
        <v>2482</v>
      </c>
      <c r="D29" s="183" t="s">
        <v>2514</v>
      </c>
      <c r="E29" s="184"/>
      <c r="F29" s="184"/>
      <c r="G29" s="184"/>
      <c r="H29" s="184"/>
      <c r="I29" s="184"/>
      <c r="J29" s="185"/>
      <c r="K29" s="92"/>
    </row>
    <row r="30" spans="1:11" x14ac:dyDescent="0.45">
      <c r="A30" s="180"/>
      <c r="B30" s="181"/>
      <c r="C30" s="212"/>
      <c r="D30" s="186"/>
      <c r="E30" s="187"/>
      <c r="F30" s="187"/>
      <c r="G30" s="187"/>
      <c r="H30" s="187"/>
      <c r="I30" s="187"/>
      <c r="J30" s="188"/>
      <c r="K30" s="92"/>
    </row>
    <row r="31" spans="1:11" x14ac:dyDescent="0.45">
      <c r="A31" s="180"/>
      <c r="B31" s="181"/>
      <c r="C31" s="212"/>
      <c r="D31" s="189"/>
      <c r="E31" s="190"/>
      <c r="F31" s="190"/>
      <c r="G31" s="190"/>
      <c r="H31" s="190"/>
      <c r="I31" s="190"/>
      <c r="J31" s="191"/>
      <c r="K31" s="92"/>
    </row>
    <row r="32" spans="1:11" x14ac:dyDescent="0.45">
      <c r="A32" s="180"/>
      <c r="B32" s="192" t="s">
        <v>2483</v>
      </c>
      <c r="C32" s="125" t="s">
        <v>2484</v>
      </c>
      <c r="D32" s="129" t="s">
        <v>2515</v>
      </c>
      <c r="E32" s="176"/>
      <c r="F32" s="177"/>
      <c r="G32" s="177"/>
      <c r="H32" s="177"/>
      <c r="I32" s="177"/>
      <c r="J32" s="178"/>
      <c r="K32" s="92"/>
    </row>
    <row r="33" spans="1:11" x14ac:dyDescent="0.45">
      <c r="A33" s="180"/>
      <c r="B33" s="193"/>
      <c r="C33" s="124" t="s">
        <v>2487</v>
      </c>
      <c r="D33" s="123" t="s">
        <v>2516</v>
      </c>
      <c r="E33" s="176" t="s">
        <v>2517</v>
      </c>
      <c r="F33" s="177"/>
      <c r="G33" s="177"/>
      <c r="H33" s="177"/>
      <c r="I33" s="177"/>
      <c r="J33" s="178"/>
      <c r="K33" s="92"/>
    </row>
    <row r="34" spans="1:11" x14ac:dyDescent="0.45">
      <c r="A34" s="180"/>
      <c r="B34" s="181" t="s">
        <v>2489</v>
      </c>
      <c r="C34" s="125" t="s">
        <v>2490</v>
      </c>
      <c r="D34" s="176" t="s">
        <v>2515</v>
      </c>
      <c r="E34" s="177"/>
      <c r="F34" s="177"/>
      <c r="G34" s="177"/>
      <c r="H34" s="177"/>
      <c r="I34" s="177"/>
      <c r="J34" s="178"/>
      <c r="K34" s="92"/>
    </row>
    <row r="35" spans="1:11" x14ac:dyDescent="0.45">
      <c r="A35" s="180"/>
      <c r="B35" s="181"/>
      <c r="C35" s="125" t="s">
        <v>2492</v>
      </c>
      <c r="D35" s="176" t="s">
        <v>2813</v>
      </c>
      <c r="E35" s="177"/>
      <c r="F35" s="177"/>
      <c r="G35" s="177"/>
      <c r="H35" s="177"/>
      <c r="I35" s="177"/>
      <c r="J35" s="178"/>
      <c r="K35" s="92"/>
    </row>
    <row r="36" spans="1:11" ht="34.799999999999997" x14ac:dyDescent="0.45">
      <c r="A36" s="180"/>
      <c r="B36" s="101" t="s">
        <v>2493</v>
      </c>
      <c r="C36" s="125" t="s">
        <v>2814</v>
      </c>
      <c r="D36" s="176" t="s">
        <v>2518</v>
      </c>
      <c r="E36" s="177"/>
      <c r="F36" s="177"/>
      <c r="G36" s="177"/>
      <c r="H36" s="177"/>
      <c r="I36" s="177"/>
      <c r="J36" s="178"/>
      <c r="K36" s="92"/>
    </row>
    <row r="37" spans="1:11" ht="34.799999999999997" x14ac:dyDescent="0.45">
      <c r="A37" s="180"/>
      <c r="B37" s="181" t="s">
        <v>2496</v>
      </c>
      <c r="C37" s="125" t="s">
        <v>2497</v>
      </c>
      <c r="D37" s="176" t="s">
        <v>2519</v>
      </c>
      <c r="E37" s="177"/>
      <c r="F37" s="177"/>
      <c r="G37" s="177"/>
      <c r="H37" s="177"/>
      <c r="I37" s="177"/>
      <c r="J37" s="178"/>
      <c r="K37" s="92"/>
    </row>
    <row r="38" spans="1:11" ht="34.799999999999997" x14ac:dyDescent="0.45">
      <c r="A38" s="180"/>
      <c r="B38" s="181"/>
      <c r="C38" s="125" t="s">
        <v>2498</v>
      </c>
      <c r="D38" s="213" t="s">
        <v>2520</v>
      </c>
      <c r="E38" s="214"/>
      <c r="F38" s="214"/>
      <c r="G38" s="214"/>
      <c r="H38" s="214"/>
      <c r="I38" s="214"/>
      <c r="J38" s="215"/>
      <c r="K38" s="92"/>
    </row>
    <row r="39" spans="1:11" ht="34.799999999999997" x14ac:dyDescent="0.45">
      <c r="A39" s="180"/>
      <c r="B39" s="101" t="s">
        <v>2500</v>
      </c>
      <c r="C39" s="125" t="s">
        <v>2501</v>
      </c>
      <c r="D39" s="213" t="s">
        <v>2520</v>
      </c>
      <c r="E39" s="214"/>
      <c r="F39" s="214"/>
      <c r="G39" s="214"/>
      <c r="H39" s="214"/>
      <c r="I39" s="214"/>
      <c r="J39" s="215"/>
      <c r="K39" s="92"/>
    </row>
    <row r="40" spans="1:11" x14ac:dyDescent="0.45">
      <c r="A40" s="180"/>
      <c r="B40" s="181" t="s">
        <v>2503</v>
      </c>
      <c r="C40" s="125" t="s">
        <v>2504</v>
      </c>
      <c r="D40" s="176" t="s">
        <v>2521</v>
      </c>
      <c r="E40" s="177"/>
      <c r="F40" s="177"/>
      <c r="G40" s="177"/>
      <c r="H40" s="177"/>
      <c r="I40" s="177"/>
      <c r="J40" s="178"/>
      <c r="K40" s="92"/>
    </row>
    <row r="41" spans="1:11" ht="34.799999999999997" x14ac:dyDescent="0.45">
      <c r="A41" s="180"/>
      <c r="B41" s="181"/>
      <c r="C41" s="125" t="s">
        <v>2506</v>
      </c>
      <c r="D41" s="176" t="s">
        <v>2522</v>
      </c>
      <c r="E41" s="177"/>
      <c r="F41" s="177"/>
      <c r="G41" s="177"/>
      <c r="H41" s="177"/>
      <c r="I41" s="177"/>
      <c r="J41" s="178"/>
      <c r="K41" s="92"/>
    </row>
    <row r="42" spans="1:11" x14ac:dyDescent="0.45">
      <c r="J42" s="20"/>
    </row>
    <row r="45" spans="1:11" x14ac:dyDescent="0.45">
      <c r="B45" s="14"/>
      <c r="C45" s="14"/>
      <c r="D45" s="15"/>
      <c r="E45" s="15"/>
      <c r="F45" s="15"/>
      <c r="G45" s="15"/>
      <c r="H45" s="15"/>
    </row>
    <row r="46" spans="1:11" x14ac:dyDescent="0.45">
      <c r="B46" s="14"/>
      <c r="C46" s="14"/>
      <c r="D46" s="15"/>
      <c r="E46" s="15"/>
      <c r="F46" s="15"/>
      <c r="G46" s="15"/>
      <c r="H46" s="15"/>
    </row>
    <row r="47" spans="1:11" x14ac:dyDescent="0.45">
      <c r="B47" s="14"/>
      <c r="C47" s="14"/>
      <c r="D47" s="15"/>
      <c r="E47" s="14"/>
      <c r="F47" s="15"/>
      <c r="G47" s="15"/>
      <c r="H47" s="15"/>
    </row>
    <row r="48" spans="1:11" x14ac:dyDescent="0.45">
      <c r="B48" s="14"/>
      <c r="C48" s="14"/>
      <c r="D48" s="15"/>
      <c r="E48" s="15"/>
      <c r="F48" s="15"/>
      <c r="G48" s="15"/>
      <c r="H48" s="15"/>
    </row>
    <row r="49" spans="2:8" x14ac:dyDescent="0.45">
      <c r="B49" s="14"/>
      <c r="C49" s="14"/>
      <c r="D49" s="15"/>
      <c r="E49" s="15"/>
      <c r="F49" s="15"/>
      <c r="G49" s="15"/>
      <c r="H49" s="15"/>
    </row>
    <row r="50" spans="2:8" x14ac:dyDescent="0.45">
      <c r="B50" s="14"/>
      <c r="C50" s="14"/>
      <c r="D50" s="15"/>
      <c r="E50" s="15"/>
      <c r="F50" s="15"/>
      <c r="G50" s="15"/>
      <c r="H50" s="15"/>
    </row>
    <row r="51" spans="2:8" x14ac:dyDescent="0.45">
      <c r="B51" s="14"/>
      <c r="C51" s="14"/>
      <c r="D51" s="15"/>
      <c r="E51" s="15"/>
      <c r="F51" s="15"/>
      <c r="G51" s="15"/>
      <c r="H51" s="15"/>
    </row>
    <row r="52" spans="2:8" x14ac:dyDescent="0.45">
      <c r="B52" s="14"/>
      <c r="C52" s="14"/>
      <c r="D52" s="15"/>
      <c r="E52" s="15"/>
      <c r="F52" s="15"/>
      <c r="G52" s="15"/>
      <c r="H52" s="15"/>
    </row>
    <row r="53" spans="2:8" x14ac:dyDescent="0.45">
      <c r="B53" s="14"/>
      <c r="C53" s="14"/>
    </row>
    <row r="54" spans="2:8" x14ac:dyDescent="0.45">
      <c r="B54" s="14"/>
      <c r="C54" s="14"/>
    </row>
    <row r="55" spans="2:8" x14ac:dyDescent="0.45">
      <c r="B55" s="14"/>
      <c r="C55" s="14"/>
    </row>
    <row r="56" spans="2:8" x14ac:dyDescent="0.45">
      <c r="B56" s="14"/>
      <c r="C56" s="14"/>
    </row>
    <row r="57" spans="2:8" x14ac:dyDescent="0.45">
      <c r="B57" s="14"/>
      <c r="C57" s="14"/>
    </row>
    <row r="58" spans="2:8" x14ac:dyDescent="0.45">
      <c r="B58" s="14"/>
      <c r="C58" s="14"/>
    </row>
    <row r="59" spans="2:8" x14ac:dyDescent="0.45">
      <c r="B59" s="14"/>
      <c r="C59" s="14"/>
    </row>
    <row r="60" spans="2:8" x14ac:dyDescent="0.45">
      <c r="B60" s="14"/>
      <c r="C60" s="14"/>
    </row>
    <row r="61" spans="2:8" x14ac:dyDescent="0.45">
      <c r="B61" s="14"/>
      <c r="C61" s="14"/>
    </row>
  </sheetData>
  <sheetProtection algorithmName="SHA-512" hashValue="jFPYJ0238KeLyq4/RATZgYz4kIZkq2vZQ7rngmVbj/vFHLWCm5vTZwLnCXksmC58kAAl49N9oQuhqTW0LDuSig==" saltValue="l8wjTFFLRhIv4fZI18DKcg==" spinCount="100000" sheet="1" selectLockedCells="1" selectUnlockedCells="1"/>
  <mergeCells count="46">
    <mergeCell ref="E9:J9"/>
    <mergeCell ref="D35:J35"/>
    <mergeCell ref="G1:J1"/>
    <mergeCell ref="D5:J5"/>
    <mergeCell ref="A6:A28"/>
    <mergeCell ref="B6:B7"/>
    <mergeCell ref="C6:C7"/>
    <mergeCell ref="E6:J6"/>
    <mergeCell ref="E7:J7"/>
    <mergeCell ref="D8:J8"/>
    <mergeCell ref="B9:B10"/>
    <mergeCell ref="E10:J10"/>
    <mergeCell ref="D11:J11"/>
    <mergeCell ref="B12:B14"/>
    <mergeCell ref="D12:J12"/>
    <mergeCell ref="D13:J13"/>
    <mergeCell ref="D41:J41"/>
    <mergeCell ref="D14:J14"/>
    <mergeCell ref="D20:J20"/>
    <mergeCell ref="B21:B26"/>
    <mergeCell ref="C21:C26"/>
    <mergeCell ref="B27:B28"/>
    <mergeCell ref="D27:J27"/>
    <mergeCell ref="E28:J28"/>
    <mergeCell ref="D15:J15"/>
    <mergeCell ref="B16:B19"/>
    <mergeCell ref="D16:J16"/>
    <mergeCell ref="D17:J17"/>
    <mergeCell ref="D18:J18"/>
    <mergeCell ref="D19:J19"/>
    <mergeCell ref="A29:A41"/>
    <mergeCell ref="B29:B31"/>
    <mergeCell ref="C29:C31"/>
    <mergeCell ref="D29:J31"/>
    <mergeCell ref="B32:B33"/>
    <mergeCell ref="E32:J32"/>
    <mergeCell ref="E33:J33"/>
    <mergeCell ref="B34:B35"/>
    <mergeCell ref="D34:J34"/>
    <mergeCell ref="D36:J36"/>
    <mergeCell ref="B37:B38"/>
    <mergeCell ref="D37:J37"/>
    <mergeCell ref="D38:J38"/>
    <mergeCell ref="D39:J39"/>
    <mergeCell ref="B40:B41"/>
    <mergeCell ref="D40:J40"/>
  </mergeCells>
  <phoneticPr fontId="2"/>
  <pageMargins left="0.23622047244094491" right="0.23622047244094491" top="0.74803149606299213" bottom="0.35433070866141736" header="0.31496062992125984" footer="0.31496062992125984"/>
  <pageSetup paperSize="8" scale="61" fitToHeight="0" orientation="portrait" r:id="rId1"/>
  <headerFooter>
    <oddHeader>&amp;C&amp;14安定供給体制等に関する情報</oddHeader>
    <oddFooter>&amp;R&amp;A</oddFooter>
  </headerFooter>
  <rowBreaks count="1" manualBreakCount="1">
    <brk id="28" max="9" man="1"/>
  </rowBreaks>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AC41E-ABF5-4D5B-830B-2C9BC6EFF66A}">
  <sheetPr>
    <tabColor theme="8" tint="0.79998168889431442"/>
    <pageSetUpPr fitToPage="1"/>
  </sheetPr>
  <dimension ref="A1:K61"/>
  <sheetViews>
    <sheetView zoomScale="70" zoomScaleNormal="70" zoomScaleSheetLayoutView="70" workbookViewId="0">
      <selection activeCell="A2" sqref="A2"/>
    </sheetView>
  </sheetViews>
  <sheetFormatPr defaultColWidth="9.09765625" defaultRowHeight="17.399999999999999" x14ac:dyDescent="0.45"/>
  <cols>
    <col min="1" max="1" width="6.09765625" style="14" customWidth="1"/>
    <col min="2" max="2" width="30.59765625" style="18" customWidth="1"/>
    <col min="3" max="3" width="45" style="18" customWidth="1"/>
    <col min="4" max="4" width="42.59765625" style="16" customWidth="1"/>
    <col min="5" max="8" width="11.296875" style="16" customWidth="1"/>
    <col min="9" max="9" width="12.796875" style="16" customWidth="1"/>
    <col min="10" max="10" width="32.59765625" style="21" customWidth="1"/>
    <col min="11" max="11" width="2.3984375" style="14" customWidth="1"/>
    <col min="12" max="16384" width="9.09765625" style="14"/>
  </cols>
  <sheetData>
    <row r="1" spans="1:11" ht="18" x14ac:dyDescent="0.45">
      <c r="B1" s="17" t="s">
        <v>2429</v>
      </c>
      <c r="C1" s="2"/>
      <c r="F1" s="99" t="s">
        <v>2430</v>
      </c>
      <c r="G1" s="197" t="s">
        <v>2523</v>
      </c>
      <c r="H1" s="197"/>
      <c r="I1" s="197"/>
      <c r="J1" s="197"/>
    </row>
    <row r="2" spans="1:11" ht="18" x14ac:dyDescent="0.45">
      <c r="B2" s="93"/>
      <c r="C2" s="2"/>
      <c r="F2" s="22"/>
      <c r="G2" s="22"/>
      <c r="H2" s="22"/>
      <c r="I2" s="22"/>
      <c r="J2" s="22"/>
    </row>
    <row r="3" spans="1:11" x14ac:dyDescent="0.45">
      <c r="B3" s="15" t="s">
        <v>2760</v>
      </c>
      <c r="C3" s="17" t="s">
        <v>2800</v>
      </c>
      <c r="F3" s="22"/>
      <c r="G3" s="22"/>
      <c r="H3" s="22"/>
      <c r="I3" s="22"/>
      <c r="J3" s="22"/>
    </row>
    <row r="5" spans="1:11" ht="53.4" x14ac:dyDescent="0.45">
      <c r="A5" s="104" t="s">
        <v>2432</v>
      </c>
      <c r="B5" s="100" t="s">
        <v>2433</v>
      </c>
      <c r="C5" s="100" t="s">
        <v>2434</v>
      </c>
      <c r="D5" s="226" t="s">
        <v>2435</v>
      </c>
      <c r="E5" s="227"/>
      <c r="F5" s="227"/>
      <c r="G5" s="227"/>
      <c r="H5" s="227"/>
      <c r="I5" s="227"/>
      <c r="J5" s="228"/>
    </row>
    <row r="6" spans="1:11" x14ac:dyDescent="0.45">
      <c r="A6" s="199" t="s">
        <v>2436</v>
      </c>
      <c r="B6" s="192" t="s">
        <v>2437</v>
      </c>
      <c r="C6" s="224" t="s">
        <v>2438</v>
      </c>
      <c r="D6" s="124" t="s">
        <v>2437</v>
      </c>
      <c r="E6" s="218" t="s">
        <v>2508</v>
      </c>
      <c r="F6" s="219"/>
      <c r="G6" s="219"/>
      <c r="H6" s="219"/>
      <c r="I6" s="219"/>
      <c r="J6" s="220"/>
      <c r="K6" s="92"/>
    </row>
    <row r="7" spans="1:11" x14ac:dyDescent="0.45">
      <c r="A7" s="200"/>
      <c r="B7" s="193"/>
      <c r="C7" s="225"/>
      <c r="D7" s="124" t="s">
        <v>2440</v>
      </c>
      <c r="E7" s="218" t="s">
        <v>2841</v>
      </c>
      <c r="F7" s="219"/>
      <c r="G7" s="219"/>
      <c r="H7" s="219"/>
      <c r="I7" s="219"/>
      <c r="J7" s="220"/>
      <c r="K7" s="92"/>
    </row>
    <row r="8" spans="1:11" ht="34.799999999999997" x14ac:dyDescent="0.45">
      <c r="A8" s="200"/>
      <c r="B8" s="101" t="s">
        <v>2441</v>
      </c>
      <c r="C8" s="125" t="s">
        <v>2442</v>
      </c>
      <c r="D8" s="218" t="s">
        <v>2509</v>
      </c>
      <c r="E8" s="219"/>
      <c r="F8" s="219"/>
      <c r="G8" s="219"/>
      <c r="H8" s="219"/>
      <c r="I8" s="219"/>
      <c r="J8" s="220"/>
      <c r="K8" s="92"/>
    </row>
    <row r="9" spans="1:11" ht="34.950000000000003" customHeight="1" x14ac:dyDescent="0.45">
      <c r="A9" s="200"/>
      <c r="B9" s="192" t="s">
        <v>2444</v>
      </c>
      <c r="C9" s="124" t="s">
        <v>2445</v>
      </c>
      <c r="D9" s="124" t="s">
        <v>2446</v>
      </c>
      <c r="E9" s="176" t="s">
        <v>2715</v>
      </c>
      <c r="F9" s="177"/>
      <c r="G9" s="177"/>
      <c r="H9" s="177"/>
      <c r="I9" s="177"/>
      <c r="J9" s="178"/>
      <c r="K9" s="92"/>
    </row>
    <row r="10" spans="1:11" x14ac:dyDescent="0.45">
      <c r="A10" s="200"/>
      <c r="B10" s="193"/>
      <c r="C10" s="124" t="s">
        <v>2447</v>
      </c>
      <c r="D10" s="124" t="s">
        <v>2448</v>
      </c>
      <c r="E10" s="218" t="s">
        <v>2524</v>
      </c>
      <c r="F10" s="219"/>
      <c r="G10" s="219"/>
      <c r="H10" s="219"/>
      <c r="I10" s="219"/>
      <c r="J10" s="220"/>
      <c r="K10" s="92"/>
    </row>
    <row r="11" spans="1:11" x14ac:dyDescent="0.45">
      <c r="A11" s="200"/>
      <c r="B11" s="101" t="s">
        <v>2450</v>
      </c>
      <c r="C11" s="125" t="s">
        <v>2450</v>
      </c>
      <c r="D11" s="208" t="s">
        <v>2510</v>
      </c>
      <c r="E11" s="229"/>
      <c r="F11" s="229"/>
      <c r="G11" s="229"/>
      <c r="H11" s="229"/>
      <c r="I11" s="229"/>
      <c r="J11" s="230"/>
      <c r="K11" s="92"/>
    </row>
    <row r="12" spans="1:11" ht="241.95" customHeight="1" x14ac:dyDescent="0.45">
      <c r="A12" s="200"/>
      <c r="B12" s="192" t="s">
        <v>2452</v>
      </c>
      <c r="C12" s="127" t="s">
        <v>2453</v>
      </c>
      <c r="D12" s="209" t="s">
        <v>2815</v>
      </c>
      <c r="E12" s="210"/>
      <c r="F12" s="210"/>
      <c r="G12" s="210"/>
      <c r="H12" s="210"/>
      <c r="I12" s="210"/>
      <c r="J12" s="211"/>
      <c r="K12" s="92"/>
    </row>
    <row r="13" spans="1:11" ht="245.1" customHeight="1" x14ac:dyDescent="0.45">
      <c r="A13" s="200"/>
      <c r="B13" s="194"/>
      <c r="C13" s="127" t="s">
        <v>2454</v>
      </c>
      <c r="D13" s="176" t="s">
        <v>2816</v>
      </c>
      <c r="E13" s="177"/>
      <c r="F13" s="177"/>
      <c r="G13" s="177"/>
      <c r="H13" s="177"/>
      <c r="I13" s="177"/>
      <c r="J13" s="178"/>
      <c r="K13" s="92"/>
    </row>
    <row r="14" spans="1:11" ht="195" customHeight="1" x14ac:dyDescent="0.45">
      <c r="A14" s="200"/>
      <c r="B14" s="193"/>
      <c r="C14" s="127" t="s">
        <v>2455</v>
      </c>
      <c r="D14" s="176" t="s">
        <v>2804</v>
      </c>
      <c r="E14" s="177"/>
      <c r="F14" s="177"/>
      <c r="G14" s="177"/>
      <c r="H14" s="177"/>
      <c r="I14" s="177"/>
      <c r="J14" s="178"/>
      <c r="K14" s="92"/>
    </row>
    <row r="15" spans="1:11" ht="245.1" customHeight="1" x14ac:dyDescent="0.45">
      <c r="A15" s="200"/>
      <c r="B15" s="101" t="s">
        <v>2456</v>
      </c>
      <c r="C15" s="125" t="s">
        <v>2457</v>
      </c>
      <c r="D15" s="176" t="s">
        <v>2805</v>
      </c>
      <c r="E15" s="177"/>
      <c r="F15" s="177"/>
      <c r="G15" s="177"/>
      <c r="H15" s="177"/>
      <c r="I15" s="177"/>
      <c r="J15" s="178"/>
      <c r="K15" s="92"/>
    </row>
    <row r="16" spans="1:11" ht="34.799999999999997" x14ac:dyDescent="0.45">
      <c r="A16" s="200"/>
      <c r="B16" s="192" t="s">
        <v>2458</v>
      </c>
      <c r="C16" s="125" t="s">
        <v>2459</v>
      </c>
      <c r="D16" s="218" t="s">
        <v>2656</v>
      </c>
      <c r="E16" s="219"/>
      <c r="F16" s="219"/>
      <c r="G16" s="219"/>
      <c r="H16" s="219"/>
      <c r="I16" s="219"/>
      <c r="J16" s="220"/>
      <c r="K16" s="92"/>
    </row>
    <row r="17" spans="1:11" ht="34.799999999999997" customHeight="1" x14ac:dyDescent="0.45">
      <c r="A17" s="200"/>
      <c r="B17" s="194"/>
      <c r="C17" s="125" t="s">
        <v>2461</v>
      </c>
      <c r="D17" s="218" t="s">
        <v>2657</v>
      </c>
      <c r="E17" s="219"/>
      <c r="F17" s="219"/>
      <c r="G17" s="219"/>
      <c r="H17" s="219"/>
      <c r="I17" s="219"/>
      <c r="J17" s="220"/>
      <c r="K17" s="92"/>
    </row>
    <row r="18" spans="1:11" ht="52.2" x14ac:dyDescent="0.45">
      <c r="A18" s="200"/>
      <c r="B18" s="194"/>
      <c r="C18" s="124" t="s">
        <v>2463</v>
      </c>
      <c r="D18" s="176" t="s">
        <v>2655</v>
      </c>
      <c r="E18" s="177"/>
      <c r="F18" s="177"/>
      <c r="G18" s="177"/>
      <c r="H18" s="177"/>
      <c r="I18" s="177"/>
      <c r="J18" s="178"/>
      <c r="K18" s="92"/>
    </row>
    <row r="19" spans="1:11" ht="34.799999999999997" customHeight="1" x14ac:dyDescent="0.45">
      <c r="A19" s="200"/>
      <c r="B19" s="193"/>
      <c r="C19" s="124" t="s">
        <v>2464</v>
      </c>
      <c r="D19" s="218" t="s">
        <v>2658</v>
      </c>
      <c r="E19" s="219"/>
      <c r="F19" s="219"/>
      <c r="G19" s="219"/>
      <c r="H19" s="219"/>
      <c r="I19" s="219"/>
      <c r="J19" s="220"/>
      <c r="K19" s="92"/>
    </row>
    <row r="20" spans="1:11" ht="69.599999999999994" x14ac:dyDescent="0.45">
      <c r="A20" s="200"/>
      <c r="B20" s="101" t="s">
        <v>2466</v>
      </c>
      <c r="C20" s="125" t="s">
        <v>2467</v>
      </c>
      <c r="D20" s="176" t="s">
        <v>2511</v>
      </c>
      <c r="E20" s="177"/>
      <c r="F20" s="177"/>
      <c r="G20" s="177"/>
      <c r="H20" s="177"/>
      <c r="I20" s="177"/>
      <c r="J20" s="178"/>
      <c r="K20" s="92"/>
    </row>
    <row r="21" spans="1:11" x14ac:dyDescent="0.45">
      <c r="A21" s="200"/>
      <c r="B21" s="192" t="s">
        <v>2468</v>
      </c>
      <c r="C21" s="224" t="s">
        <v>2469</v>
      </c>
      <c r="D21" s="130"/>
      <c r="E21" s="116"/>
      <c r="F21" s="116"/>
      <c r="G21" s="116"/>
      <c r="H21" s="116"/>
      <c r="I21" s="116"/>
      <c r="J21" s="117"/>
      <c r="K21" s="92"/>
    </row>
    <row r="22" spans="1:11" x14ac:dyDescent="0.45">
      <c r="A22" s="200"/>
      <c r="B22" s="194"/>
      <c r="C22" s="216"/>
      <c r="D22" s="73"/>
      <c r="E22" s="131" t="s">
        <v>2470</v>
      </c>
      <c r="F22" s="131" t="s">
        <v>2471</v>
      </c>
      <c r="G22" s="131" t="s">
        <v>2713</v>
      </c>
      <c r="H22" s="132"/>
      <c r="I22" s="119"/>
      <c r="J22" s="120"/>
      <c r="K22" s="92"/>
    </row>
    <row r="23" spans="1:11" x14ac:dyDescent="0.45">
      <c r="A23" s="200"/>
      <c r="B23" s="194"/>
      <c r="C23" s="216"/>
      <c r="D23" s="73" t="s">
        <v>2472</v>
      </c>
      <c r="E23" s="131">
        <v>0</v>
      </c>
      <c r="F23" s="131">
        <v>0</v>
      </c>
      <c r="G23" s="131">
        <v>0</v>
      </c>
      <c r="H23" s="132"/>
      <c r="I23" s="119"/>
      <c r="J23" s="120"/>
      <c r="K23" s="92"/>
    </row>
    <row r="24" spans="1:11" x14ac:dyDescent="0.45">
      <c r="A24" s="200"/>
      <c r="B24" s="194"/>
      <c r="C24" s="216"/>
      <c r="D24" s="73" t="s">
        <v>2473</v>
      </c>
      <c r="E24" s="131">
        <v>0</v>
      </c>
      <c r="F24" s="131">
        <v>0</v>
      </c>
      <c r="G24" s="131">
        <v>0</v>
      </c>
      <c r="H24" s="132"/>
      <c r="I24" s="119"/>
      <c r="J24" s="120"/>
      <c r="K24" s="92"/>
    </row>
    <row r="25" spans="1:11" x14ac:dyDescent="0.45">
      <c r="A25" s="200"/>
      <c r="B25" s="194"/>
      <c r="C25" s="216"/>
      <c r="D25" s="73" t="s">
        <v>2474</v>
      </c>
      <c r="E25" s="131">
        <v>0</v>
      </c>
      <c r="F25" s="131">
        <v>0</v>
      </c>
      <c r="G25" s="131">
        <v>0</v>
      </c>
      <c r="H25" s="132"/>
      <c r="I25" s="119"/>
      <c r="J25" s="120"/>
      <c r="K25" s="92"/>
    </row>
    <row r="26" spans="1:11" x14ac:dyDescent="0.45">
      <c r="A26" s="200"/>
      <c r="B26" s="193"/>
      <c r="C26" s="225"/>
      <c r="D26" s="133"/>
      <c r="E26" s="121"/>
      <c r="F26" s="121"/>
      <c r="G26" s="121"/>
      <c r="H26" s="121"/>
      <c r="I26" s="121"/>
      <c r="J26" s="122"/>
      <c r="K26" s="92"/>
    </row>
    <row r="27" spans="1:11" x14ac:dyDescent="0.45">
      <c r="A27" s="200"/>
      <c r="B27" s="192" t="s">
        <v>2475</v>
      </c>
      <c r="C27" s="125" t="s">
        <v>2476</v>
      </c>
      <c r="D27" s="176" t="s">
        <v>2477</v>
      </c>
      <c r="E27" s="177"/>
      <c r="F27" s="177"/>
      <c r="G27" s="177"/>
      <c r="H27" s="177"/>
      <c r="I27" s="177"/>
      <c r="J27" s="178"/>
      <c r="K27" s="92"/>
    </row>
    <row r="28" spans="1:11" ht="34.799999999999997" x14ac:dyDescent="0.45">
      <c r="A28" s="201"/>
      <c r="B28" s="193"/>
      <c r="C28" s="125" t="s">
        <v>2478</v>
      </c>
      <c r="D28" s="124" t="s">
        <v>2479</v>
      </c>
      <c r="E28" s="218" t="s">
        <v>2525</v>
      </c>
      <c r="F28" s="219"/>
      <c r="G28" s="219"/>
      <c r="H28" s="219"/>
      <c r="I28" s="219"/>
      <c r="J28" s="220"/>
      <c r="K28" s="92"/>
    </row>
    <row r="29" spans="1:11" x14ac:dyDescent="0.45">
      <c r="A29" s="199" t="s">
        <v>2480</v>
      </c>
      <c r="B29" s="192" t="s">
        <v>2481</v>
      </c>
      <c r="C29" s="224" t="s">
        <v>2482</v>
      </c>
      <c r="D29" s="183" t="s">
        <v>2514</v>
      </c>
      <c r="E29" s="184"/>
      <c r="F29" s="184"/>
      <c r="G29" s="184"/>
      <c r="H29" s="184"/>
      <c r="I29" s="184"/>
      <c r="J29" s="185"/>
      <c r="K29" s="92"/>
    </row>
    <row r="30" spans="1:11" x14ac:dyDescent="0.45">
      <c r="A30" s="200"/>
      <c r="B30" s="194"/>
      <c r="C30" s="216"/>
      <c r="D30" s="186"/>
      <c r="E30" s="187"/>
      <c r="F30" s="187"/>
      <c r="G30" s="187"/>
      <c r="H30" s="187"/>
      <c r="I30" s="187"/>
      <c r="J30" s="188"/>
      <c r="K30" s="92"/>
    </row>
    <row r="31" spans="1:11" x14ac:dyDescent="0.45">
      <c r="A31" s="200"/>
      <c r="B31" s="193"/>
      <c r="C31" s="225"/>
      <c r="D31" s="189"/>
      <c r="E31" s="190"/>
      <c r="F31" s="190"/>
      <c r="G31" s="190"/>
      <c r="H31" s="190"/>
      <c r="I31" s="190"/>
      <c r="J31" s="191"/>
      <c r="K31" s="92"/>
    </row>
    <row r="32" spans="1:11" x14ac:dyDescent="0.45">
      <c r="A32" s="200"/>
      <c r="B32" s="192" t="s">
        <v>2483</v>
      </c>
      <c r="C32" s="125" t="s">
        <v>2484</v>
      </c>
      <c r="D32" s="123" t="s">
        <v>2515</v>
      </c>
      <c r="E32" s="176"/>
      <c r="F32" s="177"/>
      <c r="G32" s="177"/>
      <c r="H32" s="177"/>
      <c r="I32" s="177"/>
      <c r="J32" s="178"/>
      <c r="K32" s="92"/>
    </row>
    <row r="33" spans="1:11" x14ac:dyDescent="0.45">
      <c r="A33" s="200"/>
      <c r="B33" s="193"/>
      <c r="C33" s="124" t="s">
        <v>2487</v>
      </c>
      <c r="D33" s="123" t="s">
        <v>2516</v>
      </c>
      <c r="E33" s="176" t="s">
        <v>2517</v>
      </c>
      <c r="F33" s="177"/>
      <c r="G33" s="177"/>
      <c r="H33" s="177"/>
      <c r="I33" s="177"/>
      <c r="J33" s="178"/>
      <c r="K33" s="92"/>
    </row>
    <row r="34" spans="1:11" x14ac:dyDescent="0.45">
      <c r="A34" s="200"/>
      <c r="B34" s="192" t="s">
        <v>2489</v>
      </c>
      <c r="C34" s="125" t="s">
        <v>2490</v>
      </c>
      <c r="D34" s="176" t="s">
        <v>2515</v>
      </c>
      <c r="E34" s="177"/>
      <c r="F34" s="177"/>
      <c r="G34" s="177"/>
      <c r="H34" s="177"/>
      <c r="I34" s="177"/>
      <c r="J34" s="178"/>
      <c r="K34" s="92"/>
    </row>
    <row r="35" spans="1:11" x14ac:dyDescent="0.45">
      <c r="A35" s="200"/>
      <c r="B35" s="193"/>
      <c r="C35" s="125" t="s">
        <v>2492</v>
      </c>
      <c r="D35" s="176" t="s">
        <v>2817</v>
      </c>
      <c r="E35" s="177"/>
      <c r="F35" s="177"/>
      <c r="G35" s="177"/>
      <c r="H35" s="177"/>
      <c r="I35" s="177"/>
      <c r="J35" s="178"/>
      <c r="K35" s="92"/>
    </row>
    <row r="36" spans="1:11" ht="34.799999999999997" x14ac:dyDescent="0.45">
      <c r="A36" s="200"/>
      <c r="B36" s="101" t="s">
        <v>2493</v>
      </c>
      <c r="C36" s="125" t="s">
        <v>2814</v>
      </c>
      <c r="D36" s="176" t="s">
        <v>2518</v>
      </c>
      <c r="E36" s="177"/>
      <c r="F36" s="177"/>
      <c r="G36" s="177"/>
      <c r="H36" s="177"/>
      <c r="I36" s="177"/>
      <c r="J36" s="178"/>
      <c r="K36" s="92"/>
    </row>
    <row r="37" spans="1:11" ht="34.799999999999997" x14ac:dyDescent="0.45">
      <c r="A37" s="200"/>
      <c r="B37" s="192" t="s">
        <v>2496</v>
      </c>
      <c r="C37" s="125" t="s">
        <v>2497</v>
      </c>
      <c r="D37" s="176" t="s">
        <v>2519</v>
      </c>
      <c r="E37" s="177"/>
      <c r="F37" s="177"/>
      <c r="G37" s="177"/>
      <c r="H37" s="177"/>
      <c r="I37" s="177"/>
      <c r="J37" s="178"/>
      <c r="K37" s="92"/>
    </row>
    <row r="38" spans="1:11" ht="34.799999999999997" x14ac:dyDescent="0.45">
      <c r="A38" s="200"/>
      <c r="B38" s="193"/>
      <c r="C38" s="125" t="s">
        <v>2498</v>
      </c>
      <c r="D38" s="213" t="s">
        <v>2520</v>
      </c>
      <c r="E38" s="214"/>
      <c r="F38" s="214"/>
      <c r="G38" s="214"/>
      <c r="H38" s="214"/>
      <c r="I38" s="214"/>
      <c r="J38" s="215"/>
      <c r="K38" s="92"/>
    </row>
    <row r="39" spans="1:11" ht="34.799999999999997" x14ac:dyDescent="0.45">
      <c r="A39" s="200"/>
      <c r="B39" s="101" t="s">
        <v>2500</v>
      </c>
      <c r="C39" s="125" t="s">
        <v>2501</v>
      </c>
      <c r="D39" s="213" t="s">
        <v>2520</v>
      </c>
      <c r="E39" s="214"/>
      <c r="F39" s="214"/>
      <c r="G39" s="214"/>
      <c r="H39" s="214"/>
      <c r="I39" s="214"/>
      <c r="J39" s="215"/>
      <c r="K39" s="92"/>
    </row>
    <row r="40" spans="1:11" x14ac:dyDescent="0.45">
      <c r="A40" s="200"/>
      <c r="B40" s="192" t="s">
        <v>2503</v>
      </c>
      <c r="C40" s="125" t="s">
        <v>2504</v>
      </c>
      <c r="D40" s="218" t="s">
        <v>2526</v>
      </c>
      <c r="E40" s="219"/>
      <c r="F40" s="219"/>
      <c r="G40" s="219"/>
      <c r="H40" s="219"/>
      <c r="I40" s="219"/>
      <c r="J40" s="220"/>
      <c r="K40" s="92"/>
    </row>
    <row r="41" spans="1:11" ht="34.799999999999997" x14ac:dyDescent="0.45">
      <c r="A41" s="201"/>
      <c r="B41" s="193"/>
      <c r="C41" s="125" t="s">
        <v>2506</v>
      </c>
      <c r="D41" s="218" t="s">
        <v>2527</v>
      </c>
      <c r="E41" s="219"/>
      <c r="F41" s="219"/>
      <c r="G41" s="219"/>
      <c r="H41" s="219"/>
      <c r="I41" s="219"/>
      <c r="J41" s="220"/>
      <c r="K41" s="92"/>
    </row>
    <row r="42" spans="1:11" x14ac:dyDescent="0.45">
      <c r="J42" s="20"/>
    </row>
    <row r="45" spans="1:11" x14ac:dyDescent="0.45">
      <c r="B45" s="14"/>
      <c r="C45" s="14"/>
      <c r="D45" s="15"/>
      <c r="E45" s="15"/>
      <c r="F45" s="15"/>
      <c r="G45" s="15"/>
      <c r="H45" s="15"/>
    </row>
    <row r="46" spans="1:11" x14ac:dyDescent="0.45">
      <c r="B46" s="14"/>
      <c r="C46" s="14"/>
      <c r="D46" s="15"/>
      <c r="E46" s="15"/>
      <c r="F46" s="15"/>
      <c r="G46" s="15"/>
      <c r="H46" s="15"/>
    </row>
    <row r="47" spans="1:11" x14ac:dyDescent="0.45">
      <c r="B47" s="14"/>
      <c r="C47" s="14"/>
      <c r="D47" s="15"/>
      <c r="E47" s="14"/>
      <c r="F47" s="15"/>
      <c r="G47" s="15"/>
      <c r="H47" s="15"/>
    </row>
    <row r="48" spans="1:11" x14ac:dyDescent="0.45">
      <c r="B48" s="14"/>
      <c r="C48" s="14"/>
      <c r="D48" s="15"/>
      <c r="E48" s="15"/>
      <c r="F48" s="15"/>
      <c r="G48" s="15"/>
      <c r="H48" s="15"/>
    </row>
    <row r="49" spans="2:8" x14ac:dyDescent="0.45">
      <c r="B49" s="14"/>
      <c r="C49" s="14"/>
      <c r="D49" s="15"/>
      <c r="E49" s="15"/>
      <c r="F49" s="15"/>
      <c r="G49" s="15"/>
      <c r="H49" s="15"/>
    </row>
    <row r="50" spans="2:8" x14ac:dyDescent="0.45">
      <c r="B50" s="14"/>
      <c r="C50" s="14"/>
      <c r="D50" s="15"/>
      <c r="E50" s="15"/>
      <c r="F50" s="15"/>
      <c r="G50" s="15"/>
      <c r="H50" s="15"/>
    </row>
    <row r="51" spans="2:8" x14ac:dyDescent="0.45">
      <c r="B51" s="14"/>
      <c r="C51" s="14"/>
      <c r="D51" s="15"/>
      <c r="E51" s="15"/>
      <c r="F51" s="15"/>
      <c r="G51" s="15"/>
      <c r="H51" s="15"/>
    </row>
    <row r="52" spans="2:8" x14ac:dyDescent="0.45">
      <c r="B52" s="14"/>
      <c r="C52" s="14"/>
      <c r="D52" s="15"/>
      <c r="E52" s="15"/>
      <c r="F52" s="15"/>
      <c r="G52" s="15"/>
      <c r="H52" s="15"/>
    </row>
    <row r="53" spans="2:8" x14ac:dyDescent="0.45">
      <c r="B53" s="14"/>
      <c r="C53" s="14"/>
    </row>
    <row r="54" spans="2:8" x14ac:dyDescent="0.45">
      <c r="B54" s="14"/>
      <c r="C54" s="14"/>
    </row>
    <row r="55" spans="2:8" x14ac:dyDescent="0.45">
      <c r="B55" s="14"/>
      <c r="C55" s="14"/>
    </row>
    <row r="56" spans="2:8" x14ac:dyDescent="0.45">
      <c r="B56" s="14"/>
      <c r="C56" s="14"/>
    </row>
    <row r="57" spans="2:8" x14ac:dyDescent="0.45">
      <c r="B57" s="14"/>
      <c r="C57" s="14"/>
    </row>
    <row r="58" spans="2:8" x14ac:dyDescent="0.45">
      <c r="B58" s="14"/>
      <c r="C58" s="14"/>
    </row>
    <row r="59" spans="2:8" x14ac:dyDescent="0.45">
      <c r="B59" s="14"/>
      <c r="C59" s="14"/>
    </row>
    <row r="60" spans="2:8" x14ac:dyDescent="0.45">
      <c r="B60" s="14"/>
      <c r="C60" s="14"/>
    </row>
    <row r="61" spans="2:8" x14ac:dyDescent="0.45">
      <c r="B61" s="14"/>
      <c r="C61" s="14"/>
    </row>
  </sheetData>
  <sheetProtection algorithmName="SHA-512" hashValue="Y5xewKuU4fvp+NxQx83F/VYgughAYmlw57TT+o+wR3C1E3a6HGuG6lOSaI3batB/SbHnprWw/MmypinfHzEFcA==" saltValue="qqvn33Oj9nuqrKCZCyNAWg==" spinCount="100000" sheet="1" selectLockedCells="1" selectUnlockedCells="1"/>
  <mergeCells count="46">
    <mergeCell ref="E9:J9"/>
    <mergeCell ref="D35:J35"/>
    <mergeCell ref="G1:J1"/>
    <mergeCell ref="D5:J5"/>
    <mergeCell ref="A6:A28"/>
    <mergeCell ref="B6:B7"/>
    <mergeCell ref="C6:C7"/>
    <mergeCell ref="E6:J6"/>
    <mergeCell ref="E7:J7"/>
    <mergeCell ref="D8:J8"/>
    <mergeCell ref="B9:B10"/>
    <mergeCell ref="E10:J10"/>
    <mergeCell ref="D11:J11"/>
    <mergeCell ref="B12:B14"/>
    <mergeCell ref="D12:J12"/>
    <mergeCell ref="D13:J13"/>
    <mergeCell ref="D41:J41"/>
    <mergeCell ref="D14:J14"/>
    <mergeCell ref="D20:J20"/>
    <mergeCell ref="B21:B26"/>
    <mergeCell ref="C21:C26"/>
    <mergeCell ref="B27:B28"/>
    <mergeCell ref="D27:J27"/>
    <mergeCell ref="E28:J28"/>
    <mergeCell ref="D15:J15"/>
    <mergeCell ref="B16:B19"/>
    <mergeCell ref="D16:J16"/>
    <mergeCell ref="D17:J17"/>
    <mergeCell ref="D18:J18"/>
    <mergeCell ref="D19:J19"/>
    <mergeCell ref="A29:A41"/>
    <mergeCell ref="B29:B31"/>
    <mergeCell ref="C29:C31"/>
    <mergeCell ref="D29:J31"/>
    <mergeCell ref="B32:B33"/>
    <mergeCell ref="E32:J32"/>
    <mergeCell ref="E33:J33"/>
    <mergeCell ref="B34:B35"/>
    <mergeCell ref="D34:J34"/>
    <mergeCell ref="D36:J36"/>
    <mergeCell ref="B37:B38"/>
    <mergeCell ref="D37:J37"/>
    <mergeCell ref="D38:J38"/>
    <mergeCell ref="D39:J39"/>
    <mergeCell ref="B40:B41"/>
    <mergeCell ref="D40:J40"/>
  </mergeCells>
  <phoneticPr fontId="2"/>
  <pageMargins left="0.23622047244094491" right="0.23622047244094491" top="0.74803149606299213" bottom="0.35433070866141736" header="0.31496062992125984" footer="0.31496062992125984"/>
  <pageSetup paperSize="8" scale="61" fitToHeight="0" orientation="portrait" r:id="rId1"/>
  <headerFooter>
    <oddHeader>&amp;C&amp;14安定供給体制等に関する情報</oddHeader>
    <oddFooter>&amp;R&amp;A</oddFooter>
  </headerFooter>
  <rowBreaks count="1" manualBreakCount="1">
    <brk id="28" max="9" man="1"/>
  </rowBreaks>
  <colBreaks count="1" manualBreakCount="1">
    <brk id="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64AE4-2550-4A89-8D7B-6CC7F9280196}">
  <sheetPr>
    <tabColor theme="8" tint="0.79998168889431442"/>
    <pageSetUpPr fitToPage="1"/>
  </sheetPr>
  <dimension ref="A1:K61"/>
  <sheetViews>
    <sheetView zoomScale="70" zoomScaleNormal="70" zoomScaleSheetLayoutView="70" workbookViewId="0">
      <selection activeCell="A2" sqref="A2"/>
    </sheetView>
  </sheetViews>
  <sheetFormatPr defaultColWidth="9.09765625" defaultRowHeight="17.399999999999999" x14ac:dyDescent="0.45"/>
  <cols>
    <col min="1" max="1" width="6.09765625" style="14" customWidth="1"/>
    <col min="2" max="2" width="30.59765625" style="18" customWidth="1"/>
    <col min="3" max="3" width="45" style="18" customWidth="1"/>
    <col min="4" max="4" width="42.59765625" style="16" customWidth="1"/>
    <col min="5" max="8" width="11.296875" style="16" customWidth="1"/>
    <col min="9" max="9" width="12.796875" style="16" customWidth="1"/>
    <col min="10" max="10" width="32.59765625" style="21" customWidth="1"/>
    <col min="11" max="11" width="2.3984375" style="14" customWidth="1"/>
    <col min="12" max="16384" width="9.09765625" style="14"/>
  </cols>
  <sheetData>
    <row r="1" spans="1:11" x14ac:dyDescent="0.45">
      <c r="B1" s="17" t="s">
        <v>2429</v>
      </c>
      <c r="C1" s="15"/>
      <c r="F1" s="99" t="s">
        <v>2430</v>
      </c>
      <c r="G1" s="197" t="s">
        <v>2528</v>
      </c>
      <c r="H1" s="197"/>
      <c r="I1" s="197"/>
      <c r="J1" s="197"/>
    </row>
    <row r="2" spans="1:11" x14ac:dyDescent="0.45">
      <c r="B2" s="17"/>
      <c r="C2" s="15"/>
      <c r="F2" s="22"/>
      <c r="G2" s="22"/>
      <c r="H2" s="22"/>
      <c r="I2" s="22"/>
      <c r="J2" s="22"/>
    </row>
    <row r="3" spans="1:11" x14ac:dyDescent="0.45">
      <c r="B3" s="15" t="s">
        <v>2760</v>
      </c>
      <c r="C3" s="17" t="s">
        <v>2800</v>
      </c>
      <c r="F3" s="22"/>
      <c r="G3" s="22"/>
      <c r="H3" s="22"/>
      <c r="I3" s="22"/>
      <c r="J3" s="22"/>
    </row>
    <row r="5" spans="1:11" ht="53.4" x14ac:dyDescent="0.45">
      <c r="A5" s="104" t="s">
        <v>2432</v>
      </c>
      <c r="B5" s="100" t="s">
        <v>2433</v>
      </c>
      <c r="C5" s="134" t="s">
        <v>2434</v>
      </c>
      <c r="D5" s="232" t="s">
        <v>2435</v>
      </c>
      <c r="E5" s="232"/>
      <c r="F5" s="232"/>
      <c r="G5" s="232"/>
      <c r="H5" s="232"/>
      <c r="I5" s="232"/>
      <c r="J5" s="232"/>
    </row>
    <row r="6" spans="1:11" x14ac:dyDescent="0.45">
      <c r="A6" s="199" t="s">
        <v>2436</v>
      </c>
      <c r="B6" s="181" t="s">
        <v>2437</v>
      </c>
      <c r="C6" s="231" t="s">
        <v>2438</v>
      </c>
      <c r="D6" s="124" t="s">
        <v>2437</v>
      </c>
      <c r="E6" s="217" t="s">
        <v>2508</v>
      </c>
      <c r="F6" s="217"/>
      <c r="G6" s="217"/>
      <c r="H6" s="217"/>
      <c r="I6" s="217"/>
      <c r="J6" s="217"/>
      <c r="K6" s="92"/>
    </row>
    <row r="7" spans="1:11" ht="34.799999999999997" customHeight="1" x14ac:dyDescent="0.45">
      <c r="A7" s="200"/>
      <c r="B7" s="181"/>
      <c r="C7" s="231"/>
      <c r="D7" s="124" t="s">
        <v>2440</v>
      </c>
      <c r="E7" s="217" t="s">
        <v>2508</v>
      </c>
      <c r="F7" s="217"/>
      <c r="G7" s="217"/>
      <c r="H7" s="217"/>
      <c r="I7" s="217"/>
      <c r="J7" s="217"/>
      <c r="K7" s="92"/>
    </row>
    <row r="8" spans="1:11" ht="34.799999999999997" x14ac:dyDescent="0.45">
      <c r="A8" s="200"/>
      <c r="B8" s="101" t="s">
        <v>2441</v>
      </c>
      <c r="C8" s="125" t="s">
        <v>2442</v>
      </c>
      <c r="D8" s="218" t="s">
        <v>2509</v>
      </c>
      <c r="E8" s="219"/>
      <c r="F8" s="219"/>
      <c r="G8" s="219"/>
      <c r="H8" s="219"/>
      <c r="I8" s="219"/>
      <c r="J8" s="220"/>
      <c r="K8" s="92"/>
    </row>
    <row r="9" spans="1:11" ht="34.950000000000003" customHeight="1" x14ac:dyDescent="0.45">
      <c r="A9" s="200"/>
      <c r="B9" s="192" t="s">
        <v>2444</v>
      </c>
      <c r="C9" s="126" t="s">
        <v>2445</v>
      </c>
      <c r="D9" s="114" t="s">
        <v>2446</v>
      </c>
      <c r="E9" s="176" t="s">
        <v>2716</v>
      </c>
      <c r="F9" s="177"/>
      <c r="G9" s="177"/>
      <c r="H9" s="177"/>
      <c r="I9" s="177"/>
      <c r="J9" s="178"/>
      <c r="K9" s="92"/>
    </row>
    <row r="10" spans="1:11" x14ac:dyDescent="0.45">
      <c r="A10" s="200"/>
      <c r="B10" s="193"/>
      <c r="C10" s="124" t="s">
        <v>2447</v>
      </c>
      <c r="D10" s="114" t="s">
        <v>2448</v>
      </c>
      <c r="E10" s="176" t="s">
        <v>2449</v>
      </c>
      <c r="F10" s="177"/>
      <c r="G10" s="177"/>
      <c r="H10" s="177"/>
      <c r="I10" s="177"/>
      <c r="J10" s="178"/>
      <c r="K10" s="92"/>
    </row>
    <row r="11" spans="1:11" x14ac:dyDescent="0.45">
      <c r="A11" s="200"/>
      <c r="B11" s="101" t="s">
        <v>2450</v>
      </c>
      <c r="C11" s="125" t="s">
        <v>2450</v>
      </c>
      <c r="D11" s="208" t="s">
        <v>2529</v>
      </c>
      <c r="E11" s="203"/>
      <c r="F11" s="203"/>
      <c r="G11" s="203"/>
      <c r="H11" s="203"/>
      <c r="I11" s="203"/>
      <c r="J11" s="204"/>
      <c r="K11" s="92"/>
    </row>
    <row r="12" spans="1:11" ht="241.95" customHeight="1" x14ac:dyDescent="0.45">
      <c r="A12" s="200"/>
      <c r="B12" s="192" t="s">
        <v>2452</v>
      </c>
      <c r="C12" s="127" t="s">
        <v>2453</v>
      </c>
      <c r="D12" s="189" t="s">
        <v>2818</v>
      </c>
      <c r="E12" s="190"/>
      <c r="F12" s="190"/>
      <c r="G12" s="190"/>
      <c r="H12" s="190"/>
      <c r="I12" s="190"/>
      <c r="J12" s="191"/>
      <c r="K12" s="92"/>
    </row>
    <row r="13" spans="1:11" ht="246.45" customHeight="1" x14ac:dyDescent="0.45">
      <c r="A13" s="200"/>
      <c r="B13" s="194"/>
      <c r="C13" s="127" t="s">
        <v>2454</v>
      </c>
      <c r="D13" s="176" t="s">
        <v>2819</v>
      </c>
      <c r="E13" s="177"/>
      <c r="F13" s="177"/>
      <c r="G13" s="177"/>
      <c r="H13" s="177"/>
      <c r="I13" s="177"/>
      <c r="J13" s="178"/>
      <c r="K13" s="92"/>
    </row>
    <row r="14" spans="1:11" ht="250.05" customHeight="1" x14ac:dyDescent="0.45">
      <c r="A14" s="200"/>
      <c r="B14" s="193"/>
      <c r="C14" s="127" t="s">
        <v>2455</v>
      </c>
      <c r="D14" s="176" t="s">
        <v>2820</v>
      </c>
      <c r="E14" s="177"/>
      <c r="F14" s="177"/>
      <c r="G14" s="177"/>
      <c r="H14" s="177"/>
      <c r="I14" s="177"/>
      <c r="J14" s="178"/>
      <c r="K14" s="92"/>
    </row>
    <row r="15" spans="1:11" ht="258.60000000000002" customHeight="1" x14ac:dyDescent="0.45">
      <c r="A15" s="200"/>
      <c r="B15" s="101" t="s">
        <v>2456</v>
      </c>
      <c r="C15" s="125" t="s">
        <v>2457</v>
      </c>
      <c r="D15" s="176" t="s">
        <v>2805</v>
      </c>
      <c r="E15" s="177"/>
      <c r="F15" s="177"/>
      <c r="G15" s="177"/>
      <c r="H15" s="177"/>
      <c r="I15" s="177"/>
      <c r="J15" s="178"/>
      <c r="K15" s="92"/>
    </row>
    <row r="16" spans="1:11" ht="34.799999999999997" x14ac:dyDescent="0.45">
      <c r="A16" s="200"/>
      <c r="B16" s="192" t="s">
        <v>2458</v>
      </c>
      <c r="C16" s="125" t="s">
        <v>2459</v>
      </c>
      <c r="D16" s="176" t="s">
        <v>2460</v>
      </c>
      <c r="E16" s="177"/>
      <c r="F16" s="177"/>
      <c r="G16" s="177"/>
      <c r="H16" s="177"/>
      <c r="I16" s="177"/>
      <c r="J16" s="178"/>
      <c r="K16" s="92"/>
    </row>
    <row r="17" spans="1:11" ht="34.799999999999997" x14ac:dyDescent="0.45">
      <c r="A17" s="200"/>
      <c r="B17" s="194"/>
      <c r="C17" s="125" t="s">
        <v>2461</v>
      </c>
      <c r="D17" s="176" t="s">
        <v>2462</v>
      </c>
      <c r="E17" s="177"/>
      <c r="F17" s="177"/>
      <c r="G17" s="177"/>
      <c r="H17" s="177"/>
      <c r="I17" s="177"/>
      <c r="J17" s="178"/>
      <c r="K17" s="92"/>
    </row>
    <row r="18" spans="1:11" ht="52.2" x14ac:dyDescent="0.45">
      <c r="A18" s="200"/>
      <c r="B18" s="194"/>
      <c r="C18" s="124" t="s">
        <v>2463</v>
      </c>
      <c r="D18" s="176" t="s">
        <v>2655</v>
      </c>
      <c r="E18" s="177"/>
      <c r="F18" s="177"/>
      <c r="G18" s="177"/>
      <c r="H18" s="177"/>
      <c r="I18" s="177"/>
      <c r="J18" s="178"/>
      <c r="K18" s="92"/>
    </row>
    <row r="19" spans="1:11" ht="34.799999999999997" customHeight="1" x14ac:dyDescent="0.45">
      <c r="A19" s="200"/>
      <c r="B19" s="194"/>
      <c r="C19" s="124" t="s">
        <v>2464</v>
      </c>
      <c r="D19" s="176" t="s">
        <v>2465</v>
      </c>
      <c r="E19" s="177"/>
      <c r="F19" s="177"/>
      <c r="G19" s="177"/>
      <c r="H19" s="177"/>
      <c r="I19" s="177"/>
      <c r="J19" s="178"/>
      <c r="K19" s="92"/>
    </row>
    <row r="20" spans="1:11" ht="69.599999999999994" x14ac:dyDescent="0.45">
      <c r="A20" s="200"/>
      <c r="B20" s="101" t="s">
        <v>2466</v>
      </c>
      <c r="C20" s="125" t="s">
        <v>2467</v>
      </c>
      <c r="D20" s="179" t="s">
        <v>2511</v>
      </c>
      <c r="E20" s="179"/>
      <c r="F20" s="179"/>
      <c r="G20" s="179"/>
      <c r="H20" s="179"/>
      <c r="I20" s="179"/>
      <c r="J20" s="179"/>
      <c r="K20" s="92"/>
    </row>
    <row r="21" spans="1:11" x14ac:dyDescent="0.45">
      <c r="A21" s="200"/>
      <c r="B21" s="192" t="s">
        <v>2468</v>
      </c>
      <c r="C21" s="179" t="s">
        <v>2469</v>
      </c>
      <c r="D21" s="114"/>
      <c r="E21" s="115"/>
      <c r="F21" s="115"/>
      <c r="G21" s="115"/>
      <c r="H21" s="116"/>
      <c r="I21" s="116"/>
      <c r="J21" s="117"/>
      <c r="K21" s="92"/>
    </row>
    <row r="22" spans="1:11" x14ac:dyDescent="0.45">
      <c r="A22" s="200"/>
      <c r="B22" s="194"/>
      <c r="C22" s="216"/>
      <c r="D22" s="118"/>
      <c r="E22" s="73" t="s">
        <v>2470</v>
      </c>
      <c r="F22" s="73" t="s">
        <v>2471</v>
      </c>
      <c r="G22" s="73" t="s">
        <v>2713</v>
      </c>
      <c r="H22" s="119"/>
      <c r="I22" s="119"/>
      <c r="J22" s="120"/>
      <c r="K22" s="92"/>
    </row>
    <row r="23" spans="1:11" x14ac:dyDescent="0.45">
      <c r="A23" s="200"/>
      <c r="B23" s="194"/>
      <c r="C23" s="216"/>
      <c r="D23" s="118" t="s">
        <v>2472</v>
      </c>
      <c r="E23" s="131">
        <v>0</v>
      </c>
      <c r="F23" s="131">
        <v>0</v>
      </c>
      <c r="G23" s="73">
        <v>0</v>
      </c>
      <c r="H23" s="119"/>
      <c r="I23" s="119"/>
      <c r="J23" s="120"/>
      <c r="K23" s="92"/>
    </row>
    <row r="24" spans="1:11" x14ac:dyDescent="0.45">
      <c r="A24" s="200"/>
      <c r="B24" s="194"/>
      <c r="C24" s="216"/>
      <c r="D24" s="118" t="s">
        <v>2473</v>
      </c>
      <c r="E24" s="73">
        <v>2</v>
      </c>
      <c r="F24" s="73">
        <v>0</v>
      </c>
      <c r="G24" s="73">
        <v>0</v>
      </c>
      <c r="H24" s="119"/>
      <c r="I24" s="119"/>
      <c r="J24" s="120"/>
      <c r="K24" s="92"/>
    </row>
    <row r="25" spans="1:11" x14ac:dyDescent="0.45">
      <c r="A25" s="200"/>
      <c r="B25" s="194"/>
      <c r="C25" s="216"/>
      <c r="D25" s="118" t="s">
        <v>2474</v>
      </c>
      <c r="E25" s="131">
        <v>0</v>
      </c>
      <c r="F25" s="131">
        <v>0</v>
      </c>
      <c r="G25" s="73">
        <v>0</v>
      </c>
      <c r="H25" s="119"/>
      <c r="I25" s="119"/>
      <c r="J25" s="120"/>
      <c r="K25" s="92"/>
    </row>
    <row r="26" spans="1:11" x14ac:dyDescent="0.45">
      <c r="A26" s="200"/>
      <c r="B26" s="194"/>
      <c r="C26" s="216"/>
      <c r="D26" s="114"/>
      <c r="E26" s="115"/>
      <c r="F26" s="115"/>
      <c r="G26" s="115"/>
      <c r="H26" s="121"/>
      <c r="I26" s="121"/>
      <c r="J26" s="122"/>
      <c r="K26" s="92"/>
    </row>
    <row r="27" spans="1:11" x14ac:dyDescent="0.45">
      <c r="A27" s="200"/>
      <c r="B27" s="181" t="s">
        <v>2475</v>
      </c>
      <c r="C27" s="125" t="s">
        <v>2476</v>
      </c>
      <c r="D27" s="176" t="s">
        <v>2477</v>
      </c>
      <c r="E27" s="177"/>
      <c r="F27" s="177"/>
      <c r="G27" s="177"/>
      <c r="H27" s="177"/>
      <c r="I27" s="177"/>
      <c r="J27" s="178"/>
      <c r="K27" s="92"/>
    </row>
    <row r="28" spans="1:11" ht="34.799999999999997" x14ac:dyDescent="0.45">
      <c r="A28" s="201"/>
      <c r="B28" s="181"/>
      <c r="C28" s="125" t="s">
        <v>2478</v>
      </c>
      <c r="D28" s="114" t="s">
        <v>2530</v>
      </c>
      <c r="E28" s="176" t="s">
        <v>2531</v>
      </c>
      <c r="F28" s="177"/>
      <c r="G28" s="177"/>
      <c r="H28" s="177"/>
      <c r="I28" s="177"/>
      <c r="J28" s="178"/>
      <c r="K28" s="92"/>
    </row>
    <row r="29" spans="1:11" x14ac:dyDescent="0.45">
      <c r="A29" s="180" t="s">
        <v>2480</v>
      </c>
      <c r="B29" s="181" t="s">
        <v>2481</v>
      </c>
      <c r="C29" s="231" t="s">
        <v>2482</v>
      </c>
      <c r="D29" s="183" t="s">
        <v>2514</v>
      </c>
      <c r="E29" s="184"/>
      <c r="F29" s="184"/>
      <c r="G29" s="184"/>
      <c r="H29" s="184"/>
      <c r="I29" s="184"/>
      <c r="J29" s="185"/>
      <c r="K29" s="92"/>
    </row>
    <row r="30" spans="1:11" x14ac:dyDescent="0.45">
      <c r="A30" s="180"/>
      <c r="B30" s="181"/>
      <c r="C30" s="231"/>
      <c r="D30" s="186"/>
      <c r="E30" s="187"/>
      <c r="F30" s="187"/>
      <c r="G30" s="187"/>
      <c r="H30" s="187"/>
      <c r="I30" s="187"/>
      <c r="J30" s="188"/>
      <c r="K30" s="92"/>
    </row>
    <row r="31" spans="1:11" x14ac:dyDescent="0.45">
      <c r="A31" s="180"/>
      <c r="B31" s="181"/>
      <c r="C31" s="231"/>
      <c r="D31" s="189"/>
      <c r="E31" s="190"/>
      <c r="F31" s="190"/>
      <c r="G31" s="190"/>
      <c r="H31" s="190"/>
      <c r="I31" s="190"/>
      <c r="J31" s="191"/>
      <c r="K31" s="92"/>
    </row>
    <row r="32" spans="1:11" x14ac:dyDescent="0.45">
      <c r="A32" s="180"/>
      <c r="B32" s="192" t="s">
        <v>2483</v>
      </c>
      <c r="C32" s="125" t="s">
        <v>2484</v>
      </c>
      <c r="D32" s="129" t="s">
        <v>2515</v>
      </c>
      <c r="E32" s="176"/>
      <c r="F32" s="177"/>
      <c r="G32" s="177"/>
      <c r="H32" s="177"/>
      <c r="I32" s="177"/>
      <c r="J32" s="178"/>
      <c r="K32" s="92"/>
    </row>
    <row r="33" spans="1:11" x14ac:dyDescent="0.45">
      <c r="A33" s="180"/>
      <c r="B33" s="193"/>
      <c r="C33" s="124" t="s">
        <v>2487</v>
      </c>
      <c r="D33" s="123" t="s">
        <v>2516</v>
      </c>
      <c r="E33" s="176" t="s">
        <v>2517</v>
      </c>
      <c r="F33" s="177"/>
      <c r="G33" s="177"/>
      <c r="H33" s="177"/>
      <c r="I33" s="177"/>
      <c r="J33" s="178"/>
      <c r="K33" s="92"/>
    </row>
    <row r="34" spans="1:11" x14ac:dyDescent="0.45">
      <c r="A34" s="180"/>
      <c r="B34" s="181" t="s">
        <v>2489</v>
      </c>
      <c r="C34" s="125" t="s">
        <v>2490</v>
      </c>
      <c r="D34" s="176" t="s">
        <v>2515</v>
      </c>
      <c r="E34" s="177"/>
      <c r="F34" s="177"/>
      <c r="G34" s="177"/>
      <c r="H34" s="177"/>
      <c r="I34" s="177"/>
      <c r="J34" s="178"/>
      <c r="K34" s="92"/>
    </row>
    <row r="35" spans="1:11" ht="17.399999999999999" customHeight="1" x14ac:dyDescent="0.45">
      <c r="A35" s="180"/>
      <c r="B35" s="181"/>
      <c r="C35" s="125" t="s">
        <v>2492</v>
      </c>
      <c r="D35" s="176" t="s">
        <v>2813</v>
      </c>
      <c r="E35" s="177"/>
      <c r="F35" s="177"/>
      <c r="G35" s="177"/>
      <c r="H35" s="177"/>
      <c r="I35" s="177"/>
      <c r="J35" s="178"/>
      <c r="K35" s="92"/>
    </row>
    <row r="36" spans="1:11" ht="34.799999999999997" x14ac:dyDescent="0.45">
      <c r="A36" s="180"/>
      <c r="B36" s="101" t="s">
        <v>2493</v>
      </c>
      <c r="C36" s="125" t="s">
        <v>2814</v>
      </c>
      <c r="D36" s="176" t="s">
        <v>2518</v>
      </c>
      <c r="E36" s="177"/>
      <c r="F36" s="177"/>
      <c r="G36" s="177"/>
      <c r="H36" s="177"/>
      <c r="I36" s="177"/>
      <c r="J36" s="178"/>
      <c r="K36" s="92"/>
    </row>
    <row r="37" spans="1:11" ht="34.799999999999997" x14ac:dyDescent="0.45">
      <c r="A37" s="180"/>
      <c r="B37" s="181" t="s">
        <v>2496</v>
      </c>
      <c r="C37" s="125" t="s">
        <v>2497</v>
      </c>
      <c r="D37" s="176" t="s">
        <v>2519</v>
      </c>
      <c r="E37" s="177"/>
      <c r="F37" s="177"/>
      <c r="G37" s="177"/>
      <c r="H37" s="177"/>
      <c r="I37" s="177"/>
      <c r="J37" s="178"/>
      <c r="K37" s="92"/>
    </row>
    <row r="38" spans="1:11" ht="34.799999999999997" x14ac:dyDescent="0.45">
      <c r="A38" s="180"/>
      <c r="B38" s="181"/>
      <c r="C38" s="125" t="s">
        <v>2498</v>
      </c>
      <c r="D38" s="176" t="s">
        <v>2520</v>
      </c>
      <c r="E38" s="177"/>
      <c r="F38" s="177"/>
      <c r="G38" s="177"/>
      <c r="H38" s="177"/>
      <c r="I38" s="177"/>
      <c r="J38" s="178"/>
      <c r="K38" s="92"/>
    </row>
    <row r="39" spans="1:11" ht="34.799999999999997" x14ac:dyDescent="0.45">
      <c r="A39" s="180"/>
      <c r="B39" s="101" t="s">
        <v>2500</v>
      </c>
      <c r="C39" s="125" t="s">
        <v>2501</v>
      </c>
      <c r="D39" s="176" t="s">
        <v>2532</v>
      </c>
      <c r="E39" s="177"/>
      <c r="F39" s="177"/>
      <c r="G39" s="177"/>
      <c r="H39" s="177"/>
      <c r="I39" s="177"/>
      <c r="J39" s="178"/>
      <c r="K39" s="92"/>
    </row>
    <row r="40" spans="1:11" x14ac:dyDescent="0.45">
      <c r="A40" s="180"/>
      <c r="B40" s="181" t="s">
        <v>2503</v>
      </c>
      <c r="C40" s="125" t="s">
        <v>2504</v>
      </c>
      <c r="D40" s="176" t="s">
        <v>2521</v>
      </c>
      <c r="E40" s="177"/>
      <c r="F40" s="177"/>
      <c r="G40" s="177"/>
      <c r="H40" s="177"/>
      <c r="I40" s="177"/>
      <c r="J40" s="178"/>
      <c r="K40" s="92"/>
    </row>
    <row r="41" spans="1:11" ht="34.799999999999997" x14ac:dyDescent="0.45">
      <c r="A41" s="180"/>
      <c r="B41" s="181"/>
      <c r="C41" s="125" t="s">
        <v>2506</v>
      </c>
      <c r="D41" s="176" t="s">
        <v>2522</v>
      </c>
      <c r="E41" s="177"/>
      <c r="F41" s="177"/>
      <c r="G41" s="177"/>
      <c r="H41" s="177"/>
      <c r="I41" s="177"/>
      <c r="J41" s="178"/>
      <c r="K41" s="92"/>
    </row>
    <row r="42" spans="1:11" x14ac:dyDescent="0.45">
      <c r="J42" s="20"/>
    </row>
    <row r="45" spans="1:11" x14ac:dyDescent="0.45">
      <c r="B45" s="14"/>
      <c r="C45" s="14"/>
      <c r="D45" s="15"/>
      <c r="E45" s="15"/>
      <c r="F45" s="15"/>
      <c r="G45" s="15"/>
      <c r="H45" s="15"/>
    </row>
    <row r="46" spans="1:11" x14ac:dyDescent="0.45">
      <c r="B46" s="14"/>
      <c r="C46" s="14"/>
      <c r="D46" s="15"/>
      <c r="E46" s="15"/>
      <c r="F46" s="15"/>
      <c r="G46" s="15"/>
      <c r="H46" s="15"/>
    </row>
    <row r="47" spans="1:11" x14ac:dyDescent="0.45">
      <c r="B47" s="14"/>
      <c r="C47" s="14"/>
      <c r="D47" s="15"/>
      <c r="E47" s="14"/>
      <c r="F47" s="15"/>
      <c r="G47" s="15"/>
      <c r="H47" s="15"/>
    </row>
    <row r="48" spans="1:11" x14ac:dyDescent="0.45">
      <c r="B48" s="14"/>
      <c r="C48" s="14"/>
      <c r="D48" s="15"/>
      <c r="E48" s="15"/>
      <c r="F48" s="15"/>
      <c r="G48" s="15"/>
      <c r="H48" s="15"/>
    </row>
    <row r="49" spans="2:8" x14ac:dyDescent="0.45">
      <c r="B49" s="14"/>
      <c r="C49" s="14"/>
      <c r="D49" s="15"/>
      <c r="E49" s="15"/>
      <c r="F49" s="15"/>
      <c r="G49" s="15"/>
      <c r="H49" s="15"/>
    </row>
    <row r="50" spans="2:8" x14ac:dyDescent="0.45">
      <c r="B50" s="14"/>
      <c r="C50" s="14"/>
      <c r="D50" s="15"/>
      <c r="E50" s="15"/>
      <c r="F50" s="15"/>
      <c r="G50" s="15"/>
      <c r="H50" s="15"/>
    </row>
    <row r="51" spans="2:8" x14ac:dyDescent="0.45">
      <c r="B51" s="14"/>
      <c r="C51" s="14"/>
      <c r="D51" s="15"/>
      <c r="E51" s="15"/>
      <c r="F51" s="15"/>
      <c r="G51" s="15"/>
      <c r="H51" s="15"/>
    </row>
    <row r="52" spans="2:8" x14ac:dyDescent="0.45">
      <c r="B52" s="14"/>
      <c r="C52" s="14"/>
      <c r="D52" s="15"/>
      <c r="E52" s="15"/>
      <c r="F52" s="15"/>
      <c r="G52" s="15"/>
      <c r="H52" s="15"/>
    </row>
    <row r="53" spans="2:8" x14ac:dyDescent="0.45">
      <c r="B53" s="14"/>
      <c r="C53" s="14"/>
    </row>
    <row r="54" spans="2:8" x14ac:dyDescent="0.45">
      <c r="B54" s="14"/>
      <c r="C54" s="14"/>
    </row>
    <row r="55" spans="2:8" x14ac:dyDescent="0.45">
      <c r="B55" s="14"/>
      <c r="C55" s="14"/>
    </row>
    <row r="56" spans="2:8" x14ac:dyDescent="0.45">
      <c r="B56" s="14"/>
      <c r="C56" s="14"/>
    </row>
    <row r="57" spans="2:8" x14ac:dyDescent="0.45">
      <c r="B57" s="14"/>
      <c r="C57" s="14"/>
    </row>
    <row r="58" spans="2:8" x14ac:dyDescent="0.45">
      <c r="B58" s="14"/>
      <c r="C58" s="14"/>
    </row>
    <row r="59" spans="2:8" x14ac:dyDescent="0.45">
      <c r="B59" s="14"/>
      <c r="C59" s="14"/>
    </row>
    <row r="60" spans="2:8" x14ac:dyDescent="0.45">
      <c r="B60" s="14"/>
      <c r="C60" s="14"/>
    </row>
    <row r="61" spans="2:8" x14ac:dyDescent="0.45">
      <c r="B61" s="14"/>
      <c r="C61" s="14"/>
    </row>
  </sheetData>
  <sheetProtection algorithmName="SHA-512" hashValue="rth76PMsJLnKurhYvxBNGnWE4wleXExtChNOGVp5BuKqTFw83jHOBrpsRANElEKaacgq1N2o3kYGvecilgag2A==" saltValue="ARVjmO+5hZYhxUc/CaZJUQ==" spinCount="100000" sheet="1" selectLockedCells="1" selectUnlockedCells="1"/>
  <mergeCells count="46">
    <mergeCell ref="A6:A28"/>
    <mergeCell ref="B6:B7"/>
    <mergeCell ref="C6:C7"/>
    <mergeCell ref="E6:J6"/>
    <mergeCell ref="E7:J7"/>
    <mergeCell ref="D8:J8"/>
    <mergeCell ref="B9:B10"/>
    <mergeCell ref="B12:B14"/>
    <mergeCell ref="D12:J12"/>
    <mergeCell ref="D13:J13"/>
    <mergeCell ref="D14:J14"/>
    <mergeCell ref="B21:B26"/>
    <mergeCell ref="C21:C26"/>
    <mergeCell ref="B27:B28"/>
    <mergeCell ref="D27:J27"/>
    <mergeCell ref="G1:J1"/>
    <mergeCell ref="D5:J5"/>
    <mergeCell ref="B16:B19"/>
    <mergeCell ref="D16:J16"/>
    <mergeCell ref="D17:J17"/>
    <mergeCell ref="D18:J18"/>
    <mergeCell ref="D19:J19"/>
    <mergeCell ref="E9:J9"/>
    <mergeCell ref="A29:A41"/>
    <mergeCell ref="B29:B31"/>
    <mergeCell ref="C29:C31"/>
    <mergeCell ref="D29:J31"/>
    <mergeCell ref="B32:B33"/>
    <mergeCell ref="E32:J32"/>
    <mergeCell ref="E33:J33"/>
    <mergeCell ref="B34:B35"/>
    <mergeCell ref="D34:J34"/>
    <mergeCell ref="B37:B38"/>
    <mergeCell ref="D37:J37"/>
    <mergeCell ref="D38:J38"/>
    <mergeCell ref="D39:J39"/>
    <mergeCell ref="B40:B41"/>
    <mergeCell ref="D40:J40"/>
    <mergeCell ref="D41:J41"/>
    <mergeCell ref="D36:J36"/>
    <mergeCell ref="D20:J20"/>
    <mergeCell ref="D15:J15"/>
    <mergeCell ref="E10:J10"/>
    <mergeCell ref="D11:J11"/>
    <mergeCell ref="E28:J28"/>
    <mergeCell ref="D35:J35"/>
  </mergeCells>
  <phoneticPr fontId="2"/>
  <pageMargins left="0.23622047244094491" right="0.23622047244094491" top="0.74803149606299213" bottom="0.35433070866141736" header="0.31496062992125984" footer="0.31496062992125984"/>
  <pageSetup paperSize="8" scale="61" fitToHeight="0" orientation="portrait" r:id="rId1"/>
  <headerFooter>
    <oddHeader>&amp;C&amp;14安定供給体制等に関する情報</oddHeader>
    <oddFooter>&amp;R&amp;A</oddFooter>
  </headerFooter>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04D7-6519-4511-943C-61218A564C76}">
  <sheetPr codeName="Sheet15"/>
  <dimension ref="A1:M1048264"/>
  <sheetViews>
    <sheetView zoomScale="70" zoomScaleNormal="70" workbookViewId="0">
      <selection activeCell="A2" sqref="A2"/>
    </sheetView>
  </sheetViews>
  <sheetFormatPr defaultColWidth="8.69921875" defaultRowHeight="18" x14ac:dyDescent="0.45"/>
  <cols>
    <col min="1" max="1" width="4.8984375" customWidth="1"/>
    <col min="2" max="2" width="16.59765625" customWidth="1"/>
    <col min="3" max="3" width="17.09765625" customWidth="1"/>
    <col min="4" max="4" width="16" customWidth="1"/>
    <col min="5" max="5" width="23.19921875" customWidth="1"/>
    <col min="6" max="6" width="64.19921875" style="7" customWidth="1" collapsed="1"/>
    <col min="7" max="7" width="27.19921875" customWidth="1"/>
    <col min="8" max="8" width="26.8984375" customWidth="1"/>
    <col min="9" max="9" width="33.19921875" customWidth="1"/>
    <col min="10" max="10" width="37.09765625" customWidth="1"/>
    <col min="11" max="11" width="34" customWidth="1"/>
    <col min="12" max="12" width="33.19921875" style="50" customWidth="1"/>
    <col min="13" max="13" width="25.19921875" style="6" customWidth="1"/>
  </cols>
  <sheetData>
    <row r="1" spans="2:13" ht="25.2" customHeight="1" thickBot="1" x14ac:dyDescent="0.5">
      <c r="B1" s="5" t="s">
        <v>2533</v>
      </c>
      <c r="J1" s="39"/>
    </row>
    <row r="2" spans="2:13" ht="25.2" customHeight="1" collapsed="1" thickBot="1" x14ac:dyDescent="0.5">
      <c r="B2" s="37" t="s">
        <v>2534</v>
      </c>
      <c r="C2" s="38">
        <v>46213</v>
      </c>
      <c r="F2" s="49"/>
      <c r="H2" s="94"/>
      <c r="J2" s="39"/>
      <c r="L2" s="95"/>
      <c r="M2" s="40"/>
    </row>
    <row r="3" spans="2:13" ht="25.2" customHeight="1" x14ac:dyDescent="0.45">
      <c r="F3"/>
      <c r="J3" s="39"/>
      <c r="L3" s="41"/>
    </row>
    <row r="4" spans="2:13" s="2" customFormat="1" ht="198.6" thickBot="1" x14ac:dyDescent="0.5">
      <c r="B4" s="3" t="s">
        <v>0</v>
      </c>
      <c r="C4" s="25" t="s">
        <v>43</v>
      </c>
      <c r="D4" s="26" t="s">
        <v>44</v>
      </c>
      <c r="E4" s="26" t="s">
        <v>45</v>
      </c>
      <c r="F4" s="72" t="s">
        <v>46</v>
      </c>
      <c r="G4" s="27" t="s">
        <v>47</v>
      </c>
      <c r="H4" s="8" t="s">
        <v>2535</v>
      </c>
      <c r="I4" s="42" t="s">
        <v>2536</v>
      </c>
      <c r="J4" s="43" t="s">
        <v>2696</v>
      </c>
      <c r="K4" s="44" t="s">
        <v>2537</v>
      </c>
      <c r="L4" s="45" t="s">
        <v>2679</v>
      </c>
      <c r="M4" s="44" t="s">
        <v>7</v>
      </c>
    </row>
    <row r="5" spans="2:13" ht="18" customHeight="1" thickTop="1" x14ac:dyDescent="0.45">
      <c r="B5" s="171" t="s">
        <v>2762</v>
      </c>
      <c r="C5" s="166" t="s">
        <v>84</v>
      </c>
      <c r="D5" s="166" t="s">
        <v>84</v>
      </c>
      <c r="E5" s="166" t="s">
        <v>2742</v>
      </c>
      <c r="F5" s="166" t="s">
        <v>85</v>
      </c>
      <c r="G5" s="170" t="s">
        <v>86</v>
      </c>
      <c r="H5" s="169" t="s">
        <v>2538</v>
      </c>
      <c r="I5" s="168" t="s">
        <v>2642</v>
      </c>
      <c r="J5" s="167" t="s">
        <v>2542</v>
      </c>
      <c r="K5" s="166"/>
      <c r="L5" s="165" t="s">
        <v>2539</v>
      </c>
      <c r="M5" s="165">
        <v>0</v>
      </c>
    </row>
    <row r="6" spans="2:13" ht="18" customHeight="1" x14ac:dyDescent="0.45">
      <c r="B6" s="7" t="s">
        <v>2762</v>
      </c>
      <c r="C6" s="7" t="s">
        <v>87</v>
      </c>
      <c r="D6" s="7" t="s">
        <v>87</v>
      </c>
      <c r="E6" s="7" t="s">
        <v>2742</v>
      </c>
      <c r="F6" s="7" t="s">
        <v>88</v>
      </c>
      <c r="G6" s="162" t="s">
        <v>89</v>
      </c>
      <c r="H6" s="137" t="s">
        <v>2538</v>
      </c>
      <c r="I6" s="2" t="s">
        <v>2642</v>
      </c>
      <c r="J6" s="161" t="s">
        <v>2542</v>
      </c>
      <c r="K6" s="7"/>
      <c r="L6" s="50" t="s">
        <v>2539</v>
      </c>
      <c r="M6" s="50">
        <v>0</v>
      </c>
    </row>
    <row r="7" spans="2:13" ht="18" customHeight="1" x14ac:dyDescent="0.45">
      <c r="B7" s="7" t="s">
        <v>2762</v>
      </c>
      <c r="C7" s="7" t="s">
        <v>80</v>
      </c>
      <c r="D7" s="7" t="s">
        <v>80</v>
      </c>
      <c r="E7" s="7" t="s">
        <v>2742</v>
      </c>
      <c r="F7" s="7" t="s">
        <v>81</v>
      </c>
      <c r="G7" s="162" t="s">
        <v>82</v>
      </c>
      <c r="H7" s="137" t="s">
        <v>2538</v>
      </c>
      <c r="I7" s="2" t="s">
        <v>2850</v>
      </c>
      <c r="J7" s="161" t="s">
        <v>2542</v>
      </c>
      <c r="K7" s="7"/>
      <c r="L7" s="50" t="s">
        <v>2539</v>
      </c>
      <c r="M7" s="50">
        <v>0</v>
      </c>
    </row>
    <row r="8" spans="2:13" ht="18" customHeight="1" x14ac:dyDescent="0.45">
      <c r="B8" s="7" t="s">
        <v>2762</v>
      </c>
      <c r="C8" s="7" t="s">
        <v>91</v>
      </c>
      <c r="D8" s="7" t="s">
        <v>91</v>
      </c>
      <c r="E8" s="7" t="s">
        <v>2742</v>
      </c>
      <c r="F8" s="7" t="s">
        <v>92</v>
      </c>
      <c r="G8" s="162" t="s">
        <v>93</v>
      </c>
      <c r="H8" s="137" t="s">
        <v>2550</v>
      </c>
      <c r="I8" s="2" t="s">
        <v>2642</v>
      </c>
      <c r="J8" s="161" t="s">
        <v>2542</v>
      </c>
      <c r="K8" s="7"/>
      <c r="L8" s="50" t="s">
        <v>2544</v>
      </c>
      <c r="M8" s="50">
        <v>0</v>
      </c>
    </row>
    <row r="9" spans="2:13" ht="18" customHeight="1" x14ac:dyDescent="0.45">
      <c r="B9" s="7" t="s">
        <v>2763</v>
      </c>
      <c r="C9" s="7" t="s">
        <v>96</v>
      </c>
      <c r="D9" s="7" t="s">
        <v>96</v>
      </c>
      <c r="E9" s="7" t="s">
        <v>2742</v>
      </c>
      <c r="F9" s="7" t="s">
        <v>2848</v>
      </c>
      <c r="G9" s="162" t="s">
        <v>98</v>
      </c>
      <c r="H9" s="137" t="s">
        <v>2550</v>
      </c>
      <c r="I9" s="2" t="s">
        <v>2543</v>
      </c>
      <c r="J9" s="161" t="s">
        <v>2539</v>
      </c>
      <c r="K9" s="7" t="s">
        <v>2644</v>
      </c>
      <c r="L9" s="50" t="s">
        <v>2539</v>
      </c>
      <c r="M9" s="50">
        <v>0</v>
      </c>
    </row>
    <row r="10" spans="2:13" ht="18" customHeight="1" x14ac:dyDescent="0.45">
      <c r="B10" s="7" t="s">
        <v>2763</v>
      </c>
      <c r="C10" s="7" t="s">
        <v>99</v>
      </c>
      <c r="D10" s="7" t="s">
        <v>99</v>
      </c>
      <c r="E10" s="7" t="s">
        <v>2742</v>
      </c>
      <c r="F10" s="7" t="s">
        <v>100</v>
      </c>
      <c r="G10" s="162" t="s">
        <v>101</v>
      </c>
      <c r="H10" s="137" t="s">
        <v>2550</v>
      </c>
      <c r="I10" s="2" t="s">
        <v>2543</v>
      </c>
      <c r="J10" s="161" t="s">
        <v>2539</v>
      </c>
      <c r="K10" s="7" t="s">
        <v>2644</v>
      </c>
      <c r="L10" s="50" t="s">
        <v>2539</v>
      </c>
      <c r="M10" s="50">
        <v>0</v>
      </c>
    </row>
    <row r="11" spans="2:13" ht="18" customHeight="1" x14ac:dyDescent="0.45">
      <c r="B11" s="7" t="s">
        <v>2763</v>
      </c>
      <c r="C11" s="7" t="s">
        <v>109</v>
      </c>
      <c r="D11" s="7" t="s">
        <v>110</v>
      </c>
      <c r="E11" s="7" t="s">
        <v>2742</v>
      </c>
      <c r="F11" s="7" t="s">
        <v>111</v>
      </c>
      <c r="G11" s="162" t="s">
        <v>112</v>
      </c>
      <c r="H11" s="137" t="s">
        <v>2541</v>
      </c>
      <c r="I11" s="2" t="s">
        <v>2642</v>
      </c>
      <c r="J11" s="161" t="s">
        <v>2542</v>
      </c>
      <c r="K11" s="7"/>
      <c r="L11" s="50" t="s">
        <v>2539</v>
      </c>
      <c r="M11" s="50">
        <v>0</v>
      </c>
    </row>
    <row r="12" spans="2:13" ht="18" customHeight="1" x14ac:dyDescent="0.45">
      <c r="B12" s="7" t="s">
        <v>2763</v>
      </c>
      <c r="C12" s="7" t="s">
        <v>137</v>
      </c>
      <c r="D12" s="7" t="s">
        <v>137</v>
      </c>
      <c r="E12" s="7" t="s">
        <v>2742</v>
      </c>
      <c r="F12" s="7" t="s">
        <v>138</v>
      </c>
      <c r="G12" s="162" t="s">
        <v>139</v>
      </c>
      <c r="H12" s="137" t="s">
        <v>2546</v>
      </c>
      <c r="I12" s="2" t="s">
        <v>2650</v>
      </c>
      <c r="J12" s="161" t="s">
        <v>2539</v>
      </c>
      <c r="K12" s="7"/>
      <c r="L12" s="50" t="s">
        <v>2540</v>
      </c>
      <c r="M12" s="50" t="s">
        <v>2823</v>
      </c>
    </row>
    <row r="13" spans="2:13" ht="18" customHeight="1" x14ac:dyDescent="0.45">
      <c r="B13" s="7" t="s">
        <v>2763</v>
      </c>
      <c r="C13" s="7" t="s">
        <v>125</v>
      </c>
      <c r="D13" s="7" t="s">
        <v>125</v>
      </c>
      <c r="E13" s="7" t="s">
        <v>2742</v>
      </c>
      <c r="F13" s="7" t="s">
        <v>126</v>
      </c>
      <c r="G13" s="162" t="s">
        <v>127</v>
      </c>
      <c r="H13" s="137" t="s">
        <v>2546</v>
      </c>
      <c r="I13" s="2" t="s">
        <v>2543</v>
      </c>
      <c r="J13" s="161" t="s">
        <v>2539</v>
      </c>
      <c r="K13" s="7" t="s">
        <v>2644</v>
      </c>
      <c r="L13" s="50" t="s">
        <v>2539</v>
      </c>
      <c r="M13" s="50">
        <v>0</v>
      </c>
    </row>
    <row r="14" spans="2:13" ht="18" customHeight="1" x14ac:dyDescent="0.45">
      <c r="B14" s="7" t="s">
        <v>2763</v>
      </c>
      <c r="C14" s="7" t="s">
        <v>130</v>
      </c>
      <c r="D14" s="7" t="s">
        <v>130</v>
      </c>
      <c r="E14" s="7" t="s">
        <v>2742</v>
      </c>
      <c r="F14" s="7" t="s">
        <v>131</v>
      </c>
      <c r="G14" s="162" t="s">
        <v>132</v>
      </c>
      <c r="H14" s="137" t="s">
        <v>2546</v>
      </c>
      <c r="I14" s="2" t="s">
        <v>2543</v>
      </c>
      <c r="J14" s="161" t="s">
        <v>2539</v>
      </c>
      <c r="K14" s="7" t="s">
        <v>2644</v>
      </c>
      <c r="L14" s="50" t="s">
        <v>2539</v>
      </c>
      <c r="M14" s="50">
        <v>0</v>
      </c>
    </row>
    <row r="15" spans="2:13" ht="18" customHeight="1" x14ac:dyDescent="0.45">
      <c r="B15" s="7" t="s">
        <v>2763</v>
      </c>
      <c r="C15" s="7" t="s">
        <v>133</v>
      </c>
      <c r="D15" s="7" t="s">
        <v>133</v>
      </c>
      <c r="E15" s="7" t="s">
        <v>2742</v>
      </c>
      <c r="F15" s="7" t="s">
        <v>134</v>
      </c>
      <c r="G15" s="162" t="s">
        <v>135</v>
      </c>
      <c r="H15" s="137" t="s">
        <v>2546</v>
      </c>
      <c r="I15" s="2" t="s">
        <v>2543</v>
      </c>
      <c r="J15" s="161" t="s">
        <v>2544</v>
      </c>
      <c r="K15" s="7"/>
      <c r="L15" s="50" t="s">
        <v>2544</v>
      </c>
      <c r="M15" s="50">
        <v>0</v>
      </c>
    </row>
    <row r="16" spans="2:13" ht="18" customHeight="1" x14ac:dyDescent="0.45">
      <c r="B16" s="7" t="s">
        <v>2762</v>
      </c>
      <c r="C16" s="7" t="s">
        <v>178</v>
      </c>
      <c r="D16" s="7" t="s">
        <v>178</v>
      </c>
      <c r="E16" s="7" t="s">
        <v>2742</v>
      </c>
      <c r="F16" s="7" t="s">
        <v>179</v>
      </c>
      <c r="G16" s="162" t="s">
        <v>107</v>
      </c>
      <c r="H16" s="137" t="s">
        <v>2550</v>
      </c>
      <c r="I16" s="2" t="s">
        <v>2642</v>
      </c>
      <c r="J16" s="161" t="s">
        <v>2542</v>
      </c>
      <c r="K16" s="7"/>
      <c r="L16" s="50" t="s">
        <v>2539</v>
      </c>
      <c r="M16" s="50">
        <v>0</v>
      </c>
    </row>
    <row r="17" spans="2:13" ht="18" customHeight="1" x14ac:dyDescent="0.45">
      <c r="B17" s="7" t="s">
        <v>2762</v>
      </c>
      <c r="C17" s="7" t="s">
        <v>180</v>
      </c>
      <c r="D17" s="7" t="s">
        <v>180</v>
      </c>
      <c r="E17" s="7" t="s">
        <v>2742</v>
      </c>
      <c r="F17" s="7" t="s">
        <v>181</v>
      </c>
      <c r="G17" s="162" t="s">
        <v>182</v>
      </c>
      <c r="H17" s="137" t="s">
        <v>2550</v>
      </c>
      <c r="I17" s="2" t="s">
        <v>2642</v>
      </c>
      <c r="J17" s="161" t="s">
        <v>2542</v>
      </c>
      <c r="K17" s="7"/>
      <c r="L17" s="50" t="s">
        <v>2539</v>
      </c>
      <c r="M17" s="50">
        <v>0</v>
      </c>
    </row>
    <row r="18" spans="2:13" ht="18" customHeight="1" x14ac:dyDescent="0.45">
      <c r="B18" s="7" t="s">
        <v>2763</v>
      </c>
      <c r="C18" s="7" t="s">
        <v>200</v>
      </c>
      <c r="D18" s="7" t="s">
        <v>201</v>
      </c>
      <c r="E18" s="7" t="s">
        <v>2742</v>
      </c>
      <c r="F18" s="7" t="s">
        <v>202</v>
      </c>
      <c r="G18" s="162" t="s">
        <v>203</v>
      </c>
      <c r="H18" s="137" t="s">
        <v>2546</v>
      </c>
      <c r="I18" s="2" t="s">
        <v>2548</v>
      </c>
      <c r="J18" s="161" t="s">
        <v>2539</v>
      </c>
      <c r="K18" s="7"/>
      <c r="L18" s="50" t="s">
        <v>2539</v>
      </c>
      <c r="M18" s="50">
        <v>0</v>
      </c>
    </row>
    <row r="19" spans="2:13" ht="18" customHeight="1" x14ac:dyDescent="0.45">
      <c r="B19" s="7" t="s">
        <v>2763</v>
      </c>
      <c r="C19" s="7" t="s">
        <v>205</v>
      </c>
      <c r="D19" s="7" t="s">
        <v>206</v>
      </c>
      <c r="E19" s="7" t="s">
        <v>2742</v>
      </c>
      <c r="F19" s="7" t="s">
        <v>207</v>
      </c>
      <c r="G19" s="162" t="s">
        <v>150</v>
      </c>
      <c r="H19" s="137" t="s">
        <v>2546</v>
      </c>
      <c r="I19" s="2" t="s">
        <v>2642</v>
      </c>
      <c r="J19" s="161" t="s">
        <v>2542</v>
      </c>
      <c r="K19" s="7"/>
      <c r="L19" s="50" t="s">
        <v>2540</v>
      </c>
      <c r="M19" s="50" t="s">
        <v>2823</v>
      </c>
    </row>
    <row r="20" spans="2:13" ht="18" customHeight="1" x14ac:dyDescent="0.45">
      <c r="B20" s="7" t="s">
        <v>2763</v>
      </c>
      <c r="C20" s="7" t="s">
        <v>197</v>
      </c>
      <c r="D20" s="7" t="s">
        <v>197</v>
      </c>
      <c r="E20" s="7" t="s">
        <v>2742</v>
      </c>
      <c r="F20" s="7" t="s">
        <v>198</v>
      </c>
      <c r="G20" s="162" t="s">
        <v>143</v>
      </c>
      <c r="H20" s="137" t="s">
        <v>2546</v>
      </c>
      <c r="I20" s="164" t="s">
        <v>2548</v>
      </c>
      <c r="J20" s="161" t="s">
        <v>2539</v>
      </c>
      <c r="K20" s="7"/>
      <c r="L20" s="50" t="s">
        <v>2544</v>
      </c>
      <c r="M20" s="50">
        <v>0</v>
      </c>
    </row>
    <row r="21" spans="2:13" ht="18" customHeight="1" x14ac:dyDescent="0.45">
      <c r="B21" s="7" t="s">
        <v>2763</v>
      </c>
      <c r="C21" s="7" t="s">
        <v>211</v>
      </c>
      <c r="D21" s="7" t="s">
        <v>212</v>
      </c>
      <c r="E21" s="7" t="s">
        <v>2742</v>
      </c>
      <c r="F21" s="7" t="s">
        <v>213</v>
      </c>
      <c r="G21" s="162" t="s">
        <v>203</v>
      </c>
      <c r="H21" s="137" t="s">
        <v>2546</v>
      </c>
      <c r="I21" s="2" t="s">
        <v>2548</v>
      </c>
      <c r="J21" s="161" t="s">
        <v>2539</v>
      </c>
      <c r="K21" s="7"/>
      <c r="L21" s="50" t="s">
        <v>2540</v>
      </c>
      <c r="M21" s="50" t="s">
        <v>2823</v>
      </c>
    </row>
    <row r="22" spans="2:13" ht="18" customHeight="1" x14ac:dyDescent="0.45">
      <c r="B22" t="s">
        <v>2763</v>
      </c>
      <c r="C22" s="7" t="s">
        <v>214</v>
      </c>
      <c r="D22" s="7" t="s">
        <v>215</v>
      </c>
      <c r="E22" s="7" t="s">
        <v>2742</v>
      </c>
      <c r="F22" s="7" t="s">
        <v>216</v>
      </c>
      <c r="G22" s="162" t="s">
        <v>150</v>
      </c>
      <c r="H22" s="137" t="s">
        <v>2546</v>
      </c>
      <c r="I22" s="2" t="s">
        <v>2642</v>
      </c>
      <c r="J22" s="161" t="s">
        <v>2542</v>
      </c>
      <c r="K22" s="7"/>
      <c r="L22" s="50" t="s">
        <v>2540</v>
      </c>
      <c r="M22" s="50" t="s">
        <v>2823</v>
      </c>
    </row>
    <row r="23" spans="2:13" ht="18" customHeight="1" x14ac:dyDescent="0.45">
      <c r="B23" t="s">
        <v>2763</v>
      </c>
      <c r="C23" s="7" t="s">
        <v>208</v>
      </c>
      <c r="D23" s="7" t="s">
        <v>208</v>
      </c>
      <c r="E23" s="7" t="s">
        <v>2742</v>
      </c>
      <c r="F23" s="7" t="s">
        <v>209</v>
      </c>
      <c r="G23" s="162" t="s">
        <v>143</v>
      </c>
      <c r="H23" s="137" t="s">
        <v>2546</v>
      </c>
      <c r="I23" s="2" t="s">
        <v>2548</v>
      </c>
      <c r="J23" s="161" t="s">
        <v>2539</v>
      </c>
      <c r="K23" s="7"/>
      <c r="L23" s="50" t="s">
        <v>2544</v>
      </c>
      <c r="M23" s="50">
        <v>0</v>
      </c>
    </row>
    <row r="24" spans="2:13" ht="18" customHeight="1" x14ac:dyDescent="0.45">
      <c r="B24" t="s">
        <v>2763</v>
      </c>
      <c r="C24" s="7" t="s">
        <v>235</v>
      </c>
      <c r="D24" s="7" t="s">
        <v>235</v>
      </c>
      <c r="E24" s="7" t="s">
        <v>2742</v>
      </c>
      <c r="F24" s="7" t="s">
        <v>236</v>
      </c>
      <c r="G24" s="162" t="s">
        <v>237</v>
      </c>
      <c r="H24" s="137" t="s">
        <v>2546</v>
      </c>
      <c r="I24" s="2" t="s">
        <v>2543</v>
      </c>
      <c r="J24" s="161" t="s">
        <v>2539</v>
      </c>
      <c r="K24" s="7" t="s">
        <v>2644</v>
      </c>
      <c r="L24" s="50" t="s">
        <v>2539</v>
      </c>
      <c r="M24" s="50">
        <v>0</v>
      </c>
    </row>
    <row r="25" spans="2:13" ht="18" customHeight="1" x14ac:dyDescent="0.45">
      <c r="B25" t="s">
        <v>2763</v>
      </c>
      <c r="C25" s="7" t="s">
        <v>238</v>
      </c>
      <c r="D25" s="7" t="s">
        <v>238</v>
      </c>
      <c r="E25" s="7" t="s">
        <v>2742</v>
      </c>
      <c r="F25" s="7" t="s">
        <v>239</v>
      </c>
      <c r="G25" s="162" t="s">
        <v>240</v>
      </c>
      <c r="H25" s="137" t="s">
        <v>2546</v>
      </c>
      <c r="I25" s="2" t="s">
        <v>2543</v>
      </c>
      <c r="J25" s="161" t="s">
        <v>2539</v>
      </c>
      <c r="K25" s="7" t="s">
        <v>2644</v>
      </c>
      <c r="L25" s="50" t="s">
        <v>2539</v>
      </c>
      <c r="M25" s="50">
        <v>0</v>
      </c>
    </row>
    <row r="26" spans="2:13" ht="18" customHeight="1" x14ac:dyDescent="0.45">
      <c r="B26" t="s">
        <v>2763</v>
      </c>
      <c r="C26" s="7" t="s">
        <v>229</v>
      </c>
      <c r="D26" s="7" t="s">
        <v>229</v>
      </c>
      <c r="E26" s="7" t="s">
        <v>2742</v>
      </c>
      <c r="F26" s="7" t="s">
        <v>230</v>
      </c>
      <c r="G26" s="162" t="s">
        <v>231</v>
      </c>
      <c r="H26" s="137" t="s">
        <v>2546</v>
      </c>
      <c r="I26" s="2" t="s">
        <v>2543</v>
      </c>
      <c r="J26" s="161" t="s">
        <v>2539</v>
      </c>
      <c r="K26" s="7" t="s">
        <v>2644</v>
      </c>
      <c r="L26" s="50" t="s">
        <v>2544</v>
      </c>
      <c r="M26" s="50">
        <v>0</v>
      </c>
    </row>
    <row r="27" spans="2:13" ht="18" customHeight="1" x14ac:dyDescent="0.45">
      <c r="B27" t="s">
        <v>2763</v>
      </c>
      <c r="C27" s="7" t="s">
        <v>232</v>
      </c>
      <c r="D27" s="7" t="s">
        <v>232</v>
      </c>
      <c r="E27" s="7" t="s">
        <v>2742</v>
      </c>
      <c r="F27" s="7" t="s">
        <v>233</v>
      </c>
      <c r="G27" s="162" t="s">
        <v>234</v>
      </c>
      <c r="H27" s="137" t="s">
        <v>2546</v>
      </c>
      <c r="I27" s="2" t="s">
        <v>2543</v>
      </c>
      <c r="J27" s="161" t="s">
        <v>2539</v>
      </c>
      <c r="K27" s="7" t="s">
        <v>60</v>
      </c>
      <c r="L27" s="50" t="s">
        <v>2540</v>
      </c>
      <c r="M27" s="50" t="s">
        <v>2823</v>
      </c>
    </row>
    <row r="28" spans="2:13" ht="18" customHeight="1" x14ac:dyDescent="0.45">
      <c r="B28" t="s">
        <v>2763</v>
      </c>
      <c r="C28" s="7" t="s">
        <v>244</v>
      </c>
      <c r="D28" s="7" t="s">
        <v>244</v>
      </c>
      <c r="E28" s="7" t="s">
        <v>2742</v>
      </c>
      <c r="F28" s="7" t="s">
        <v>245</v>
      </c>
      <c r="G28" s="162" t="s">
        <v>237</v>
      </c>
      <c r="H28" s="137" t="s">
        <v>2541</v>
      </c>
      <c r="I28" s="2" t="s">
        <v>2543</v>
      </c>
      <c r="J28" s="161" t="s">
        <v>2539</v>
      </c>
      <c r="K28" s="7" t="s">
        <v>2644</v>
      </c>
      <c r="L28" s="50" t="s">
        <v>2539</v>
      </c>
      <c r="M28" s="50">
        <v>0</v>
      </c>
    </row>
    <row r="29" spans="2:13" ht="18" customHeight="1" x14ac:dyDescent="0.45">
      <c r="B29" t="s">
        <v>2763</v>
      </c>
      <c r="C29" s="7" t="s">
        <v>2662</v>
      </c>
      <c r="D29" s="7" t="s">
        <v>246</v>
      </c>
      <c r="E29" s="7" t="s">
        <v>2742</v>
      </c>
      <c r="F29" s="7" t="s">
        <v>247</v>
      </c>
      <c r="G29" s="162" t="s">
        <v>240</v>
      </c>
      <c r="H29" s="137" t="s">
        <v>2546</v>
      </c>
      <c r="I29" s="2" t="s">
        <v>2543</v>
      </c>
      <c r="J29" s="161" t="s">
        <v>2539</v>
      </c>
      <c r="K29" s="7" t="s">
        <v>2644</v>
      </c>
      <c r="L29" s="50" t="s">
        <v>2539</v>
      </c>
      <c r="M29" s="50">
        <v>0</v>
      </c>
    </row>
    <row r="30" spans="2:13" ht="18" customHeight="1" x14ac:dyDescent="0.45">
      <c r="B30" t="s">
        <v>2763</v>
      </c>
      <c r="C30" s="7" t="s">
        <v>2661</v>
      </c>
      <c r="D30" s="7" t="s">
        <v>242</v>
      </c>
      <c r="E30" s="7" t="s">
        <v>2742</v>
      </c>
      <c r="F30" s="7" t="s">
        <v>243</v>
      </c>
      <c r="G30" s="162" t="s">
        <v>231</v>
      </c>
      <c r="H30" s="137" t="s">
        <v>2541</v>
      </c>
      <c r="I30" s="2" t="s">
        <v>2543</v>
      </c>
      <c r="J30" s="161" t="s">
        <v>2539</v>
      </c>
      <c r="K30" s="7" t="s">
        <v>2644</v>
      </c>
      <c r="L30" s="50" t="s">
        <v>2539</v>
      </c>
      <c r="M30" s="50">
        <v>0</v>
      </c>
    </row>
    <row r="31" spans="2:13" ht="18" customHeight="1" x14ac:dyDescent="0.45">
      <c r="B31" t="s">
        <v>2762</v>
      </c>
      <c r="C31" s="7" t="s">
        <v>2764</v>
      </c>
      <c r="D31" s="7" t="s">
        <v>2764</v>
      </c>
      <c r="E31" s="7" t="s">
        <v>2742</v>
      </c>
      <c r="F31" s="7" t="s">
        <v>256</v>
      </c>
      <c r="G31" s="162" t="s">
        <v>257</v>
      </c>
      <c r="H31" s="137" t="s">
        <v>2546</v>
      </c>
      <c r="I31" s="2" t="s">
        <v>2543</v>
      </c>
      <c r="J31" s="161" t="s">
        <v>2539</v>
      </c>
      <c r="K31" s="7"/>
      <c r="L31" s="50" t="s">
        <v>2540</v>
      </c>
      <c r="M31" s="50" t="s">
        <v>2823</v>
      </c>
    </row>
    <row r="32" spans="2:13" ht="18" customHeight="1" x14ac:dyDescent="0.45">
      <c r="B32" t="s">
        <v>2762</v>
      </c>
      <c r="C32" s="7" t="s">
        <v>2697</v>
      </c>
      <c r="D32" s="7" t="s">
        <v>2697</v>
      </c>
      <c r="E32" s="7" t="s">
        <v>2742</v>
      </c>
      <c r="F32" s="7" t="s">
        <v>252</v>
      </c>
      <c r="G32" s="162" t="s">
        <v>253</v>
      </c>
      <c r="H32" s="137" t="s">
        <v>2546</v>
      </c>
      <c r="I32" s="2" t="s">
        <v>2642</v>
      </c>
      <c r="J32" s="161" t="s">
        <v>2542</v>
      </c>
      <c r="K32" s="10"/>
      <c r="L32" s="50" t="s">
        <v>2539</v>
      </c>
      <c r="M32" s="50">
        <v>0</v>
      </c>
    </row>
    <row r="33" spans="1:13" ht="18" customHeight="1" x14ac:dyDescent="0.45">
      <c r="B33" t="s">
        <v>2763</v>
      </c>
      <c r="C33" s="7" t="s">
        <v>262</v>
      </c>
      <c r="D33" s="7" t="s">
        <v>262</v>
      </c>
      <c r="E33" s="7" t="s">
        <v>2742</v>
      </c>
      <c r="F33" s="7" t="s">
        <v>263</v>
      </c>
      <c r="G33" s="162" t="s">
        <v>150</v>
      </c>
      <c r="H33" s="137" t="s">
        <v>2546</v>
      </c>
      <c r="I33" s="2" t="s">
        <v>2543</v>
      </c>
      <c r="J33" s="161" t="s">
        <v>2539</v>
      </c>
      <c r="K33" s="10" t="s">
        <v>2644</v>
      </c>
      <c r="L33" s="50" t="s">
        <v>2539</v>
      </c>
      <c r="M33" s="50">
        <v>0</v>
      </c>
    </row>
    <row r="34" spans="1:13" ht="18" customHeight="1" x14ac:dyDescent="0.45">
      <c r="B34" t="s">
        <v>2763</v>
      </c>
      <c r="C34" s="7" t="s">
        <v>258</v>
      </c>
      <c r="D34" s="7" t="s">
        <v>258</v>
      </c>
      <c r="E34" s="7" t="s">
        <v>2742</v>
      </c>
      <c r="F34" s="7" t="s">
        <v>259</v>
      </c>
      <c r="G34" s="162" t="s">
        <v>260</v>
      </c>
      <c r="H34" s="137" t="s">
        <v>2546</v>
      </c>
      <c r="I34" s="2" t="s">
        <v>2642</v>
      </c>
      <c r="J34" s="161" t="s">
        <v>2542</v>
      </c>
      <c r="K34" s="7" t="s">
        <v>60</v>
      </c>
      <c r="L34" s="50" t="s">
        <v>2539</v>
      </c>
      <c r="M34" s="50">
        <v>0</v>
      </c>
    </row>
    <row r="35" spans="1:13" ht="18" customHeight="1" x14ac:dyDescent="0.45">
      <c r="B35" t="s">
        <v>2763</v>
      </c>
      <c r="C35" s="7" t="s">
        <v>269</v>
      </c>
      <c r="D35" s="7" t="s">
        <v>269</v>
      </c>
      <c r="E35" s="7" t="s">
        <v>2742</v>
      </c>
      <c r="F35" s="7" t="s">
        <v>270</v>
      </c>
      <c r="G35" s="162" t="s">
        <v>271</v>
      </c>
      <c r="H35" s="137" t="s">
        <v>2550</v>
      </c>
      <c r="I35" s="2" t="s">
        <v>2642</v>
      </c>
      <c r="J35" s="161" t="s">
        <v>2542</v>
      </c>
      <c r="K35" s="7"/>
      <c r="L35" s="50" t="s">
        <v>2540</v>
      </c>
      <c r="M35" s="50" t="s">
        <v>2823</v>
      </c>
    </row>
    <row r="36" spans="1:13" ht="18" customHeight="1" x14ac:dyDescent="0.45">
      <c r="B36" t="s">
        <v>2762</v>
      </c>
      <c r="C36" s="7" t="s">
        <v>289</v>
      </c>
      <c r="D36" s="7" t="s">
        <v>289</v>
      </c>
      <c r="E36" s="7" t="s">
        <v>2742</v>
      </c>
      <c r="F36" s="7" t="s">
        <v>290</v>
      </c>
      <c r="G36" s="162" t="s">
        <v>291</v>
      </c>
      <c r="H36" s="137" t="s">
        <v>2680</v>
      </c>
      <c r="I36" s="2" t="s">
        <v>2642</v>
      </c>
      <c r="J36" s="161" t="s">
        <v>2542</v>
      </c>
      <c r="K36" s="7"/>
      <c r="L36" s="50" t="s">
        <v>2544</v>
      </c>
      <c r="M36" s="50">
        <v>0</v>
      </c>
    </row>
    <row r="37" spans="1:13" ht="18" customHeight="1" x14ac:dyDescent="0.45">
      <c r="B37" t="s">
        <v>2763</v>
      </c>
      <c r="C37" s="7" t="s">
        <v>295</v>
      </c>
      <c r="D37" s="7" t="s">
        <v>295</v>
      </c>
      <c r="E37" s="7" t="s">
        <v>2742</v>
      </c>
      <c r="F37" s="7" t="s">
        <v>296</v>
      </c>
      <c r="G37" s="162" t="s">
        <v>177</v>
      </c>
      <c r="H37" s="137" t="s">
        <v>2550</v>
      </c>
      <c r="I37" s="2" t="s">
        <v>2543</v>
      </c>
      <c r="J37" s="161" t="s">
        <v>2539</v>
      </c>
      <c r="K37" s="7" t="s">
        <v>2644</v>
      </c>
      <c r="L37" s="50" t="s">
        <v>2539</v>
      </c>
      <c r="M37" s="50">
        <v>0</v>
      </c>
    </row>
    <row r="38" spans="1:13" ht="18" customHeight="1" x14ac:dyDescent="0.45">
      <c r="B38" t="s">
        <v>2763</v>
      </c>
      <c r="C38" s="7" t="s">
        <v>292</v>
      </c>
      <c r="D38" s="7" t="s">
        <v>292</v>
      </c>
      <c r="E38" s="7" t="s">
        <v>2742</v>
      </c>
      <c r="F38" s="7" t="s">
        <v>293</v>
      </c>
      <c r="G38" s="162" t="s">
        <v>112</v>
      </c>
      <c r="H38" s="137" t="s">
        <v>2550</v>
      </c>
      <c r="I38" s="2" t="s">
        <v>2642</v>
      </c>
      <c r="J38" s="161" t="s">
        <v>2540</v>
      </c>
      <c r="K38" s="7"/>
      <c r="L38" s="50" t="s">
        <v>2540</v>
      </c>
      <c r="M38" s="50" t="s">
        <v>2823</v>
      </c>
    </row>
    <row r="39" spans="1:13" ht="18" customHeight="1" x14ac:dyDescent="0.45">
      <c r="B39" t="s">
        <v>2763</v>
      </c>
      <c r="C39" s="7" t="s">
        <v>321</v>
      </c>
      <c r="D39" s="7" t="s">
        <v>321</v>
      </c>
      <c r="E39" s="7" t="s">
        <v>2742</v>
      </c>
      <c r="F39" s="7" t="s">
        <v>322</v>
      </c>
      <c r="G39" s="162" t="s">
        <v>143</v>
      </c>
      <c r="H39" s="137" t="s">
        <v>2546</v>
      </c>
      <c r="I39" s="2" t="s">
        <v>2543</v>
      </c>
      <c r="J39" s="161" t="s">
        <v>2544</v>
      </c>
      <c r="K39" s="7"/>
      <c r="L39" s="50" t="s">
        <v>2540</v>
      </c>
      <c r="M39" s="50" t="s">
        <v>2823</v>
      </c>
    </row>
    <row r="40" spans="1:13" ht="18" customHeight="1" x14ac:dyDescent="0.45">
      <c r="B40" t="s">
        <v>2763</v>
      </c>
      <c r="C40" s="7" t="s">
        <v>324</v>
      </c>
      <c r="D40" s="7" t="s">
        <v>324</v>
      </c>
      <c r="E40" s="7" t="s">
        <v>2742</v>
      </c>
      <c r="F40" s="7" t="s">
        <v>325</v>
      </c>
      <c r="G40" s="162" t="s">
        <v>326</v>
      </c>
      <c r="H40" s="137" t="s">
        <v>2546</v>
      </c>
      <c r="I40" s="2" t="s">
        <v>2543</v>
      </c>
      <c r="J40" s="161" t="s">
        <v>2539</v>
      </c>
      <c r="K40" s="7"/>
      <c r="L40" s="50" t="s">
        <v>2540</v>
      </c>
      <c r="M40" s="50" t="s">
        <v>2823</v>
      </c>
    </row>
    <row r="41" spans="1:13" ht="18" customHeight="1" x14ac:dyDescent="0.45">
      <c r="B41" t="s">
        <v>2763</v>
      </c>
      <c r="C41" s="7" t="s">
        <v>327</v>
      </c>
      <c r="D41" s="7" t="s">
        <v>328</v>
      </c>
      <c r="E41" s="7" t="s">
        <v>2742</v>
      </c>
      <c r="F41" s="7" t="s">
        <v>329</v>
      </c>
      <c r="G41" s="162" t="s">
        <v>151</v>
      </c>
      <c r="H41" s="137" t="s">
        <v>2546</v>
      </c>
      <c r="I41" s="2" t="s">
        <v>2543</v>
      </c>
      <c r="J41" s="161" t="s">
        <v>2539</v>
      </c>
      <c r="K41" s="7"/>
      <c r="L41" s="50" t="s">
        <v>2540</v>
      </c>
      <c r="M41" s="50" t="s">
        <v>2823</v>
      </c>
    </row>
    <row r="42" spans="1:13" ht="18" customHeight="1" x14ac:dyDescent="0.45">
      <c r="B42" t="s">
        <v>2763</v>
      </c>
      <c r="C42" s="7" t="s">
        <v>332</v>
      </c>
      <c r="D42" s="7" t="s">
        <v>333</v>
      </c>
      <c r="E42" s="7" t="s">
        <v>2742</v>
      </c>
      <c r="F42" s="7" t="s">
        <v>334</v>
      </c>
      <c r="G42" s="162" t="s">
        <v>300</v>
      </c>
      <c r="H42" s="137" t="s">
        <v>2546</v>
      </c>
      <c r="I42" s="2" t="s">
        <v>2543</v>
      </c>
      <c r="J42" s="161" t="s">
        <v>2539</v>
      </c>
      <c r="K42" s="7"/>
      <c r="L42" s="50" t="s">
        <v>2540</v>
      </c>
      <c r="M42" s="50" t="s">
        <v>2823</v>
      </c>
    </row>
    <row r="43" spans="1:13" ht="18" customHeight="1" x14ac:dyDescent="0.45">
      <c r="B43" t="s">
        <v>2763</v>
      </c>
      <c r="C43" s="7" t="s">
        <v>335</v>
      </c>
      <c r="D43" s="7" t="s">
        <v>336</v>
      </c>
      <c r="E43" s="7" t="s">
        <v>2742</v>
      </c>
      <c r="F43" s="7" t="s">
        <v>337</v>
      </c>
      <c r="G43" s="162" t="s">
        <v>237</v>
      </c>
      <c r="H43" s="137" t="s">
        <v>2546</v>
      </c>
      <c r="I43" s="2" t="s">
        <v>2543</v>
      </c>
      <c r="J43" s="161" t="s">
        <v>2539</v>
      </c>
      <c r="K43" s="7" t="s">
        <v>2644</v>
      </c>
      <c r="L43" s="50" t="s">
        <v>2539</v>
      </c>
      <c r="M43" s="50">
        <v>0</v>
      </c>
    </row>
    <row r="44" spans="1:13" ht="18" customHeight="1" x14ac:dyDescent="0.45">
      <c r="B44" t="s">
        <v>2763</v>
      </c>
      <c r="C44" s="7" t="s">
        <v>339</v>
      </c>
      <c r="D44" s="7" t="s">
        <v>339</v>
      </c>
      <c r="E44" s="7" t="s">
        <v>2742</v>
      </c>
      <c r="F44" s="7" t="s">
        <v>340</v>
      </c>
      <c r="G44" s="162" t="s">
        <v>143</v>
      </c>
      <c r="H44" s="137" t="s">
        <v>2546</v>
      </c>
      <c r="I44" s="2" t="s">
        <v>2642</v>
      </c>
      <c r="J44" s="161" t="s">
        <v>2542</v>
      </c>
      <c r="K44" s="7"/>
      <c r="L44" s="50" t="s">
        <v>2539</v>
      </c>
      <c r="M44" s="50">
        <v>0</v>
      </c>
    </row>
    <row r="45" spans="1:13" ht="18" customHeight="1" x14ac:dyDescent="0.45">
      <c r="B45" t="s">
        <v>2762</v>
      </c>
      <c r="C45" s="7" t="s">
        <v>343</v>
      </c>
      <c r="D45" s="7" t="s">
        <v>343</v>
      </c>
      <c r="E45" s="7" t="s">
        <v>2742</v>
      </c>
      <c r="F45" s="7" t="s">
        <v>344</v>
      </c>
      <c r="G45" s="162" t="s">
        <v>345</v>
      </c>
      <c r="H45" s="137" t="s">
        <v>2541</v>
      </c>
      <c r="I45" s="2" t="s">
        <v>2642</v>
      </c>
      <c r="J45" s="161" t="s">
        <v>2540</v>
      </c>
      <c r="K45" s="7"/>
      <c r="L45" s="50" t="s">
        <v>2540</v>
      </c>
      <c r="M45" s="50" t="s">
        <v>2823</v>
      </c>
    </row>
    <row r="46" spans="1:13" ht="18" customHeight="1" x14ac:dyDescent="0.45">
      <c r="B46" t="s">
        <v>2762</v>
      </c>
      <c r="C46" s="7" t="s">
        <v>348</v>
      </c>
      <c r="D46" s="7" t="s">
        <v>348</v>
      </c>
      <c r="E46" s="7" t="s">
        <v>2742</v>
      </c>
      <c r="F46" s="7" t="s">
        <v>349</v>
      </c>
      <c r="G46" s="162" t="s">
        <v>350</v>
      </c>
      <c r="H46" s="137" t="s">
        <v>2538</v>
      </c>
      <c r="I46" s="2" t="s">
        <v>2642</v>
      </c>
      <c r="J46" s="161" t="s">
        <v>2542</v>
      </c>
      <c r="K46" s="7"/>
      <c r="L46" s="50" t="s">
        <v>2540</v>
      </c>
      <c r="M46" s="50" t="s">
        <v>2823</v>
      </c>
    </row>
    <row r="47" spans="1:13" s="7" customFormat="1" ht="18" customHeight="1" x14ac:dyDescent="0.45">
      <c r="A47"/>
      <c r="B47" t="s">
        <v>2762</v>
      </c>
      <c r="C47" s="7" t="s">
        <v>352</v>
      </c>
      <c r="D47" s="7" t="s">
        <v>352</v>
      </c>
      <c r="E47" s="7" t="s">
        <v>2742</v>
      </c>
      <c r="F47" s="7" t="s">
        <v>353</v>
      </c>
      <c r="G47" s="162" t="s">
        <v>354</v>
      </c>
      <c r="H47" s="137" t="s">
        <v>2546</v>
      </c>
      <c r="I47" s="2" t="s">
        <v>2642</v>
      </c>
      <c r="J47" s="161" t="s">
        <v>2542</v>
      </c>
      <c r="L47" s="50" t="s">
        <v>2544</v>
      </c>
      <c r="M47" s="50">
        <v>0</v>
      </c>
    </row>
    <row r="48" spans="1:13" ht="18" customHeight="1" x14ac:dyDescent="0.45">
      <c r="B48" t="s">
        <v>2762</v>
      </c>
      <c r="C48" s="7" t="s">
        <v>355</v>
      </c>
      <c r="D48" s="7" t="s">
        <v>355</v>
      </c>
      <c r="E48" s="7" t="s">
        <v>2742</v>
      </c>
      <c r="F48" s="7" t="s">
        <v>356</v>
      </c>
      <c r="G48" s="162" t="s">
        <v>357</v>
      </c>
      <c r="H48" s="137" t="s">
        <v>2546</v>
      </c>
      <c r="I48" s="2" t="s">
        <v>2642</v>
      </c>
      <c r="J48" s="161" t="s">
        <v>2542</v>
      </c>
      <c r="K48" s="7"/>
      <c r="L48" s="50" t="s">
        <v>2540</v>
      </c>
      <c r="M48" s="50" t="s">
        <v>2823</v>
      </c>
    </row>
    <row r="49" spans="2:13" ht="18" customHeight="1" x14ac:dyDescent="0.45">
      <c r="B49" t="s">
        <v>2762</v>
      </c>
      <c r="C49" s="7" t="s">
        <v>358</v>
      </c>
      <c r="D49" s="7" t="s">
        <v>358</v>
      </c>
      <c r="E49" s="7" t="s">
        <v>2742</v>
      </c>
      <c r="F49" s="7" t="s">
        <v>359</v>
      </c>
      <c r="G49" s="162" t="s">
        <v>360</v>
      </c>
      <c r="H49" s="137" t="s">
        <v>2538</v>
      </c>
      <c r="I49" s="2" t="s">
        <v>2642</v>
      </c>
      <c r="J49" s="161" t="s">
        <v>2542</v>
      </c>
      <c r="K49" s="7"/>
      <c r="L49" s="50" t="s">
        <v>2539</v>
      </c>
      <c r="M49" s="50">
        <v>0</v>
      </c>
    </row>
    <row r="50" spans="2:13" ht="18" customHeight="1" x14ac:dyDescent="0.45">
      <c r="B50" t="s">
        <v>2762</v>
      </c>
      <c r="C50" s="7" t="s">
        <v>2690</v>
      </c>
      <c r="D50" s="7" t="s">
        <v>2690</v>
      </c>
      <c r="E50" s="7" t="s">
        <v>2742</v>
      </c>
      <c r="F50" s="7" t="s">
        <v>2766</v>
      </c>
      <c r="G50" s="162" t="s">
        <v>2767</v>
      </c>
      <c r="H50" s="137" t="s">
        <v>2546</v>
      </c>
      <c r="I50" s="2" t="s">
        <v>2543</v>
      </c>
      <c r="J50" s="161" t="s">
        <v>2539</v>
      </c>
      <c r="K50" s="7"/>
      <c r="L50" s="50" t="s">
        <v>2539</v>
      </c>
      <c r="M50" s="50">
        <v>0</v>
      </c>
    </row>
    <row r="51" spans="2:13" x14ac:dyDescent="0.45">
      <c r="B51" t="s">
        <v>2763</v>
      </c>
      <c r="C51" t="s">
        <v>2847</v>
      </c>
      <c r="D51" t="s">
        <v>2847</v>
      </c>
      <c r="E51" t="s">
        <v>2742</v>
      </c>
      <c r="F51" s="7" t="s">
        <v>2846</v>
      </c>
      <c r="G51" t="s">
        <v>2845</v>
      </c>
      <c r="H51" t="s">
        <v>2541</v>
      </c>
      <c r="I51" t="s">
        <v>2543</v>
      </c>
      <c r="J51" s="6" t="s">
        <v>2539</v>
      </c>
      <c r="L51" s="50" t="s">
        <v>2544</v>
      </c>
      <c r="M51" s="6">
        <v>0</v>
      </c>
    </row>
    <row r="52" spans="2:13" x14ac:dyDescent="0.45">
      <c r="B52" t="s">
        <v>2763</v>
      </c>
      <c r="C52" t="s">
        <v>2844</v>
      </c>
      <c r="D52" t="s">
        <v>2844</v>
      </c>
      <c r="E52" t="s">
        <v>2742</v>
      </c>
      <c r="F52" s="7" t="s">
        <v>2843</v>
      </c>
      <c r="G52" t="s">
        <v>226</v>
      </c>
      <c r="H52" t="s">
        <v>2541</v>
      </c>
      <c r="I52" t="s">
        <v>2543</v>
      </c>
      <c r="J52" s="6" t="s">
        <v>2539</v>
      </c>
      <c r="L52" s="50" t="s">
        <v>2540</v>
      </c>
      <c r="M52" s="6" t="s">
        <v>2823</v>
      </c>
    </row>
    <row r="53" spans="2:13" ht="18" customHeight="1" x14ac:dyDescent="0.45">
      <c r="B53" t="s">
        <v>2762</v>
      </c>
      <c r="C53" s="7" t="s">
        <v>404</v>
      </c>
      <c r="D53" s="7" t="s">
        <v>404</v>
      </c>
      <c r="E53" s="7" t="s">
        <v>2742</v>
      </c>
      <c r="F53" s="7" t="s">
        <v>405</v>
      </c>
      <c r="G53" s="162" t="s">
        <v>403</v>
      </c>
      <c r="H53" s="137" t="s">
        <v>2546</v>
      </c>
      <c r="I53" s="2" t="s">
        <v>2642</v>
      </c>
      <c r="J53" s="161" t="s">
        <v>2542</v>
      </c>
      <c r="K53" s="7"/>
      <c r="L53" s="50" t="s">
        <v>2540</v>
      </c>
      <c r="M53" s="50" t="s">
        <v>2823</v>
      </c>
    </row>
    <row r="54" spans="2:13" ht="18" customHeight="1" x14ac:dyDescent="0.45">
      <c r="B54" t="s">
        <v>2763</v>
      </c>
      <c r="C54" s="7" t="s">
        <v>410</v>
      </c>
      <c r="D54" s="7" t="s">
        <v>411</v>
      </c>
      <c r="E54" s="7" t="s">
        <v>2742</v>
      </c>
      <c r="F54" s="7" t="s">
        <v>412</v>
      </c>
      <c r="G54" s="162" t="s">
        <v>203</v>
      </c>
      <c r="H54" s="137" t="s">
        <v>2538</v>
      </c>
      <c r="I54" s="2" t="s">
        <v>2642</v>
      </c>
      <c r="J54" s="161" t="s">
        <v>2542</v>
      </c>
      <c r="K54" s="7"/>
      <c r="L54" s="50" t="s">
        <v>2539</v>
      </c>
      <c r="M54" s="50">
        <v>0</v>
      </c>
    </row>
    <row r="55" spans="2:13" ht="18" customHeight="1" x14ac:dyDescent="0.45">
      <c r="B55" t="s">
        <v>2763</v>
      </c>
      <c r="C55" s="7" t="s">
        <v>415</v>
      </c>
      <c r="D55" s="7" t="s">
        <v>416</v>
      </c>
      <c r="E55" s="7" t="s">
        <v>2742</v>
      </c>
      <c r="F55" s="7" t="s">
        <v>417</v>
      </c>
      <c r="G55" s="162" t="s">
        <v>150</v>
      </c>
      <c r="H55" s="137" t="s">
        <v>2546</v>
      </c>
      <c r="I55" s="2" t="s">
        <v>2642</v>
      </c>
      <c r="J55" s="161" t="s">
        <v>2542</v>
      </c>
      <c r="K55" s="7"/>
      <c r="L55" s="50" t="s">
        <v>2544</v>
      </c>
      <c r="M55" s="50">
        <v>0</v>
      </c>
    </row>
    <row r="56" spans="2:13" ht="18" customHeight="1" x14ac:dyDescent="0.45">
      <c r="B56" t="s">
        <v>2763</v>
      </c>
      <c r="C56" s="7" t="s">
        <v>407</v>
      </c>
      <c r="D56" s="7" t="s">
        <v>408</v>
      </c>
      <c r="E56" s="7" t="s">
        <v>2742</v>
      </c>
      <c r="F56" s="7" t="s">
        <v>409</v>
      </c>
      <c r="G56" s="162" t="s">
        <v>143</v>
      </c>
      <c r="H56" s="137" t="s">
        <v>2546</v>
      </c>
      <c r="I56" s="2" t="s">
        <v>2642</v>
      </c>
      <c r="J56" s="161" t="s">
        <v>2542</v>
      </c>
      <c r="K56" s="7"/>
      <c r="L56" s="50" t="s">
        <v>2539</v>
      </c>
      <c r="M56" s="50">
        <v>0</v>
      </c>
    </row>
    <row r="57" spans="2:13" ht="18" customHeight="1" x14ac:dyDescent="0.45">
      <c r="B57" t="s">
        <v>2763</v>
      </c>
      <c r="C57" s="7" t="s">
        <v>433</v>
      </c>
      <c r="D57" s="7" t="s">
        <v>434</v>
      </c>
      <c r="E57" s="7" t="s">
        <v>2742</v>
      </c>
      <c r="F57" s="7" t="s">
        <v>435</v>
      </c>
      <c r="G57" s="162" t="s">
        <v>150</v>
      </c>
      <c r="H57" s="137" t="s">
        <v>2546</v>
      </c>
      <c r="I57" s="2" t="s">
        <v>2642</v>
      </c>
      <c r="J57" s="161" t="s">
        <v>2542</v>
      </c>
      <c r="K57" s="7" t="s">
        <v>60</v>
      </c>
      <c r="L57" s="50" t="s">
        <v>2539</v>
      </c>
      <c r="M57" s="50">
        <v>0</v>
      </c>
    </row>
    <row r="58" spans="2:13" ht="18" customHeight="1" x14ac:dyDescent="0.45">
      <c r="B58" t="s">
        <v>2763</v>
      </c>
      <c r="C58" s="7" t="s">
        <v>423</v>
      </c>
      <c r="D58" s="7" t="s">
        <v>424</v>
      </c>
      <c r="E58" s="7" t="s">
        <v>2742</v>
      </c>
      <c r="F58" s="7" t="s">
        <v>425</v>
      </c>
      <c r="G58" s="162" t="s">
        <v>143</v>
      </c>
      <c r="H58" s="137" t="s">
        <v>2546</v>
      </c>
      <c r="I58" s="2" t="s">
        <v>2543</v>
      </c>
      <c r="J58" s="161" t="s">
        <v>2539</v>
      </c>
      <c r="K58" s="7" t="s">
        <v>60</v>
      </c>
      <c r="L58" s="50" t="s">
        <v>2540</v>
      </c>
      <c r="M58" s="50" t="s">
        <v>2823</v>
      </c>
    </row>
    <row r="59" spans="2:13" ht="18" customHeight="1" x14ac:dyDescent="0.45">
      <c r="B59" t="s">
        <v>2763</v>
      </c>
      <c r="C59" s="7" t="s">
        <v>426</v>
      </c>
      <c r="D59" s="7" t="s">
        <v>427</v>
      </c>
      <c r="E59" s="7" t="s">
        <v>2742</v>
      </c>
      <c r="F59" s="7" t="s">
        <v>428</v>
      </c>
      <c r="G59" s="162" t="s">
        <v>326</v>
      </c>
      <c r="H59" s="137" t="s">
        <v>2546</v>
      </c>
      <c r="I59" s="2" t="s">
        <v>2543</v>
      </c>
      <c r="J59" s="161" t="s">
        <v>2539</v>
      </c>
      <c r="K59" s="7" t="s">
        <v>60</v>
      </c>
      <c r="L59" s="50" t="s">
        <v>2539</v>
      </c>
      <c r="M59" s="50">
        <v>0</v>
      </c>
    </row>
    <row r="60" spans="2:13" ht="18" customHeight="1" x14ac:dyDescent="0.45">
      <c r="B60" t="s">
        <v>2763</v>
      </c>
      <c r="C60" s="7" t="s">
        <v>429</v>
      </c>
      <c r="D60" s="7" t="s">
        <v>430</v>
      </c>
      <c r="E60" s="7" t="s">
        <v>2742</v>
      </c>
      <c r="F60" s="7" t="s">
        <v>431</v>
      </c>
      <c r="G60" s="162" t="s">
        <v>432</v>
      </c>
      <c r="H60" s="137" t="s">
        <v>2546</v>
      </c>
      <c r="I60" s="2" t="s">
        <v>2543</v>
      </c>
      <c r="J60" s="161" t="s">
        <v>2539</v>
      </c>
      <c r="K60" s="7" t="s">
        <v>60</v>
      </c>
      <c r="L60" s="50" t="s">
        <v>2539</v>
      </c>
      <c r="M60" s="50">
        <v>0</v>
      </c>
    </row>
    <row r="61" spans="2:13" ht="18" customHeight="1" x14ac:dyDescent="0.45">
      <c r="B61" t="s">
        <v>2763</v>
      </c>
      <c r="C61" s="7" t="s">
        <v>445</v>
      </c>
      <c r="D61" s="7" t="s">
        <v>446</v>
      </c>
      <c r="E61" s="7" t="s">
        <v>2742</v>
      </c>
      <c r="F61" s="7" t="s">
        <v>447</v>
      </c>
      <c r="G61" s="162" t="s">
        <v>150</v>
      </c>
      <c r="H61" s="137" t="s">
        <v>2546</v>
      </c>
      <c r="I61" s="2" t="s">
        <v>2543</v>
      </c>
      <c r="J61" s="161" t="s">
        <v>2539</v>
      </c>
      <c r="K61" s="7" t="s">
        <v>60</v>
      </c>
      <c r="L61" s="50" t="s">
        <v>2539</v>
      </c>
      <c r="M61" s="50">
        <v>0</v>
      </c>
    </row>
    <row r="62" spans="2:13" ht="18" customHeight="1" x14ac:dyDescent="0.45">
      <c r="B62" t="s">
        <v>2763</v>
      </c>
      <c r="C62" s="7" t="s">
        <v>436</v>
      </c>
      <c r="D62" s="7" t="s">
        <v>437</v>
      </c>
      <c r="E62" s="7" t="s">
        <v>2742</v>
      </c>
      <c r="F62" s="7" t="s">
        <v>438</v>
      </c>
      <c r="G62" s="162" t="s">
        <v>143</v>
      </c>
      <c r="H62" s="137" t="s">
        <v>2546</v>
      </c>
      <c r="I62" s="2" t="s">
        <v>2543</v>
      </c>
      <c r="J62" s="161" t="s">
        <v>2539</v>
      </c>
      <c r="K62" s="7"/>
      <c r="L62" s="50" t="s">
        <v>2540</v>
      </c>
      <c r="M62" s="50" t="s">
        <v>2823</v>
      </c>
    </row>
    <row r="63" spans="2:13" ht="18" customHeight="1" x14ac:dyDescent="0.45">
      <c r="B63" t="s">
        <v>2763</v>
      </c>
      <c r="C63" s="7" t="s">
        <v>439</v>
      </c>
      <c r="D63" s="7" t="s">
        <v>440</v>
      </c>
      <c r="E63" s="7" t="s">
        <v>2742</v>
      </c>
      <c r="F63" s="7" t="s">
        <v>441</v>
      </c>
      <c r="G63" s="162" t="s">
        <v>326</v>
      </c>
      <c r="H63" s="137" t="s">
        <v>2546</v>
      </c>
      <c r="I63" s="2" t="s">
        <v>2543</v>
      </c>
      <c r="J63" s="161" t="s">
        <v>2539</v>
      </c>
      <c r="K63" s="7" t="s">
        <v>60</v>
      </c>
      <c r="L63" s="50" t="s">
        <v>2540</v>
      </c>
      <c r="M63" s="50" t="s">
        <v>2823</v>
      </c>
    </row>
    <row r="64" spans="2:13" ht="18" customHeight="1" x14ac:dyDescent="0.45">
      <c r="B64" t="s">
        <v>2763</v>
      </c>
      <c r="C64" s="7" t="s">
        <v>442</v>
      </c>
      <c r="D64" s="7" t="s">
        <v>443</v>
      </c>
      <c r="E64" s="7" t="s">
        <v>2742</v>
      </c>
      <c r="F64" s="7" t="s">
        <v>444</v>
      </c>
      <c r="G64" s="162" t="s">
        <v>432</v>
      </c>
      <c r="H64" s="137" t="s">
        <v>2546</v>
      </c>
      <c r="I64" s="2" t="s">
        <v>2543</v>
      </c>
      <c r="J64" s="161" t="s">
        <v>2539</v>
      </c>
      <c r="K64" s="7" t="s">
        <v>60</v>
      </c>
      <c r="L64" s="50" t="s">
        <v>2544</v>
      </c>
      <c r="M64" s="50">
        <v>0</v>
      </c>
    </row>
    <row r="65" spans="2:13" ht="18" customHeight="1" x14ac:dyDescent="0.45">
      <c r="B65" t="s">
        <v>2763</v>
      </c>
      <c r="C65" s="7" t="s">
        <v>448</v>
      </c>
      <c r="D65" s="7" t="s">
        <v>449</v>
      </c>
      <c r="E65" s="7" t="s">
        <v>2742</v>
      </c>
      <c r="F65" s="7" t="s">
        <v>450</v>
      </c>
      <c r="G65" s="162" t="s">
        <v>203</v>
      </c>
      <c r="H65" s="137" t="s">
        <v>2550</v>
      </c>
      <c r="I65" s="2" t="s">
        <v>2548</v>
      </c>
      <c r="J65" s="161" t="s">
        <v>2539</v>
      </c>
      <c r="K65" s="7" t="s">
        <v>2644</v>
      </c>
      <c r="L65" s="50" t="s">
        <v>2544</v>
      </c>
      <c r="M65" s="50">
        <v>0</v>
      </c>
    </row>
    <row r="66" spans="2:13" ht="18" customHeight="1" x14ac:dyDescent="0.45">
      <c r="B66" t="s">
        <v>2763</v>
      </c>
      <c r="C66" s="7" t="s">
        <v>451</v>
      </c>
      <c r="D66" s="7" t="s">
        <v>452</v>
      </c>
      <c r="E66" s="7" t="s">
        <v>2742</v>
      </c>
      <c r="F66" s="7" t="s">
        <v>453</v>
      </c>
      <c r="G66" s="162" t="s">
        <v>150</v>
      </c>
      <c r="H66" s="137" t="s">
        <v>2550</v>
      </c>
      <c r="I66" s="2" t="s">
        <v>2650</v>
      </c>
      <c r="J66" s="161" t="s">
        <v>2544</v>
      </c>
      <c r="K66" s="7"/>
      <c r="L66" s="50" t="s">
        <v>2540</v>
      </c>
      <c r="M66" s="50" t="s">
        <v>2823</v>
      </c>
    </row>
    <row r="67" spans="2:13" ht="18" customHeight="1" x14ac:dyDescent="0.45">
      <c r="B67" t="s">
        <v>2763</v>
      </c>
      <c r="C67" s="7" t="s">
        <v>458</v>
      </c>
      <c r="D67" s="7" t="s">
        <v>458</v>
      </c>
      <c r="E67" s="7" t="s">
        <v>2742</v>
      </c>
      <c r="F67" s="7" t="s">
        <v>459</v>
      </c>
      <c r="G67" s="162" t="s">
        <v>460</v>
      </c>
      <c r="H67" s="137" t="s">
        <v>2538</v>
      </c>
      <c r="I67" s="2" t="s">
        <v>2642</v>
      </c>
      <c r="J67" s="161" t="s">
        <v>2542</v>
      </c>
      <c r="K67" s="7"/>
      <c r="L67" s="50" t="s">
        <v>2544</v>
      </c>
      <c r="M67" s="50">
        <v>0</v>
      </c>
    </row>
    <row r="68" spans="2:13" ht="18" customHeight="1" x14ac:dyDescent="0.45">
      <c r="B68" t="s">
        <v>2762</v>
      </c>
      <c r="C68" s="7" t="s">
        <v>474</v>
      </c>
      <c r="D68" s="7" t="s">
        <v>474</v>
      </c>
      <c r="E68" s="7" t="s">
        <v>2742</v>
      </c>
      <c r="F68" s="7" t="s">
        <v>475</v>
      </c>
      <c r="G68" s="162" t="s">
        <v>476</v>
      </c>
      <c r="H68" s="137" t="s">
        <v>2541</v>
      </c>
      <c r="I68" s="2" t="s">
        <v>2642</v>
      </c>
      <c r="J68" s="161" t="s">
        <v>2542</v>
      </c>
      <c r="K68" s="7"/>
      <c r="L68" s="50" t="s">
        <v>2544</v>
      </c>
      <c r="M68" s="50">
        <v>0</v>
      </c>
    </row>
    <row r="69" spans="2:13" ht="18" customHeight="1" x14ac:dyDescent="0.45">
      <c r="B69" t="s">
        <v>2762</v>
      </c>
      <c r="C69" s="7" t="s">
        <v>471</v>
      </c>
      <c r="D69" s="7" t="s">
        <v>471</v>
      </c>
      <c r="E69" s="7" t="s">
        <v>2742</v>
      </c>
      <c r="F69" s="7" t="s">
        <v>472</v>
      </c>
      <c r="G69" s="162" t="s">
        <v>473</v>
      </c>
      <c r="H69" s="137" t="s">
        <v>2541</v>
      </c>
      <c r="I69" s="2" t="s">
        <v>2642</v>
      </c>
      <c r="J69" s="161" t="s">
        <v>2542</v>
      </c>
      <c r="K69" s="7"/>
      <c r="L69" s="50" t="s">
        <v>2539</v>
      </c>
      <c r="M69" s="50">
        <v>0</v>
      </c>
    </row>
    <row r="70" spans="2:13" ht="18" customHeight="1" x14ac:dyDescent="0.45">
      <c r="B70" t="s">
        <v>2762</v>
      </c>
      <c r="C70" s="7" t="s">
        <v>489</v>
      </c>
      <c r="D70" s="7" t="s">
        <v>489</v>
      </c>
      <c r="E70" s="7" t="s">
        <v>2742</v>
      </c>
      <c r="F70" s="7" t="s">
        <v>490</v>
      </c>
      <c r="G70" s="162" t="s">
        <v>491</v>
      </c>
      <c r="H70" s="137" t="s">
        <v>2546</v>
      </c>
      <c r="I70" s="2" t="s">
        <v>2642</v>
      </c>
      <c r="J70" s="161" t="s">
        <v>2542</v>
      </c>
      <c r="K70" s="7"/>
      <c r="L70" s="50" t="s">
        <v>2540</v>
      </c>
      <c r="M70" s="50" t="s">
        <v>2823</v>
      </c>
    </row>
    <row r="71" spans="2:13" ht="18" customHeight="1" x14ac:dyDescent="0.45">
      <c r="B71" t="s">
        <v>2762</v>
      </c>
      <c r="C71" s="7" t="s">
        <v>493</v>
      </c>
      <c r="D71" s="7" t="s">
        <v>493</v>
      </c>
      <c r="E71" s="7" t="s">
        <v>2742</v>
      </c>
      <c r="F71" s="7" t="s">
        <v>494</v>
      </c>
      <c r="G71" s="162" t="s">
        <v>495</v>
      </c>
      <c r="H71" s="137" t="s">
        <v>2541</v>
      </c>
      <c r="I71" s="2" t="s">
        <v>2642</v>
      </c>
      <c r="J71" s="161" t="s">
        <v>2542</v>
      </c>
      <c r="K71" s="7"/>
      <c r="L71" s="50" t="s">
        <v>2540</v>
      </c>
      <c r="M71" s="50" t="s">
        <v>2823</v>
      </c>
    </row>
    <row r="72" spans="2:13" ht="18" customHeight="1" x14ac:dyDescent="0.45">
      <c r="B72" t="s">
        <v>2762</v>
      </c>
      <c r="C72" s="7" t="s">
        <v>485</v>
      </c>
      <c r="D72" s="7" t="s">
        <v>485</v>
      </c>
      <c r="E72" s="7" t="s">
        <v>2742</v>
      </c>
      <c r="F72" s="7" t="s">
        <v>486</v>
      </c>
      <c r="G72" s="162" t="s">
        <v>487</v>
      </c>
      <c r="H72" s="137" t="s">
        <v>2538</v>
      </c>
      <c r="I72" s="2" t="s">
        <v>2642</v>
      </c>
      <c r="J72" s="161" t="s">
        <v>2542</v>
      </c>
      <c r="K72" s="7"/>
      <c r="L72" s="50" t="s">
        <v>2540</v>
      </c>
      <c r="M72" s="50" t="s">
        <v>2823</v>
      </c>
    </row>
    <row r="73" spans="2:13" ht="18" customHeight="1" x14ac:dyDescent="0.45">
      <c r="B73" t="s">
        <v>2762</v>
      </c>
      <c r="C73" s="7" t="s">
        <v>504</v>
      </c>
      <c r="D73" s="7" t="s">
        <v>504</v>
      </c>
      <c r="E73" s="7" t="s">
        <v>2742</v>
      </c>
      <c r="F73" s="7" t="s">
        <v>505</v>
      </c>
      <c r="G73" s="162" t="s">
        <v>506</v>
      </c>
      <c r="H73" s="137" t="s">
        <v>2546</v>
      </c>
      <c r="I73" s="2" t="s">
        <v>2642</v>
      </c>
      <c r="J73" s="161" t="s">
        <v>2542</v>
      </c>
      <c r="K73" s="7"/>
      <c r="L73" s="50" t="s">
        <v>2540</v>
      </c>
      <c r="M73" s="50" t="s">
        <v>2823</v>
      </c>
    </row>
    <row r="74" spans="2:13" ht="18" customHeight="1" x14ac:dyDescent="0.45">
      <c r="B74" t="s">
        <v>2762</v>
      </c>
      <c r="C74" s="7" t="s">
        <v>496</v>
      </c>
      <c r="D74" s="7" t="s">
        <v>496</v>
      </c>
      <c r="E74" s="7" t="s">
        <v>2742</v>
      </c>
      <c r="F74" s="7" t="s">
        <v>497</v>
      </c>
      <c r="G74" s="162" t="s">
        <v>498</v>
      </c>
      <c r="H74" s="137" t="s">
        <v>2546</v>
      </c>
      <c r="I74" s="2" t="s">
        <v>2642</v>
      </c>
      <c r="J74" s="161" t="s">
        <v>2542</v>
      </c>
      <c r="K74" s="7"/>
      <c r="L74" s="50" t="s">
        <v>2539</v>
      </c>
      <c r="M74" s="50">
        <v>0</v>
      </c>
    </row>
    <row r="75" spans="2:13" ht="18" customHeight="1" x14ac:dyDescent="0.45">
      <c r="B75" t="s">
        <v>2762</v>
      </c>
      <c r="C75" s="7" t="s">
        <v>501</v>
      </c>
      <c r="D75" s="7" t="s">
        <v>501</v>
      </c>
      <c r="E75" s="7" t="s">
        <v>2742</v>
      </c>
      <c r="F75" s="7" t="s">
        <v>502</v>
      </c>
      <c r="G75" s="162" t="s">
        <v>503</v>
      </c>
      <c r="H75" s="137" t="s">
        <v>2546</v>
      </c>
      <c r="I75" s="2" t="s">
        <v>2642</v>
      </c>
      <c r="J75" s="161" t="s">
        <v>2542</v>
      </c>
      <c r="K75" s="7"/>
      <c r="L75" s="50" t="s">
        <v>2539</v>
      </c>
      <c r="M75" s="50">
        <v>0</v>
      </c>
    </row>
    <row r="76" spans="2:13" ht="18" customHeight="1" x14ac:dyDescent="0.45">
      <c r="B76" t="s">
        <v>2763</v>
      </c>
      <c r="C76" s="7" t="s">
        <v>1410</v>
      </c>
      <c r="D76" s="7" t="s">
        <v>1410</v>
      </c>
      <c r="E76" s="7" t="s">
        <v>2742</v>
      </c>
      <c r="F76" s="7" t="s">
        <v>1411</v>
      </c>
      <c r="G76" s="162" t="s">
        <v>68</v>
      </c>
      <c r="H76" s="137" t="s">
        <v>2538</v>
      </c>
      <c r="I76" s="2" t="s">
        <v>2643</v>
      </c>
      <c r="J76" s="161" t="s">
        <v>60</v>
      </c>
      <c r="K76" s="7"/>
      <c r="L76" s="50" t="s">
        <v>2539</v>
      </c>
      <c r="M76" s="50">
        <v>0</v>
      </c>
    </row>
    <row r="77" spans="2:13" ht="18" customHeight="1" x14ac:dyDescent="0.45">
      <c r="B77" t="s">
        <v>2763</v>
      </c>
      <c r="C77" s="7" t="s">
        <v>541</v>
      </c>
      <c r="D77" s="7" t="s">
        <v>542</v>
      </c>
      <c r="E77" s="7" t="s">
        <v>2742</v>
      </c>
      <c r="F77" s="7" t="s">
        <v>543</v>
      </c>
      <c r="G77" s="162" t="s">
        <v>368</v>
      </c>
      <c r="H77" s="137" t="s">
        <v>2680</v>
      </c>
      <c r="I77" s="2" t="s">
        <v>2650</v>
      </c>
      <c r="J77" s="161" t="s">
        <v>2539</v>
      </c>
      <c r="K77" s="7" t="s">
        <v>2644</v>
      </c>
      <c r="L77" s="50" t="s">
        <v>2539</v>
      </c>
      <c r="M77" s="50">
        <v>0</v>
      </c>
    </row>
    <row r="78" spans="2:13" ht="18" customHeight="1" x14ac:dyDescent="0.45">
      <c r="B78" t="s">
        <v>2763</v>
      </c>
      <c r="C78" s="7" t="s">
        <v>544</v>
      </c>
      <c r="D78" s="7" t="s">
        <v>545</v>
      </c>
      <c r="E78" s="7" t="s">
        <v>2742</v>
      </c>
      <c r="F78" s="7" t="s">
        <v>546</v>
      </c>
      <c r="G78" s="162" t="s">
        <v>151</v>
      </c>
      <c r="H78" s="137" t="s">
        <v>2680</v>
      </c>
      <c r="I78" s="2" t="s">
        <v>2543</v>
      </c>
      <c r="J78" s="161" t="s">
        <v>2539</v>
      </c>
      <c r="K78" s="7" t="s">
        <v>2644</v>
      </c>
      <c r="L78" s="50" t="s">
        <v>2544</v>
      </c>
      <c r="M78" s="50">
        <v>0</v>
      </c>
    </row>
    <row r="79" spans="2:13" ht="18" customHeight="1" x14ac:dyDescent="0.45">
      <c r="B79" t="s">
        <v>2763</v>
      </c>
      <c r="C79" s="7" t="s">
        <v>547</v>
      </c>
      <c r="D79" s="7" t="s">
        <v>548</v>
      </c>
      <c r="E79" s="7" t="s">
        <v>2742</v>
      </c>
      <c r="F79" s="7" t="s">
        <v>549</v>
      </c>
      <c r="G79" s="162" t="s">
        <v>237</v>
      </c>
      <c r="H79" s="137" t="s">
        <v>2538</v>
      </c>
      <c r="I79" s="2" t="s">
        <v>2543</v>
      </c>
      <c r="J79" s="161" t="s">
        <v>2539</v>
      </c>
      <c r="K79" s="7" t="s">
        <v>2644</v>
      </c>
      <c r="L79" s="50" t="s">
        <v>2539</v>
      </c>
      <c r="M79" s="50">
        <v>0</v>
      </c>
    </row>
    <row r="80" spans="2:13" ht="18" customHeight="1" x14ac:dyDescent="0.45">
      <c r="B80" t="s">
        <v>2761</v>
      </c>
      <c r="C80" s="7" t="s">
        <v>574</v>
      </c>
      <c r="D80" s="7" t="s">
        <v>575</v>
      </c>
      <c r="E80" s="7" t="s">
        <v>2742</v>
      </c>
      <c r="F80" s="7" t="s">
        <v>576</v>
      </c>
      <c r="G80" s="162" t="s">
        <v>577</v>
      </c>
      <c r="H80" s="137" t="s">
        <v>2541</v>
      </c>
      <c r="I80" s="2" t="s">
        <v>2543</v>
      </c>
      <c r="J80" s="161" t="s">
        <v>2544</v>
      </c>
      <c r="K80" s="7"/>
      <c r="L80" s="50" t="s">
        <v>2544</v>
      </c>
      <c r="M80" s="50">
        <v>0</v>
      </c>
    </row>
    <row r="81" spans="2:13" ht="18" customHeight="1" x14ac:dyDescent="0.45">
      <c r="B81" t="s">
        <v>2761</v>
      </c>
      <c r="C81" s="7" t="s">
        <v>579</v>
      </c>
      <c r="D81" s="7" t="s">
        <v>580</v>
      </c>
      <c r="E81" s="7" t="s">
        <v>2742</v>
      </c>
      <c r="F81" s="7" t="s">
        <v>581</v>
      </c>
      <c r="G81" s="162" t="s">
        <v>317</v>
      </c>
      <c r="H81" s="137" t="s">
        <v>2680</v>
      </c>
      <c r="I81" s="2" t="s">
        <v>2543</v>
      </c>
      <c r="J81" s="161" t="s">
        <v>2544</v>
      </c>
      <c r="K81" s="7"/>
      <c r="L81" s="50" t="s">
        <v>2540</v>
      </c>
      <c r="M81" s="50" t="s">
        <v>2823</v>
      </c>
    </row>
    <row r="82" spans="2:13" ht="18" customHeight="1" x14ac:dyDescent="0.45">
      <c r="B82" t="s">
        <v>2761</v>
      </c>
      <c r="C82" s="7" t="s">
        <v>582</v>
      </c>
      <c r="D82" s="7" t="s">
        <v>583</v>
      </c>
      <c r="E82" s="7" t="s">
        <v>2742</v>
      </c>
      <c r="F82" s="7" t="s">
        <v>584</v>
      </c>
      <c r="G82" s="162" t="s">
        <v>317</v>
      </c>
      <c r="H82" s="137" t="s">
        <v>2541</v>
      </c>
      <c r="I82" s="2" t="s">
        <v>2642</v>
      </c>
      <c r="J82" s="161" t="s">
        <v>2542</v>
      </c>
      <c r="K82" s="7"/>
      <c r="L82" s="50" t="s">
        <v>2539</v>
      </c>
      <c r="M82" s="50">
        <v>0</v>
      </c>
    </row>
    <row r="83" spans="2:13" ht="18" customHeight="1" x14ac:dyDescent="0.45">
      <c r="B83" t="s">
        <v>2762</v>
      </c>
      <c r="C83" s="7" t="s">
        <v>588</v>
      </c>
      <c r="D83" s="7" t="s">
        <v>588</v>
      </c>
      <c r="E83" s="7" t="s">
        <v>2742</v>
      </c>
      <c r="F83" s="7" t="s">
        <v>589</v>
      </c>
      <c r="G83" s="162" t="s">
        <v>590</v>
      </c>
      <c r="H83" s="137" t="s">
        <v>2550</v>
      </c>
      <c r="I83" s="2" t="s">
        <v>2543</v>
      </c>
      <c r="J83" s="161" t="s">
        <v>2539</v>
      </c>
      <c r="K83" s="7"/>
      <c r="L83" s="50" t="s">
        <v>2540</v>
      </c>
      <c r="M83" s="50" t="s">
        <v>2823</v>
      </c>
    </row>
    <row r="84" spans="2:13" ht="18" customHeight="1" x14ac:dyDescent="0.45">
      <c r="B84" t="s">
        <v>2762</v>
      </c>
      <c r="C84" s="7" t="s">
        <v>592</v>
      </c>
      <c r="D84" s="7" t="s">
        <v>592</v>
      </c>
      <c r="E84" s="7" t="s">
        <v>2742</v>
      </c>
      <c r="F84" s="7" t="s">
        <v>593</v>
      </c>
      <c r="G84" s="162" t="s">
        <v>594</v>
      </c>
      <c r="H84" s="137" t="s">
        <v>2550</v>
      </c>
      <c r="I84" s="2" t="s">
        <v>2543</v>
      </c>
      <c r="J84" s="161" t="s">
        <v>2539</v>
      </c>
      <c r="K84" s="7" t="s">
        <v>2644</v>
      </c>
      <c r="L84" s="50" t="s">
        <v>2544</v>
      </c>
      <c r="M84" s="50">
        <v>0</v>
      </c>
    </row>
    <row r="85" spans="2:13" ht="18" customHeight="1" x14ac:dyDescent="0.45">
      <c r="B85" t="s">
        <v>2762</v>
      </c>
      <c r="C85" s="7" t="s">
        <v>595</v>
      </c>
      <c r="D85" s="7" t="s">
        <v>595</v>
      </c>
      <c r="E85" s="7" t="s">
        <v>2742</v>
      </c>
      <c r="F85" s="7" t="s">
        <v>596</v>
      </c>
      <c r="G85" s="162" t="s">
        <v>597</v>
      </c>
      <c r="H85" s="137" t="s">
        <v>2550</v>
      </c>
      <c r="I85" s="2" t="s">
        <v>2543</v>
      </c>
      <c r="J85" s="161" t="s">
        <v>2539</v>
      </c>
      <c r="K85" s="7" t="s">
        <v>2644</v>
      </c>
      <c r="L85" s="50" t="s">
        <v>2544</v>
      </c>
      <c r="M85" s="50">
        <v>0</v>
      </c>
    </row>
    <row r="86" spans="2:13" ht="18" customHeight="1" x14ac:dyDescent="0.45">
      <c r="B86" t="s">
        <v>2763</v>
      </c>
      <c r="C86" s="7" t="s">
        <v>613</v>
      </c>
      <c r="D86" s="7" t="s">
        <v>613</v>
      </c>
      <c r="E86" s="7" t="s">
        <v>2742</v>
      </c>
      <c r="F86" s="7" t="s">
        <v>614</v>
      </c>
      <c r="G86" s="162" t="s">
        <v>127</v>
      </c>
      <c r="H86" s="137" t="s">
        <v>2546</v>
      </c>
      <c r="I86" s="2" t="s">
        <v>2543</v>
      </c>
      <c r="J86" s="161" t="s">
        <v>2544</v>
      </c>
      <c r="K86" s="7"/>
      <c r="L86" s="50" t="s">
        <v>2544</v>
      </c>
      <c r="M86" s="50">
        <v>0</v>
      </c>
    </row>
    <row r="87" spans="2:13" ht="18" customHeight="1" x14ac:dyDescent="0.45">
      <c r="B87" t="s">
        <v>2763</v>
      </c>
      <c r="C87" s="7" t="s">
        <v>615</v>
      </c>
      <c r="D87" s="7" t="s">
        <v>615</v>
      </c>
      <c r="E87" s="7" t="s">
        <v>2742</v>
      </c>
      <c r="F87" s="7" t="s">
        <v>616</v>
      </c>
      <c r="G87" s="162" t="s">
        <v>132</v>
      </c>
      <c r="H87" s="137" t="s">
        <v>2541</v>
      </c>
      <c r="I87" s="2" t="s">
        <v>2543</v>
      </c>
      <c r="J87" s="161" t="s">
        <v>2544</v>
      </c>
      <c r="K87" s="7"/>
      <c r="L87" s="50" t="s">
        <v>2544</v>
      </c>
      <c r="M87" s="50">
        <v>0</v>
      </c>
    </row>
    <row r="88" spans="2:13" ht="18" customHeight="1" x14ac:dyDescent="0.45">
      <c r="B88" t="s">
        <v>2763</v>
      </c>
      <c r="C88" s="7" t="s">
        <v>617</v>
      </c>
      <c r="D88" s="7" t="s">
        <v>618</v>
      </c>
      <c r="E88" s="7" t="s">
        <v>2742</v>
      </c>
      <c r="F88" s="7" t="s">
        <v>619</v>
      </c>
      <c r="G88" s="162" t="s">
        <v>620</v>
      </c>
      <c r="H88" s="137" t="s">
        <v>2546</v>
      </c>
      <c r="I88" s="2" t="s">
        <v>2543</v>
      </c>
      <c r="J88" s="161" t="s">
        <v>2544</v>
      </c>
      <c r="K88" s="10"/>
      <c r="L88" s="50" t="s">
        <v>2540</v>
      </c>
      <c r="M88" s="50" t="s">
        <v>2823</v>
      </c>
    </row>
    <row r="89" spans="2:13" ht="18" customHeight="1" x14ac:dyDescent="0.45">
      <c r="B89" t="s">
        <v>2761</v>
      </c>
      <c r="C89" s="7" t="s">
        <v>621</v>
      </c>
      <c r="D89" s="7" t="s">
        <v>622</v>
      </c>
      <c r="E89" s="7" t="s">
        <v>2742</v>
      </c>
      <c r="F89" s="7" t="s">
        <v>623</v>
      </c>
      <c r="G89" s="162" t="s">
        <v>624</v>
      </c>
      <c r="H89" s="137" t="s">
        <v>2541</v>
      </c>
      <c r="I89" s="2" t="s">
        <v>2543</v>
      </c>
      <c r="J89" s="161" t="s">
        <v>2544</v>
      </c>
      <c r="K89" s="10"/>
      <c r="L89" s="50" t="s">
        <v>2539</v>
      </c>
      <c r="M89" s="50">
        <v>0</v>
      </c>
    </row>
    <row r="90" spans="2:13" ht="18" customHeight="1" x14ac:dyDescent="0.45">
      <c r="B90" t="s">
        <v>2761</v>
      </c>
      <c r="C90" s="7" t="s">
        <v>625</v>
      </c>
      <c r="D90" s="7" t="s">
        <v>626</v>
      </c>
      <c r="E90" s="7" t="s">
        <v>2742</v>
      </c>
      <c r="F90" s="7" t="s">
        <v>627</v>
      </c>
      <c r="G90" s="162" t="s">
        <v>628</v>
      </c>
      <c r="H90" s="137" t="s">
        <v>2538</v>
      </c>
      <c r="I90" s="2" t="s">
        <v>2543</v>
      </c>
      <c r="J90" s="161" t="s">
        <v>2544</v>
      </c>
      <c r="K90" s="7"/>
      <c r="L90" s="50" t="s">
        <v>2539</v>
      </c>
      <c r="M90" s="50">
        <v>0</v>
      </c>
    </row>
    <row r="91" spans="2:13" ht="18" customHeight="1" x14ac:dyDescent="0.45">
      <c r="B91" t="s">
        <v>2761</v>
      </c>
      <c r="C91" s="7" t="s">
        <v>629</v>
      </c>
      <c r="D91" s="7" t="s">
        <v>630</v>
      </c>
      <c r="E91" s="7" t="s">
        <v>2742</v>
      </c>
      <c r="F91" s="7" t="s">
        <v>631</v>
      </c>
      <c r="G91" s="162" t="s">
        <v>632</v>
      </c>
      <c r="H91" s="137" t="s">
        <v>2541</v>
      </c>
      <c r="I91" s="2" t="s">
        <v>2543</v>
      </c>
      <c r="J91" s="161" t="s">
        <v>2544</v>
      </c>
      <c r="K91" s="7"/>
      <c r="L91" s="50" t="s">
        <v>2539</v>
      </c>
      <c r="M91" s="50">
        <v>0</v>
      </c>
    </row>
    <row r="92" spans="2:13" ht="18" customHeight="1" x14ac:dyDescent="0.45">
      <c r="B92" t="s">
        <v>2763</v>
      </c>
      <c r="C92" s="7" t="s">
        <v>636</v>
      </c>
      <c r="D92" s="7" t="s">
        <v>636</v>
      </c>
      <c r="E92" s="7" t="s">
        <v>2742</v>
      </c>
      <c r="F92" s="2" t="s">
        <v>637</v>
      </c>
      <c r="G92" s="162" t="s">
        <v>638</v>
      </c>
      <c r="H92" s="137" t="s">
        <v>2546</v>
      </c>
      <c r="I92" s="2" t="s">
        <v>2642</v>
      </c>
      <c r="J92" s="161" t="s">
        <v>2542</v>
      </c>
      <c r="K92" s="7"/>
      <c r="L92" s="50" t="s">
        <v>2540</v>
      </c>
      <c r="M92" s="50" t="s">
        <v>2549</v>
      </c>
    </row>
    <row r="93" spans="2:13" ht="18" customHeight="1" x14ac:dyDescent="0.45">
      <c r="B93" t="s">
        <v>2763</v>
      </c>
      <c r="C93" s="7" t="s">
        <v>640</v>
      </c>
      <c r="D93" s="7" t="s">
        <v>641</v>
      </c>
      <c r="E93" s="7" t="s">
        <v>2742</v>
      </c>
      <c r="F93" s="7" t="s">
        <v>642</v>
      </c>
      <c r="G93" s="162" t="s">
        <v>643</v>
      </c>
      <c r="H93" s="137" t="s">
        <v>2546</v>
      </c>
      <c r="I93" s="2" t="s">
        <v>2642</v>
      </c>
      <c r="J93" s="161" t="s">
        <v>2542</v>
      </c>
      <c r="K93" s="7"/>
      <c r="L93" s="50" t="s">
        <v>2544</v>
      </c>
      <c r="M93" s="50">
        <v>0</v>
      </c>
    </row>
    <row r="94" spans="2:13" ht="18" customHeight="1" x14ac:dyDescent="0.45">
      <c r="B94" t="s">
        <v>2763</v>
      </c>
      <c r="C94" s="7" t="s">
        <v>655</v>
      </c>
      <c r="D94" s="7" t="s">
        <v>656</v>
      </c>
      <c r="E94" s="7" t="s">
        <v>2742</v>
      </c>
      <c r="F94" s="7" t="s">
        <v>657</v>
      </c>
      <c r="G94" s="162" t="s">
        <v>177</v>
      </c>
      <c r="H94" s="137" t="s">
        <v>2538</v>
      </c>
      <c r="I94" s="2" t="s">
        <v>2543</v>
      </c>
      <c r="J94" s="161" t="s">
        <v>2539</v>
      </c>
      <c r="K94" s="10" t="s">
        <v>2644</v>
      </c>
      <c r="L94" s="50" t="s">
        <v>2539</v>
      </c>
      <c r="M94" s="50">
        <v>0</v>
      </c>
    </row>
    <row r="95" spans="2:13" ht="18" customHeight="1" x14ac:dyDescent="0.45">
      <c r="B95" t="s">
        <v>2763</v>
      </c>
      <c r="C95" s="7" t="s">
        <v>651</v>
      </c>
      <c r="D95" s="7" t="s">
        <v>652</v>
      </c>
      <c r="E95" s="7" t="s">
        <v>2742</v>
      </c>
      <c r="F95" s="7" t="s">
        <v>653</v>
      </c>
      <c r="G95" s="162" t="s">
        <v>112</v>
      </c>
      <c r="H95" s="137" t="s">
        <v>2538</v>
      </c>
      <c r="I95" s="2" t="s">
        <v>2548</v>
      </c>
      <c r="J95" s="161" t="s">
        <v>2539</v>
      </c>
      <c r="K95" s="7" t="s">
        <v>2644</v>
      </c>
      <c r="L95" s="50" t="s">
        <v>2544</v>
      </c>
      <c r="M95" s="50">
        <v>0</v>
      </c>
    </row>
    <row r="96" spans="2:13" ht="18" customHeight="1" x14ac:dyDescent="0.45">
      <c r="B96" t="s">
        <v>2763</v>
      </c>
      <c r="C96" s="7" t="s">
        <v>661</v>
      </c>
      <c r="D96" s="7" t="s">
        <v>662</v>
      </c>
      <c r="E96" s="7" t="s">
        <v>2742</v>
      </c>
      <c r="F96" s="7" t="s">
        <v>663</v>
      </c>
      <c r="G96" s="162" t="s">
        <v>177</v>
      </c>
      <c r="H96" s="137" t="s">
        <v>2538</v>
      </c>
      <c r="I96" s="2" t="s">
        <v>2543</v>
      </c>
      <c r="J96" s="161" t="s">
        <v>2539</v>
      </c>
      <c r="K96" s="7" t="s">
        <v>2644</v>
      </c>
      <c r="L96" s="50" t="s">
        <v>2539</v>
      </c>
      <c r="M96" s="50">
        <v>0</v>
      </c>
    </row>
    <row r="97" spans="2:13" ht="18" customHeight="1" x14ac:dyDescent="0.45">
      <c r="B97" t="s">
        <v>2763</v>
      </c>
      <c r="C97" s="7" t="s">
        <v>658</v>
      </c>
      <c r="D97" s="7" t="s">
        <v>659</v>
      </c>
      <c r="E97" s="7" t="s">
        <v>2742</v>
      </c>
      <c r="F97" s="7" t="s">
        <v>660</v>
      </c>
      <c r="G97" s="162" t="s">
        <v>112</v>
      </c>
      <c r="H97" s="137" t="s">
        <v>2538</v>
      </c>
      <c r="I97" s="2" t="s">
        <v>2543</v>
      </c>
      <c r="J97" s="161" t="s">
        <v>2539</v>
      </c>
      <c r="K97" s="10" t="s">
        <v>2644</v>
      </c>
      <c r="L97" s="50" t="s">
        <v>2544</v>
      </c>
      <c r="M97" s="50">
        <v>0</v>
      </c>
    </row>
    <row r="98" spans="2:13" ht="18" customHeight="1" x14ac:dyDescent="0.45">
      <c r="B98" t="s">
        <v>2763</v>
      </c>
      <c r="C98" s="7" t="s">
        <v>676</v>
      </c>
      <c r="D98" s="7" t="s">
        <v>677</v>
      </c>
      <c r="E98" s="7" t="s">
        <v>2742</v>
      </c>
      <c r="F98" s="7" t="s">
        <v>678</v>
      </c>
      <c r="G98" s="162" t="s">
        <v>226</v>
      </c>
      <c r="H98" s="137" t="s">
        <v>2546</v>
      </c>
      <c r="I98" s="2" t="s">
        <v>2543</v>
      </c>
      <c r="J98" s="161" t="s">
        <v>2544</v>
      </c>
      <c r="K98" s="10"/>
      <c r="L98" s="50" t="s">
        <v>2540</v>
      </c>
      <c r="M98" s="50" t="s">
        <v>2823</v>
      </c>
    </row>
    <row r="99" spans="2:13" ht="18" customHeight="1" x14ac:dyDescent="0.45">
      <c r="B99" t="s">
        <v>2763</v>
      </c>
      <c r="C99" s="7" t="s">
        <v>2827</v>
      </c>
      <c r="D99" s="7" t="s">
        <v>684</v>
      </c>
      <c r="E99" s="7" t="s">
        <v>2742</v>
      </c>
      <c r="F99" s="7" t="s">
        <v>685</v>
      </c>
      <c r="G99" s="162" t="s">
        <v>686</v>
      </c>
      <c r="H99" s="137" t="s">
        <v>2550</v>
      </c>
      <c r="I99" s="2" t="s">
        <v>2642</v>
      </c>
      <c r="J99" s="161" t="s">
        <v>2540</v>
      </c>
      <c r="K99" s="7"/>
      <c r="L99" s="50" t="s">
        <v>2540</v>
      </c>
      <c r="M99" s="50" t="s">
        <v>2823</v>
      </c>
    </row>
    <row r="100" spans="2:13" ht="18" customHeight="1" x14ac:dyDescent="0.45">
      <c r="B100" t="s">
        <v>2763</v>
      </c>
      <c r="C100" s="7" t="s">
        <v>2828</v>
      </c>
      <c r="D100" s="7" t="s">
        <v>688</v>
      </c>
      <c r="E100" s="7" t="s">
        <v>2742</v>
      </c>
      <c r="F100" s="7" t="s">
        <v>689</v>
      </c>
      <c r="G100" s="162" t="s">
        <v>690</v>
      </c>
      <c r="H100" s="137" t="s">
        <v>2550</v>
      </c>
      <c r="I100" s="2" t="s">
        <v>2642</v>
      </c>
      <c r="J100" s="161" t="s">
        <v>2542</v>
      </c>
      <c r="K100" s="7"/>
      <c r="L100" s="50" t="s">
        <v>2544</v>
      </c>
      <c r="M100" s="50">
        <v>0</v>
      </c>
    </row>
    <row r="101" spans="2:13" ht="18" customHeight="1" x14ac:dyDescent="0.45">
      <c r="B101" t="s">
        <v>2762</v>
      </c>
      <c r="C101" s="7" t="s">
        <v>691</v>
      </c>
      <c r="D101" s="7" t="s">
        <v>691</v>
      </c>
      <c r="E101" s="7" t="s">
        <v>2742</v>
      </c>
      <c r="F101" s="7" t="s">
        <v>692</v>
      </c>
      <c r="G101" s="162" t="s">
        <v>693</v>
      </c>
      <c r="H101" s="137" t="s">
        <v>2550</v>
      </c>
      <c r="I101" s="2" t="s">
        <v>2642</v>
      </c>
      <c r="J101" s="161" t="s">
        <v>2542</v>
      </c>
      <c r="K101" s="7"/>
      <c r="L101" s="50" t="s">
        <v>2544</v>
      </c>
      <c r="M101" s="50">
        <v>0</v>
      </c>
    </row>
    <row r="102" spans="2:13" ht="18" customHeight="1" x14ac:dyDescent="0.45">
      <c r="B102" t="s">
        <v>2762</v>
      </c>
      <c r="C102" s="7" t="s">
        <v>696</v>
      </c>
      <c r="D102" s="7" t="s">
        <v>696</v>
      </c>
      <c r="E102" s="7" t="s">
        <v>2742</v>
      </c>
      <c r="F102" s="7" t="s">
        <v>697</v>
      </c>
      <c r="G102" s="162" t="s">
        <v>457</v>
      </c>
      <c r="H102" s="137" t="s">
        <v>2550</v>
      </c>
      <c r="I102" s="2" t="s">
        <v>2642</v>
      </c>
      <c r="J102" s="161" t="s">
        <v>2542</v>
      </c>
      <c r="K102" s="7"/>
      <c r="L102" s="50" t="s">
        <v>2539</v>
      </c>
      <c r="M102" s="50">
        <v>0</v>
      </c>
    </row>
    <row r="103" spans="2:13" ht="18" customHeight="1" x14ac:dyDescent="0.45">
      <c r="B103" t="s">
        <v>2762</v>
      </c>
      <c r="C103" s="7" t="s">
        <v>699</v>
      </c>
      <c r="D103" s="7" t="s">
        <v>699</v>
      </c>
      <c r="E103" s="7" t="s">
        <v>2742</v>
      </c>
      <c r="F103" s="7" t="s">
        <v>700</v>
      </c>
      <c r="G103" s="162" t="s">
        <v>701</v>
      </c>
      <c r="H103" s="137" t="s">
        <v>2550</v>
      </c>
      <c r="I103" s="2" t="s">
        <v>2642</v>
      </c>
      <c r="J103" s="161" t="s">
        <v>2542</v>
      </c>
      <c r="K103" s="7"/>
      <c r="L103" s="50" t="s">
        <v>2540</v>
      </c>
      <c r="M103" s="50" t="s">
        <v>2823</v>
      </c>
    </row>
    <row r="104" spans="2:13" ht="18" customHeight="1" x14ac:dyDescent="0.45">
      <c r="B104" t="s">
        <v>2762</v>
      </c>
      <c r="C104" s="7" t="s">
        <v>702</v>
      </c>
      <c r="D104" s="7" t="s">
        <v>702</v>
      </c>
      <c r="E104" s="7" t="s">
        <v>2742</v>
      </c>
      <c r="F104" s="7" t="s">
        <v>703</v>
      </c>
      <c r="G104" s="162" t="s">
        <v>704</v>
      </c>
      <c r="H104" s="137" t="s">
        <v>2550</v>
      </c>
      <c r="I104" s="2" t="s">
        <v>2642</v>
      </c>
      <c r="J104" s="161" t="s">
        <v>2542</v>
      </c>
      <c r="K104" s="7"/>
      <c r="L104" s="50" t="s">
        <v>2539</v>
      </c>
      <c r="M104" s="50">
        <v>0</v>
      </c>
    </row>
    <row r="105" spans="2:13" ht="18" customHeight="1" x14ac:dyDescent="0.45">
      <c r="B105" t="s">
        <v>2763</v>
      </c>
      <c r="C105" s="7" t="s">
        <v>709</v>
      </c>
      <c r="D105" s="7" t="s">
        <v>709</v>
      </c>
      <c r="E105" s="7" t="s">
        <v>2742</v>
      </c>
      <c r="F105" s="7" t="s">
        <v>711</v>
      </c>
      <c r="G105" s="162" t="s">
        <v>102</v>
      </c>
      <c r="H105" s="137" t="s">
        <v>2550</v>
      </c>
      <c r="I105" s="2" t="s">
        <v>2642</v>
      </c>
      <c r="J105" s="161" t="s">
        <v>2542</v>
      </c>
      <c r="K105" s="7"/>
      <c r="L105" s="50" t="s">
        <v>2540</v>
      </c>
      <c r="M105" s="50" t="s">
        <v>2823</v>
      </c>
    </row>
    <row r="106" spans="2:13" ht="18" customHeight="1" x14ac:dyDescent="0.45">
      <c r="B106" t="s">
        <v>2762</v>
      </c>
      <c r="C106" s="7" t="s">
        <v>712</v>
      </c>
      <c r="D106" s="7" t="s">
        <v>712</v>
      </c>
      <c r="E106" s="7" t="s">
        <v>2742</v>
      </c>
      <c r="F106" s="7" t="s">
        <v>713</v>
      </c>
      <c r="G106" s="162" t="s">
        <v>457</v>
      </c>
      <c r="H106" s="137" t="s">
        <v>2550</v>
      </c>
      <c r="I106" s="2" t="s">
        <v>2642</v>
      </c>
      <c r="J106" s="161" t="s">
        <v>2542</v>
      </c>
      <c r="K106" s="7"/>
      <c r="L106" s="50" t="s">
        <v>2539</v>
      </c>
      <c r="M106" s="50">
        <v>0</v>
      </c>
    </row>
    <row r="107" spans="2:13" ht="18" customHeight="1" x14ac:dyDescent="0.45">
      <c r="B107" t="s">
        <v>2762</v>
      </c>
      <c r="C107" s="7" t="s">
        <v>714</v>
      </c>
      <c r="D107" s="7" t="s">
        <v>714</v>
      </c>
      <c r="E107" s="7" t="s">
        <v>2742</v>
      </c>
      <c r="F107" s="7" t="s">
        <v>715</v>
      </c>
      <c r="G107" s="162" t="s">
        <v>701</v>
      </c>
      <c r="H107" s="137" t="s">
        <v>2550</v>
      </c>
      <c r="I107" s="2" t="s">
        <v>2642</v>
      </c>
      <c r="J107" s="161" t="s">
        <v>2542</v>
      </c>
      <c r="K107" s="7" t="s">
        <v>2644</v>
      </c>
      <c r="L107" s="50" t="s">
        <v>2539</v>
      </c>
      <c r="M107" s="50">
        <v>0</v>
      </c>
    </row>
    <row r="108" spans="2:13" ht="18" customHeight="1" x14ac:dyDescent="0.45">
      <c r="B108" t="s">
        <v>2763</v>
      </c>
      <c r="C108" s="7" t="s">
        <v>719</v>
      </c>
      <c r="D108" s="7" t="s">
        <v>719</v>
      </c>
      <c r="E108" s="7" t="s">
        <v>2742</v>
      </c>
      <c r="F108" s="7" t="s">
        <v>720</v>
      </c>
      <c r="G108" s="162" t="s">
        <v>620</v>
      </c>
      <c r="H108" s="137" t="s">
        <v>2550</v>
      </c>
      <c r="I108" s="2" t="s">
        <v>2642</v>
      </c>
      <c r="J108" s="161" t="s">
        <v>2540</v>
      </c>
      <c r="K108" s="7"/>
      <c r="L108" s="50" t="s">
        <v>2540</v>
      </c>
      <c r="M108" s="50" t="s">
        <v>2823</v>
      </c>
    </row>
    <row r="109" spans="2:13" ht="18" customHeight="1" x14ac:dyDescent="0.45">
      <c r="B109" t="s">
        <v>2763</v>
      </c>
      <c r="C109" s="7" t="s">
        <v>716</v>
      </c>
      <c r="D109" s="7" t="s">
        <v>716</v>
      </c>
      <c r="E109" s="7" t="s">
        <v>2742</v>
      </c>
      <c r="F109" s="7" t="s">
        <v>717</v>
      </c>
      <c r="G109" s="162" t="s">
        <v>638</v>
      </c>
      <c r="H109" s="137" t="s">
        <v>2550</v>
      </c>
      <c r="I109" s="2" t="s">
        <v>2642</v>
      </c>
      <c r="J109" s="161" t="s">
        <v>2542</v>
      </c>
      <c r="K109" s="7"/>
      <c r="L109" s="50" t="s">
        <v>2540</v>
      </c>
      <c r="M109" s="50" t="s">
        <v>2823</v>
      </c>
    </row>
    <row r="110" spans="2:13" ht="18" customHeight="1" x14ac:dyDescent="0.45">
      <c r="B110" t="s">
        <v>2762</v>
      </c>
      <c r="C110" s="7" t="s">
        <v>722</v>
      </c>
      <c r="D110" s="7" t="s">
        <v>722</v>
      </c>
      <c r="E110" s="7" t="s">
        <v>2742</v>
      </c>
      <c r="F110" s="7" t="s">
        <v>723</v>
      </c>
      <c r="G110" s="162" t="s">
        <v>457</v>
      </c>
      <c r="H110" s="137" t="s">
        <v>2550</v>
      </c>
      <c r="I110" s="2" t="s">
        <v>2642</v>
      </c>
      <c r="J110" s="161" t="s">
        <v>2542</v>
      </c>
      <c r="K110" s="7"/>
      <c r="L110" s="50" t="s">
        <v>2544</v>
      </c>
      <c r="M110" s="50">
        <v>0</v>
      </c>
    </row>
    <row r="111" spans="2:13" ht="18" customHeight="1" x14ac:dyDescent="0.45">
      <c r="B111" t="s">
        <v>2762</v>
      </c>
      <c r="C111" s="7" t="s">
        <v>725</v>
      </c>
      <c r="D111" s="7" t="s">
        <v>725</v>
      </c>
      <c r="E111" s="7" t="s">
        <v>2742</v>
      </c>
      <c r="F111" s="7" t="s">
        <v>726</v>
      </c>
      <c r="G111" s="162" t="s">
        <v>701</v>
      </c>
      <c r="H111" s="137" t="s">
        <v>2550</v>
      </c>
      <c r="I111" s="2" t="s">
        <v>2642</v>
      </c>
      <c r="J111" s="161" t="s">
        <v>2542</v>
      </c>
      <c r="K111" s="7"/>
      <c r="L111" s="50" t="s">
        <v>2540</v>
      </c>
      <c r="M111" s="50" t="s">
        <v>2823</v>
      </c>
    </row>
    <row r="112" spans="2:13" ht="18" customHeight="1" x14ac:dyDescent="0.45">
      <c r="B112" t="s">
        <v>2763</v>
      </c>
      <c r="C112" s="7" t="s">
        <v>740</v>
      </c>
      <c r="D112" s="7" t="s">
        <v>740</v>
      </c>
      <c r="E112" s="7" t="s">
        <v>2742</v>
      </c>
      <c r="F112" s="7" t="s">
        <v>741</v>
      </c>
      <c r="G112" s="162" t="s">
        <v>203</v>
      </c>
      <c r="H112" s="137" t="s">
        <v>2546</v>
      </c>
      <c r="I112" s="2" t="s">
        <v>2643</v>
      </c>
      <c r="J112" s="161" t="s">
        <v>60</v>
      </c>
      <c r="K112" s="7"/>
      <c r="L112" s="50" t="s">
        <v>2539</v>
      </c>
      <c r="M112" s="50">
        <v>0</v>
      </c>
    </row>
    <row r="113" spans="2:13" ht="18" customHeight="1" x14ac:dyDescent="0.45">
      <c r="B113" t="s">
        <v>2763</v>
      </c>
      <c r="C113" s="7" t="s">
        <v>742</v>
      </c>
      <c r="D113" s="7" t="s">
        <v>742</v>
      </c>
      <c r="E113" s="7" t="s">
        <v>2742</v>
      </c>
      <c r="F113" s="7" t="s">
        <v>743</v>
      </c>
      <c r="G113" s="162" t="s">
        <v>150</v>
      </c>
      <c r="H113" s="137" t="s">
        <v>2546</v>
      </c>
      <c r="I113" s="2" t="s">
        <v>2643</v>
      </c>
      <c r="J113" s="161" t="s">
        <v>60</v>
      </c>
      <c r="K113" s="7"/>
      <c r="L113" s="50" t="s">
        <v>2540</v>
      </c>
      <c r="M113" s="50" t="s">
        <v>2823</v>
      </c>
    </row>
    <row r="114" spans="2:13" ht="18" customHeight="1" x14ac:dyDescent="0.45">
      <c r="B114" t="s">
        <v>2763</v>
      </c>
      <c r="C114" s="7" t="s">
        <v>744</v>
      </c>
      <c r="D114" s="7" t="s">
        <v>744</v>
      </c>
      <c r="E114" s="7" t="s">
        <v>2742</v>
      </c>
      <c r="F114" s="7" t="s">
        <v>745</v>
      </c>
      <c r="G114" s="162" t="s">
        <v>203</v>
      </c>
      <c r="H114" s="137" t="s">
        <v>2546</v>
      </c>
      <c r="I114" s="2" t="s">
        <v>2643</v>
      </c>
      <c r="J114" s="161" t="s">
        <v>60</v>
      </c>
      <c r="K114" s="7"/>
      <c r="L114" s="50" t="s">
        <v>2539</v>
      </c>
      <c r="M114" s="50">
        <v>0</v>
      </c>
    </row>
    <row r="115" spans="2:13" ht="18" customHeight="1" x14ac:dyDescent="0.45">
      <c r="B115" t="s">
        <v>2763</v>
      </c>
      <c r="C115" s="7" t="s">
        <v>746</v>
      </c>
      <c r="D115" s="7" t="s">
        <v>746</v>
      </c>
      <c r="E115" s="7" t="s">
        <v>2742</v>
      </c>
      <c r="F115" s="7" t="s">
        <v>747</v>
      </c>
      <c r="G115" s="162" t="s">
        <v>150</v>
      </c>
      <c r="H115" s="137" t="s">
        <v>2546</v>
      </c>
      <c r="I115" s="2" t="s">
        <v>2643</v>
      </c>
      <c r="J115" s="161" t="s">
        <v>60</v>
      </c>
      <c r="K115" s="7"/>
      <c r="L115" s="50" t="s">
        <v>2539</v>
      </c>
      <c r="M115" s="50">
        <v>0</v>
      </c>
    </row>
    <row r="116" spans="2:13" ht="18" customHeight="1" x14ac:dyDescent="0.45">
      <c r="B116" t="s">
        <v>2763</v>
      </c>
      <c r="C116" s="7" t="s">
        <v>758</v>
      </c>
      <c r="D116" s="7" t="s">
        <v>758</v>
      </c>
      <c r="E116" s="7" t="s">
        <v>2742</v>
      </c>
      <c r="F116" s="7" t="s">
        <v>759</v>
      </c>
      <c r="G116" s="162" t="s">
        <v>368</v>
      </c>
      <c r="H116" s="137" t="s">
        <v>2680</v>
      </c>
      <c r="I116" s="2" t="s">
        <v>2643</v>
      </c>
      <c r="J116" s="161" t="s">
        <v>60</v>
      </c>
      <c r="K116" s="7"/>
      <c r="L116" s="50" t="s">
        <v>2539</v>
      </c>
      <c r="M116" s="50">
        <v>0</v>
      </c>
    </row>
    <row r="117" spans="2:13" ht="18" customHeight="1" x14ac:dyDescent="0.45">
      <c r="B117" t="s">
        <v>2763</v>
      </c>
      <c r="C117" s="7" t="s">
        <v>760</v>
      </c>
      <c r="D117" s="7" t="s">
        <v>760</v>
      </c>
      <c r="E117" s="7" t="s">
        <v>2742</v>
      </c>
      <c r="F117" s="7" t="s">
        <v>761</v>
      </c>
      <c r="G117" s="162" t="s">
        <v>151</v>
      </c>
      <c r="H117" s="137" t="s">
        <v>2546</v>
      </c>
      <c r="I117" s="2" t="s">
        <v>2643</v>
      </c>
      <c r="J117" s="161" t="s">
        <v>60</v>
      </c>
      <c r="K117" s="7"/>
      <c r="L117" s="50" t="s">
        <v>2544</v>
      </c>
      <c r="M117" s="50">
        <v>0</v>
      </c>
    </row>
    <row r="118" spans="2:13" ht="18" customHeight="1" x14ac:dyDescent="0.45">
      <c r="B118" t="s">
        <v>2763</v>
      </c>
      <c r="C118" s="7" t="s">
        <v>762</v>
      </c>
      <c r="D118" s="7" t="s">
        <v>762</v>
      </c>
      <c r="E118" s="7" t="s">
        <v>2742</v>
      </c>
      <c r="F118" s="7" t="s">
        <v>763</v>
      </c>
      <c r="G118" s="162" t="s">
        <v>150</v>
      </c>
      <c r="H118" s="137" t="s">
        <v>2546</v>
      </c>
      <c r="I118" s="2" t="s">
        <v>2643</v>
      </c>
      <c r="J118" s="161" t="s">
        <v>60</v>
      </c>
      <c r="K118" s="7"/>
      <c r="L118" s="50" t="s">
        <v>2540</v>
      </c>
      <c r="M118" s="50" t="s">
        <v>2823</v>
      </c>
    </row>
    <row r="119" spans="2:13" ht="18" customHeight="1" x14ac:dyDescent="0.45">
      <c r="B119" t="s">
        <v>2763</v>
      </c>
      <c r="C119" s="7" t="s">
        <v>769</v>
      </c>
      <c r="D119" s="7" t="s">
        <v>769</v>
      </c>
      <c r="E119" s="7" t="s">
        <v>2742</v>
      </c>
      <c r="F119" s="7" t="s">
        <v>770</v>
      </c>
      <c r="G119" s="162" t="s">
        <v>771</v>
      </c>
      <c r="H119" s="137" t="s">
        <v>2546</v>
      </c>
      <c r="I119" s="2" t="s">
        <v>2642</v>
      </c>
      <c r="J119" s="161" t="s">
        <v>2542</v>
      </c>
      <c r="K119" s="7"/>
      <c r="L119" s="50" t="s">
        <v>2539</v>
      </c>
      <c r="M119" s="50">
        <v>0</v>
      </c>
    </row>
    <row r="120" spans="2:13" ht="18" customHeight="1" x14ac:dyDescent="0.45">
      <c r="B120" t="s">
        <v>2763</v>
      </c>
      <c r="C120" s="7" t="s">
        <v>773</v>
      </c>
      <c r="D120" s="7" t="s">
        <v>773</v>
      </c>
      <c r="E120" s="7" t="s">
        <v>2742</v>
      </c>
      <c r="F120" s="7" t="s">
        <v>774</v>
      </c>
      <c r="G120" s="162" t="s">
        <v>775</v>
      </c>
      <c r="H120" s="137" t="s">
        <v>2546</v>
      </c>
      <c r="I120" s="2" t="s">
        <v>2642</v>
      </c>
      <c r="J120" s="161" t="s">
        <v>2542</v>
      </c>
      <c r="K120" s="7"/>
      <c r="L120" s="50" t="s">
        <v>2540</v>
      </c>
      <c r="M120" s="50" t="s">
        <v>2823</v>
      </c>
    </row>
    <row r="121" spans="2:13" ht="18" customHeight="1" x14ac:dyDescent="0.45">
      <c r="B121" t="s">
        <v>2762</v>
      </c>
      <c r="C121" s="7" t="s">
        <v>784</v>
      </c>
      <c r="D121" s="7" t="s">
        <v>784</v>
      </c>
      <c r="E121" s="7" t="s">
        <v>2742</v>
      </c>
      <c r="F121" s="7" t="s">
        <v>785</v>
      </c>
      <c r="G121" s="162" t="s">
        <v>786</v>
      </c>
      <c r="H121" s="137" t="s">
        <v>2550</v>
      </c>
      <c r="I121" s="2" t="s">
        <v>2642</v>
      </c>
      <c r="J121" s="161" t="s">
        <v>2542</v>
      </c>
      <c r="K121" s="7"/>
      <c r="L121" s="50" t="s">
        <v>2540</v>
      </c>
      <c r="M121" s="50" t="s">
        <v>2823</v>
      </c>
    </row>
    <row r="122" spans="2:13" ht="18" customHeight="1" x14ac:dyDescent="0.45">
      <c r="B122" t="s">
        <v>2762</v>
      </c>
      <c r="C122" s="7" t="s">
        <v>787</v>
      </c>
      <c r="D122" s="7" t="s">
        <v>787</v>
      </c>
      <c r="E122" s="7" t="s">
        <v>2742</v>
      </c>
      <c r="F122" s="7" t="s">
        <v>788</v>
      </c>
      <c r="G122" s="162" t="s">
        <v>789</v>
      </c>
      <c r="H122" s="137" t="s">
        <v>2550</v>
      </c>
      <c r="I122" s="2" t="s">
        <v>2642</v>
      </c>
      <c r="J122" s="161" t="s">
        <v>2542</v>
      </c>
      <c r="K122" s="7"/>
      <c r="L122" s="50" t="s">
        <v>2540</v>
      </c>
      <c r="M122" s="50" t="s">
        <v>2823</v>
      </c>
    </row>
    <row r="123" spans="2:13" ht="18" customHeight="1" x14ac:dyDescent="0.45">
      <c r="B123" t="s">
        <v>2763</v>
      </c>
      <c r="C123" s="7" t="s">
        <v>792</v>
      </c>
      <c r="D123" s="7" t="s">
        <v>792</v>
      </c>
      <c r="E123" s="7" t="s">
        <v>2742</v>
      </c>
      <c r="F123" s="7" t="s">
        <v>793</v>
      </c>
      <c r="G123" s="162" t="s">
        <v>368</v>
      </c>
      <c r="H123" s="137" t="s">
        <v>2538</v>
      </c>
      <c r="I123" s="2" t="s">
        <v>2543</v>
      </c>
      <c r="J123" s="161" t="s">
        <v>2544</v>
      </c>
      <c r="K123" s="10" t="s">
        <v>2644</v>
      </c>
      <c r="L123" s="50" t="s">
        <v>2539</v>
      </c>
      <c r="M123" s="50">
        <v>0</v>
      </c>
    </row>
    <row r="124" spans="2:13" ht="18" customHeight="1" x14ac:dyDescent="0.45">
      <c r="B124" t="s">
        <v>2763</v>
      </c>
      <c r="C124" s="7" t="s">
        <v>794</v>
      </c>
      <c r="D124" s="7" t="s">
        <v>794</v>
      </c>
      <c r="E124" s="7" t="s">
        <v>2742</v>
      </c>
      <c r="F124" s="7" t="s">
        <v>795</v>
      </c>
      <c r="G124" s="162" t="s">
        <v>304</v>
      </c>
      <c r="H124" s="137" t="s">
        <v>2541</v>
      </c>
      <c r="I124" s="2" t="s">
        <v>2543</v>
      </c>
      <c r="J124" s="161" t="s">
        <v>2539</v>
      </c>
      <c r="K124" s="10" t="s">
        <v>2644</v>
      </c>
      <c r="L124" s="50" t="s">
        <v>2544</v>
      </c>
      <c r="M124" s="50">
        <v>0</v>
      </c>
    </row>
    <row r="125" spans="2:13" ht="18" customHeight="1" x14ac:dyDescent="0.45">
      <c r="B125" t="s">
        <v>2762</v>
      </c>
      <c r="C125" s="7" t="s">
        <v>796</v>
      </c>
      <c r="D125" s="7" t="s">
        <v>797</v>
      </c>
      <c r="E125" s="7" t="s">
        <v>2742</v>
      </c>
      <c r="F125" s="7" t="s">
        <v>798</v>
      </c>
      <c r="G125" s="162" t="s">
        <v>799</v>
      </c>
      <c r="H125" s="137" t="s">
        <v>2541</v>
      </c>
      <c r="I125" s="2" t="s">
        <v>2642</v>
      </c>
      <c r="J125" s="161" t="s">
        <v>2542</v>
      </c>
      <c r="K125" s="7"/>
      <c r="L125" s="50" t="s">
        <v>2544</v>
      </c>
      <c r="M125" s="50">
        <v>0</v>
      </c>
    </row>
    <row r="126" spans="2:13" ht="18" customHeight="1" x14ac:dyDescent="0.45">
      <c r="B126" t="s">
        <v>2763</v>
      </c>
      <c r="C126" s="7" t="s">
        <v>881</v>
      </c>
      <c r="D126" s="7" t="s">
        <v>882</v>
      </c>
      <c r="E126" s="7" t="s">
        <v>2742</v>
      </c>
      <c r="F126" s="7" t="s">
        <v>883</v>
      </c>
      <c r="G126" s="162" t="s">
        <v>143</v>
      </c>
      <c r="H126" s="137" t="s">
        <v>2546</v>
      </c>
      <c r="I126" s="2" t="s">
        <v>2642</v>
      </c>
      <c r="J126" s="161" t="s">
        <v>2542</v>
      </c>
      <c r="K126" s="7"/>
      <c r="L126" s="50" t="s">
        <v>2540</v>
      </c>
      <c r="M126" s="50" t="s">
        <v>2823</v>
      </c>
    </row>
    <row r="127" spans="2:13" ht="18" customHeight="1" x14ac:dyDescent="0.45">
      <c r="B127" t="s">
        <v>2763</v>
      </c>
      <c r="C127" s="7" t="s">
        <v>884</v>
      </c>
      <c r="D127" s="7" t="s">
        <v>885</v>
      </c>
      <c r="E127" s="7" t="s">
        <v>2742</v>
      </c>
      <c r="F127" s="7" t="s">
        <v>886</v>
      </c>
      <c r="G127" s="162" t="s">
        <v>226</v>
      </c>
      <c r="H127" s="137" t="s">
        <v>2546</v>
      </c>
      <c r="I127" s="2" t="s">
        <v>2642</v>
      </c>
      <c r="J127" s="161" t="s">
        <v>2542</v>
      </c>
      <c r="K127" s="10"/>
      <c r="L127" s="50" t="s">
        <v>2539</v>
      </c>
      <c r="M127" s="50">
        <v>0</v>
      </c>
    </row>
    <row r="128" spans="2:13" ht="18" customHeight="1" x14ac:dyDescent="0.45">
      <c r="B128" t="s">
        <v>2762</v>
      </c>
      <c r="C128" s="7" t="s">
        <v>929</v>
      </c>
      <c r="D128" s="7" t="s">
        <v>930</v>
      </c>
      <c r="E128" s="7" t="s">
        <v>2742</v>
      </c>
      <c r="F128" s="7" t="s">
        <v>931</v>
      </c>
      <c r="G128" s="162" t="s">
        <v>932</v>
      </c>
      <c r="H128" s="137" t="s">
        <v>2546</v>
      </c>
      <c r="I128" s="2" t="s">
        <v>2543</v>
      </c>
      <c r="J128" s="161" t="s">
        <v>2539</v>
      </c>
      <c r="K128" s="10" t="s">
        <v>2644</v>
      </c>
      <c r="L128" s="50" t="s">
        <v>2539</v>
      </c>
      <c r="M128" s="50">
        <v>0</v>
      </c>
    </row>
    <row r="129" spans="1:13" ht="18" customHeight="1" x14ac:dyDescent="0.45">
      <c r="B129" t="s">
        <v>2762</v>
      </c>
      <c r="C129" s="7" t="s">
        <v>921</v>
      </c>
      <c r="D129" s="7" t="s">
        <v>922</v>
      </c>
      <c r="E129" s="7" t="s">
        <v>2742</v>
      </c>
      <c r="F129" s="7" t="s">
        <v>923</v>
      </c>
      <c r="G129" s="162" t="s">
        <v>924</v>
      </c>
      <c r="H129" s="137" t="s">
        <v>2546</v>
      </c>
      <c r="I129" s="2" t="s">
        <v>2543</v>
      </c>
      <c r="J129" s="161" t="s">
        <v>2544</v>
      </c>
      <c r="K129" s="10"/>
      <c r="L129" s="50" t="s">
        <v>2544</v>
      </c>
      <c r="M129" s="50">
        <v>0</v>
      </c>
    </row>
    <row r="130" spans="1:13" ht="18" customHeight="1" x14ac:dyDescent="0.45">
      <c r="B130" t="s">
        <v>2762</v>
      </c>
      <c r="C130" s="7" t="s">
        <v>2829</v>
      </c>
      <c r="D130" s="7" t="s">
        <v>926</v>
      </c>
      <c r="E130" s="7" t="s">
        <v>2742</v>
      </c>
      <c r="F130" s="7" t="s">
        <v>927</v>
      </c>
      <c r="G130" s="162" t="s">
        <v>928</v>
      </c>
      <c r="H130" s="137" t="s">
        <v>2546</v>
      </c>
      <c r="I130" s="2" t="s">
        <v>2642</v>
      </c>
      <c r="J130" s="161" t="s">
        <v>2542</v>
      </c>
      <c r="K130" s="7"/>
      <c r="L130" s="50" t="s">
        <v>2544</v>
      </c>
      <c r="M130" s="50">
        <v>0</v>
      </c>
    </row>
    <row r="131" spans="1:13" ht="18" customHeight="1" x14ac:dyDescent="0.45">
      <c r="B131" t="s">
        <v>2763</v>
      </c>
      <c r="C131" s="7" t="s">
        <v>933</v>
      </c>
      <c r="D131" s="7" t="s">
        <v>933</v>
      </c>
      <c r="E131" s="7" t="s">
        <v>2742</v>
      </c>
      <c r="F131" s="7" t="s">
        <v>934</v>
      </c>
      <c r="G131" s="162" t="s">
        <v>143</v>
      </c>
      <c r="H131" s="137" t="s">
        <v>2546</v>
      </c>
      <c r="I131" s="2" t="s">
        <v>2642</v>
      </c>
      <c r="J131" s="161" t="s">
        <v>2542</v>
      </c>
      <c r="K131" s="7"/>
      <c r="L131" s="50" t="s">
        <v>2544</v>
      </c>
      <c r="M131" s="50">
        <v>0</v>
      </c>
    </row>
    <row r="132" spans="1:13" ht="18" customHeight="1" x14ac:dyDescent="0.45">
      <c r="B132" t="s">
        <v>2763</v>
      </c>
      <c r="C132" s="7" t="s">
        <v>936</v>
      </c>
      <c r="D132" s="7" t="s">
        <v>936</v>
      </c>
      <c r="E132" s="7" t="s">
        <v>2742</v>
      </c>
      <c r="F132" s="7" t="s">
        <v>937</v>
      </c>
      <c r="G132" s="162" t="s">
        <v>326</v>
      </c>
      <c r="H132" s="137" t="s">
        <v>2546</v>
      </c>
      <c r="I132" s="2" t="s">
        <v>2642</v>
      </c>
      <c r="J132" s="161" t="s">
        <v>2542</v>
      </c>
      <c r="K132" s="7"/>
      <c r="L132" s="50" t="s">
        <v>2544</v>
      </c>
      <c r="M132" s="50">
        <v>0</v>
      </c>
    </row>
    <row r="133" spans="1:13" ht="18" customHeight="1" x14ac:dyDescent="0.45">
      <c r="B133" t="s">
        <v>2763</v>
      </c>
      <c r="C133" s="7" t="s">
        <v>938</v>
      </c>
      <c r="D133" s="7" t="s">
        <v>938</v>
      </c>
      <c r="E133" s="7" t="s">
        <v>2742</v>
      </c>
      <c r="F133" s="7" t="s">
        <v>939</v>
      </c>
      <c r="G133" s="162" t="s">
        <v>432</v>
      </c>
      <c r="H133" s="137" t="s">
        <v>2546</v>
      </c>
      <c r="I133" s="2" t="s">
        <v>2642</v>
      </c>
      <c r="J133" s="161" t="s">
        <v>2542</v>
      </c>
      <c r="K133" s="7"/>
      <c r="L133" s="50" t="s">
        <v>2544</v>
      </c>
      <c r="M133" s="50">
        <v>0</v>
      </c>
    </row>
    <row r="134" spans="1:13" ht="18" customHeight="1" x14ac:dyDescent="0.45">
      <c r="B134" t="s">
        <v>2763</v>
      </c>
      <c r="C134" s="7" t="s">
        <v>940</v>
      </c>
      <c r="D134" s="7" t="s">
        <v>940</v>
      </c>
      <c r="E134" s="7" t="s">
        <v>2742</v>
      </c>
      <c r="F134" s="7" t="s">
        <v>941</v>
      </c>
      <c r="G134" s="162" t="s">
        <v>143</v>
      </c>
      <c r="H134" s="137" t="s">
        <v>2541</v>
      </c>
      <c r="I134" s="2" t="s">
        <v>2548</v>
      </c>
      <c r="J134" s="161" t="s">
        <v>2539</v>
      </c>
      <c r="K134" s="7" t="s">
        <v>2644</v>
      </c>
      <c r="L134" s="50" t="s">
        <v>2539</v>
      </c>
      <c r="M134" s="50">
        <v>0</v>
      </c>
    </row>
    <row r="135" spans="1:13" ht="18" customHeight="1" x14ac:dyDescent="0.45">
      <c r="B135" t="s">
        <v>2763</v>
      </c>
      <c r="C135" s="7" t="s">
        <v>942</v>
      </c>
      <c r="D135" s="7" t="s">
        <v>942</v>
      </c>
      <c r="E135" s="7" t="s">
        <v>2742</v>
      </c>
      <c r="F135" s="7" t="s">
        <v>943</v>
      </c>
      <c r="G135" s="162" t="s">
        <v>326</v>
      </c>
      <c r="H135" s="137" t="s">
        <v>2538</v>
      </c>
      <c r="I135" s="2" t="s">
        <v>2548</v>
      </c>
      <c r="J135" s="161" t="s">
        <v>2539</v>
      </c>
      <c r="K135" s="7" t="s">
        <v>2644</v>
      </c>
      <c r="L135" s="50" t="s">
        <v>2539</v>
      </c>
      <c r="M135" s="50">
        <v>0</v>
      </c>
    </row>
    <row r="136" spans="1:13" ht="18" customHeight="1" x14ac:dyDescent="0.45">
      <c r="B136" t="s">
        <v>2761</v>
      </c>
      <c r="C136" s="7" t="s">
        <v>944</v>
      </c>
      <c r="D136" s="7" t="s">
        <v>944</v>
      </c>
      <c r="E136" s="7" t="s">
        <v>2742</v>
      </c>
      <c r="F136" s="7" t="s">
        <v>945</v>
      </c>
      <c r="G136" s="162" t="s">
        <v>271</v>
      </c>
      <c r="H136" s="137" t="s">
        <v>2538</v>
      </c>
      <c r="I136" s="2" t="s">
        <v>2543</v>
      </c>
      <c r="J136" s="161" t="s">
        <v>2539</v>
      </c>
      <c r="K136" s="7"/>
      <c r="L136" s="50" t="s">
        <v>2540</v>
      </c>
      <c r="M136" s="50" t="s">
        <v>2823</v>
      </c>
    </row>
    <row r="137" spans="1:13" ht="18" customHeight="1" x14ac:dyDescent="0.45">
      <c r="B137" t="s">
        <v>2761</v>
      </c>
      <c r="C137" s="7" t="s">
        <v>1436</v>
      </c>
      <c r="D137" s="7" t="s">
        <v>1436</v>
      </c>
      <c r="E137" s="7" t="s">
        <v>2742</v>
      </c>
      <c r="F137" s="7" t="s">
        <v>1437</v>
      </c>
      <c r="G137" s="162" t="s">
        <v>511</v>
      </c>
      <c r="H137" s="137" t="s">
        <v>2680</v>
      </c>
      <c r="I137" s="2" t="s">
        <v>2543</v>
      </c>
      <c r="J137" s="161" t="s">
        <v>2544</v>
      </c>
      <c r="K137" s="7"/>
      <c r="L137" s="50" t="s">
        <v>2540</v>
      </c>
      <c r="M137" s="50" t="s">
        <v>2823</v>
      </c>
    </row>
    <row r="138" spans="1:13" ht="18" customHeight="1" x14ac:dyDescent="0.45">
      <c r="B138" t="s">
        <v>2763</v>
      </c>
      <c r="C138" s="7" t="s">
        <v>1562</v>
      </c>
      <c r="D138" s="7" t="s">
        <v>1562</v>
      </c>
      <c r="E138" s="7" t="s">
        <v>2742</v>
      </c>
      <c r="F138" s="7" t="s">
        <v>1563</v>
      </c>
      <c r="G138" s="162" t="s">
        <v>106</v>
      </c>
      <c r="H138" s="137" t="s">
        <v>2550</v>
      </c>
      <c r="I138" s="2" t="s">
        <v>2642</v>
      </c>
      <c r="J138" s="161" t="s">
        <v>2542</v>
      </c>
      <c r="K138" s="7"/>
      <c r="L138" s="50" t="s">
        <v>2540</v>
      </c>
      <c r="M138" s="50" t="s">
        <v>2823</v>
      </c>
    </row>
    <row r="139" spans="1:13" ht="18" customHeight="1" x14ac:dyDescent="0.45">
      <c r="B139" t="s">
        <v>2763</v>
      </c>
      <c r="C139" s="7" t="s">
        <v>964</v>
      </c>
      <c r="D139" s="7" t="s">
        <v>964</v>
      </c>
      <c r="E139" s="7" t="s">
        <v>2742</v>
      </c>
      <c r="F139" s="7" t="s">
        <v>965</v>
      </c>
      <c r="G139" s="162" t="s">
        <v>966</v>
      </c>
      <c r="H139" s="137" t="s">
        <v>2541</v>
      </c>
      <c r="I139" s="2" t="s">
        <v>2642</v>
      </c>
      <c r="J139" s="161" t="s">
        <v>2542</v>
      </c>
      <c r="K139" s="7" t="s">
        <v>2644</v>
      </c>
      <c r="L139" s="50" t="s">
        <v>2539</v>
      </c>
      <c r="M139" s="50">
        <v>0</v>
      </c>
    </row>
    <row r="140" spans="1:13" ht="18" customHeight="1" x14ac:dyDescent="0.45">
      <c r="B140" t="s">
        <v>2763</v>
      </c>
      <c r="C140" s="7" t="s">
        <v>968</v>
      </c>
      <c r="D140" s="7" t="s">
        <v>968</v>
      </c>
      <c r="E140" s="7" t="s">
        <v>2742</v>
      </c>
      <c r="F140" s="7" t="s">
        <v>969</v>
      </c>
      <c r="G140" s="162" t="s">
        <v>970</v>
      </c>
      <c r="H140" s="137" t="s">
        <v>2538</v>
      </c>
      <c r="I140" s="2" t="s">
        <v>2642</v>
      </c>
      <c r="J140" s="161" t="s">
        <v>2542</v>
      </c>
      <c r="K140" s="7" t="s">
        <v>2644</v>
      </c>
      <c r="L140" s="50" t="s">
        <v>2539</v>
      </c>
      <c r="M140" s="50">
        <v>0</v>
      </c>
    </row>
    <row r="141" spans="1:13" s="2" customFormat="1" ht="18" customHeight="1" x14ac:dyDescent="0.45">
      <c r="A141"/>
      <c r="B141" t="s">
        <v>2763</v>
      </c>
      <c r="C141" s="7" t="s">
        <v>960</v>
      </c>
      <c r="D141" s="7" t="s">
        <v>960</v>
      </c>
      <c r="E141" s="7" t="s">
        <v>2742</v>
      </c>
      <c r="F141" s="7" t="s">
        <v>961</v>
      </c>
      <c r="G141" s="162" t="s">
        <v>962</v>
      </c>
      <c r="H141" s="137" t="s">
        <v>2538</v>
      </c>
      <c r="I141" s="2" t="s">
        <v>2642</v>
      </c>
      <c r="J141" s="161" t="s">
        <v>2542</v>
      </c>
      <c r="K141" s="7"/>
      <c r="L141" s="50" t="s">
        <v>2539</v>
      </c>
      <c r="M141" s="50">
        <v>0</v>
      </c>
    </row>
    <row r="142" spans="1:13" s="2" customFormat="1" ht="18" customHeight="1" x14ac:dyDescent="0.45">
      <c r="A142"/>
      <c r="B142" t="s">
        <v>2762</v>
      </c>
      <c r="C142" s="7" t="s">
        <v>974</v>
      </c>
      <c r="D142" s="7" t="s">
        <v>974</v>
      </c>
      <c r="E142" s="7" t="s">
        <v>2742</v>
      </c>
      <c r="F142" s="7" t="s">
        <v>975</v>
      </c>
      <c r="G142" s="162" t="s">
        <v>976</v>
      </c>
      <c r="H142" s="137" t="s">
        <v>2546</v>
      </c>
      <c r="I142" s="2" t="s">
        <v>2543</v>
      </c>
      <c r="J142" s="161" t="s">
        <v>2539</v>
      </c>
      <c r="K142" s="7" t="s">
        <v>2644</v>
      </c>
      <c r="L142" s="50" t="s">
        <v>2544</v>
      </c>
      <c r="M142" s="50">
        <v>0</v>
      </c>
    </row>
    <row r="143" spans="1:13" s="2" customFormat="1" ht="18" customHeight="1" x14ac:dyDescent="0.45">
      <c r="A143"/>
      <c r="B143" t="s">
        <v>2763</v>
      </c>
      <c r="C143" s="7" t="s">
        <v>985</v>
      </c>
      <c r="D143" s="7" t="s">
        <v>985</v>
      </c>
      <c r="E143" s="7" t="s">
        <v>2742</v>
      </c>
      <c r="F143" s="7" t="s">
        <v>986</v>
      </c>
      <c r="G143" s="162" t="s">
        <v>610</v>
      </c>
      <c r="H143" s="137" t="s">
        <v>2546</v>
      </c>
      <c r="I143" s="2" t="s">
        <v>2642</v>
      </c>
      <c r="J143" s="161" t="s">
        <v>2542</v>
      </c>
      <c r="K143" s="10"/>
      <c r="L143" s="50" t="s">
        <v>2539</v>
      </c>
      <c r="M143" s="50">
        <v>0</v>
      </c>
    </row>
    <row r="144" spans="1:13" s="2" customFormat="1" ht="18" customHeight="1" x14ac:dyDescent="0.45">
      <c r="A144"/>
      <c r="B144" t="s">
        <v>2763</v>
      </c>
      <c r="C144" s="7" t="s">
        <v>987</v>
      </c>
      <c r="D144" s="7" t="s">
        <v>987</v>
      </c>
      <c r="E144" s="7" t="s">
        <v>2742</v>
      </c>
      <c r="F144" s="7" t="s">
        <v>988</v>
      </c>
      <c r="G144" s="162" t="s">
        <v>610</v>
      </c>
      <c r="H144" s="137" t="s">
        <v>2541</v>
      </c>
      <c r="I144" s="2" t="s">
        <v>2642</v>
      </c>
      <c r="J144" s="161" t="s">
        <v>2542</v>
      </c>
      <c r="K144" s="10"/>
      <c r="L144" s="50" t="s">
        <v>2540</v>
      </c>
      <c r="M144" s="50" t="s">
        <v>2823</v>
      </c>
    </row>
    <row r="145" spans="1:13" s="2" customFormat="1" ht="18" customHeight="1" x14ac:dyDescent="0.45">
      <c r="A145"/>
      <c r="B145" t="s">
        <v>2762</v>
      </c>
      <c r="C145" s="7" t="s">
        <v>993</v>
      </c>
      <c r="D145" s="7" t="s">
        <v>993</v>
      </c>
      <c r="E145" s="7" t="s">
        <v>2742</v>
      </c>
      <c r="F145" s="7" t="s">
        <v>2552</v>
      </c>
      <c r="G145" s="162" t="s">
        <v>995</v>
      </c>
      <c r="H145" s="137" t="s">
        <v>2550</v>
      </c>
      <c r="I145" s="2" t="s">
        <v>2543</v>
      </c>
      <c r="J145" s="161" t="s">
        <v>2539</v>
      </c>
      <c r="K145" s="10" t="s">
        <v>2644</v>
      </c>
      <c r="L145" s="50" t="s">
        <v>2539</v>
      </c>
      <c r="M145" s="50">
        <v>0</v>
      </c>
    </row>
    <row r="146" spans="1:13" ht="18" customHeight="1" x14ac:dyDescent="0.45">
      <c r="B146" t="s">
        <v>2762</v>
      </c>
      <c r="C146" s="7" t="s">
        <v>999</v>
      </c>
      <c r="D146" s="7" t="s">
        <v>999</v>
      </c>
      <c r="E146" s="7" t="s">
        <v>2742</v>
      </c>
      <c r="F146" s="7" t="s">
        <v>2553</v>
      </c>
      <c r="G146" s="162" t="s">
        <v>1001</v>
      </c>
      <c r="H146" s="137" t="s">
        <v>2550</v>
      </c>
      <c r="I146" s="2" t="s">
        <v>2543</v>
      </c>
      <c r="J146" s="161" t="s">
        <v>2544</v>
      </c>
      <c r="K146" s="7" t="s">
        <v>2644</v>
      </c>
      <c r="L146" s="50" t="s">
        <v>2544</v>
      </c>
      <c r="M146" s="50">
        <v>0</v>
      </c>
    </row>
    <row r="147" spans="1:13" ht="18" customHeight="1" x14ac:dyDescent="0.45">
      <c r="B147" t="s">
        <v>2762</v>
      </c>
      <c r="C147" s="7" t="s">
        <v>1003</v>
      </c>
      <c r="D147" s="7" t="s">
        <v>1003</v>
      </c>
      <c r="E147" s="7" t="s">
        <v>2742</v>
      </c>
      <c r="F147" s="7" t="s">
        <v>2554</v>
      </c>
      <c r="G147" s="162" t="s">
        <v>1005</v>
      </c>
      <c r="H147" s="137" t="s">
        <v>2550</v>
      </c>
      <c r="I147" s="2" t="s">
        <v>2543</v>
      </c>
      <c r="J147" s="161" t="s">
        <v>2544</v>
      </c>
      <c r="K147" s="7"/>
      <c r="L147" s="50" t="s">
        <v>2540</v>
      </c>
      <c r="M147" s="50" t="s">
        <v>2823</v>
      </c>
    </row>
    <row r="148" spans="1:13" ht="18" customHeight="1" x14ac:dyDescent="0.45">
      <c r="B148" t="s">
        <v>2763</v>
      </c>
      <c r="C148" s="7" t="s">
        <v>1017</v>
      </c>
      <c r="D148" s="7" t="s">
        <v>1018</v>
      </c>
      <c r="E148" s="7" t="s">
        <v>2742</v>
      </c>
      <c r="F148" s="7" t="s">
        <v>1019</v>
      </c>
      <c r="G148" s="162" t="s">
        <v>151</v>
      </c>
      <c r="H148" s="137" t="s">
        <v>2546</v>
      </c>
      <c r="I148" s="2" t="s">
        <v>2543</v>
      </c>
      <c r="J148" s="161" t="s">
        <v>2539</v>
      </c>
      <c r="K148" s="7" t="s">
        <v>2644</v>
      </c>
      <c r="L148" s="50" t="s">
        <v>2544</v>
      </c>
      <c r="M148" s="50">
        <v>0</v>
      </c>
    </row>
    <row r="149" spans="1:13" ht="18" customHeight="1" x14ac:dyDescent="0.45">
      <c r="B149" t="s">
        <v>2763</v>
      </c>
      <c r="C149" s="7" t="s">
        <v>1020</v>
      </c>
      <c r="D149" s="7" t="s">
        <v>1021</v>
      </c>
      <c r="E149" s="7" t="s">
        <v>2742</v>
      </c>
      <c r="F149" s="7" t="s">
        <v>1022</v>
      </c>
      <c r="G149" s="162" t="s">
        <v>300</v>
      </c>
      <c r="H149" s="137" t="s">
        <v>2546</v>
      </c>
      <c r="I149" s="2" t="s">
        <v>2543</v>
      </c>
      <c r="J149" s="161" t="s">
        <v>2539</v>
      </c>
      <c r="K149" s="10" t="s">
        <v>2644</v>
      </c>
      <c r="L149" s="50" t="s">
        <v>2544</v>
      </c>
      <c r="M149" s="50">
        <v>0</v>
      </c>
    </row>
    <row r="150" spans="1:13" ht="18" customHeight="1" x14ac:dyDescent="0.45">
      <c r="B150" t="s">
        <v>2763</v>
      </c>
      <c r="C150" s="7" t="s">
        <v>1023</v>
      </c>
      <c r="D150" s="7" t="s">
        <v>1023</v>
      </c>
      <c r="E150" s="7" t="s">
        <v>2742</v>
      </c>
      <c r="F150" s="7" t="s">
        <v>1024</v>
      </c>
      <c r="G150" s="162" t="s">
        <v>304</v>
      </c>
      <c r="H150" s="137" t="s">
        <v>2546</v>
      </c>
      <c r="I150" s="2" t="s">
        <v>2543</v>
      </c>
      <c r="J150" s="161" t="s">
        <v>2539</v>
      </c>
      <c r="K150" s="10" t="s">
        <v>2644</v>
      </c>
      <c r="L150" s="50" t="s">
        <v>2544</v>
      </c>
      <c r="M150" s="50">
        <v>0</v>
      </c>
    </row>
    <row r="151" spans="1:13" ht="18" customHeight="1" x14ac:dyDescent="0.45">
      <c r="B151" t="s">
        <v>2762</v>
      </c>
      <c r="C151" s="7" t="s">
        <v>1054</v>
      </c>
      <c r="D151" s="7" t="s">
        <v>1054</v>
      </c>
      <c r="E151" s="7" t="s">
        <v>2742</v>
      </c>
      <c r="F151" s="7" t="s">
        <v>1055</v>
      </c>
      <c r="G151" s="162" t="s">
        <v>1056</v>
      </c>
      <c r="H151" s="137" t="s">
        <v>2541</v>
      </c>
      <c r="I151" s="2" t="s">
        <v>2642</v>
      </c>
      <c r="J151" s="161" t="s">
        <v>2542</v>
      </c>
      <c r="K151" s="10"/>
      <c r="L151" s="50" t="s">
        <v>2540</v>
      </c>
      <c r="M151" s="50" t="s">
        <v>2823</v>
      </c>
    </row>
    <row r="152" spans="1:13" ht="18" customHeight="1" x14ac:dyDescent="0.45">
      <c r="B152" t="s">
        <v>2762</v>
      </c>
      <c r="C152" s="7" t="s">
        <v>1431</v>
      </c>
      <c r="D152" s="7" t="s">
        <v>1431</v>
      </c>
      <c r="E152" s="7" t="s">
        <v>2742</v>
      </c>
      <c r="F152" s="7" t="s">
        <v>1432</v>
      </c>
      <c r="G152" s="162" t="s">
        <v>86</v>
      </c>
      <c r="H152" s="137" t="s">
        <v>2538</v>
      </c>
      <c r="I152" s="2" t="s">
        <v>2642</v>
      </c>
      <c r="J152" s="161" t="s">
        <v>2542</v>
      </c>
      <c r="K152" s="7"/>
      <c r="L152" s="50" t="s">
        <v>2540</v>
      </c>
      <c r="M152" s="50" t="s">
        <v>2823</v>
      </c>
    </row>
    <row r="153" spans="1:13" ht="18" customHeight="1" x14ac:dyDescent="0.45">
      <c r="B153" t="s">
        <v>2762</v>
      </c>
      <c r="C153" s="7" t="s">
        <v>1434</v>
      </c>
      <c r="D153" s="7" t="s">
        <v>1434</v>
      </c>
      <c r="E153" s="7" t="s">
        <v>2742</v>
      </c>
      <c r="F153" s="7" t="s">
        <v>1435</v>
      </c>
      <c r="G153" s="162" t="s">
        <v>89</v>
      </c>
      <c r="H153" s="137" t="s">
        <v>2538</v>
      </c>
      <c r="I153" s="2" t="s">
        <v>2642</v>
      </c>
      <c r="J153" s="161" t="s">
        <v>2542</v>
      </c>
      <c r="K153" s="7"/>
      <c r="L153" s="50" t="s">
        <v>2540</v>
      </c>
      <c r="M153" s="50" t="s">
        <v>2823</v>
      </c>
    </row>
    <row r="154" spans="1:13" ht="18" customHeight="1" x14ac:dyDescent="0.45">
      <c r="B154" s="175" t="s">
        <v>2762</v>
      </c>
      <c r="C154" s="142" t="s">
        <v>54</v>
      </c>
      <c r="D154" s="142" t="s">
        <v>54</v>
      </c>
      <c r="E154" s="142" t="s">
        <v>2742</v>
      </c>
      <c r="F154" s="142" t="s">
        <v>56</v>
      </c>
      <c r="G154" s="172" t="s">
        <v>57</v>
      </c>
      <c r="H154" s="144" t="s">
        <v>2538</v>
      </c>
      <c r="I154" s="173" t="s">
        <v>2642</v>
      </c>
      <c r="J154" s="174" t="s">
        <v>2542</v>
      </c>
      <c r="K154" s="142"/>
      <c r="L154" s="146" t="s">
        <v>2544</v>
      </c>
      <c r="M154" s="146">
        <v>0</v>
      </c>
    </row>
    <row r="155" spans="1:13" ht="18" customHeight="1" x14ac:dyDescent="0.45">
      <c r="B155" t="s">
        <v>2763</v>
      </c>
      <c r="C155" s="7" t="s">
        <v>1076</v>
      </c>
      <c r="D155" s="7" t="s">
        <v>1076</v>
      </c>
      <c r="E155" s="7" t="s">
        <v>2742</v>
      </c>
      <c r="F155" s="7" t="s">
        <v>1077</v>
      </c>
      <c r="G155" s="162" t="s">
        <v>1078</v>
      </c>
      <c r="H155" s="137" t="s">
        <v>2680</v>
      </c>
      <c r="I155" s="2" t="s">
        <v>2642</v>
      </c>
      <c r="J155" s="161" t="s">
        <v>2542</v>
      </c>
      <c r="K155" s="7"/>
      <c r="L155" s="50" t="s">
        <v>2544</v>
      </c>
      <c r="M155" s="50">
        <v>0</v>
      </c>
    </row>
    <row r="156" spans="1:13" ht="18" customHeight="1" x14ac:dyDescent="0.45">
      <c r="B156" t="s">
        <v>2763</v>
      </c>
      <c r="C156" s="7" t="s">
        <v>1080</v>
      </c>
      <c r="D156" s="7" t="s">
        <v>1080</v>
      </c>
      <c r="E156" s="7" t="s">
        <v>2742</v>
      </c>
      <c r="F156" s="7" t="s">
        <v>1081</v>
      </c>
      <c r="G156" s="162" t="s">
        <v>102</v>
      </c>
      <c r="H156" s="137" t="s">
        <v>2546</v>
      </c>
      <c r="I156" s="2" t="s">
        <v>2642</v>
      </c>
      <c r="J156" s="161" t="s">
        <v>2542</v>
      </c>
      <c r="K156" s="7"/>
      <c r="L156" s="50" t="s">
        <v>2539</v>
      </c>
      <c r="M156" s="50">
        <v>0</v>
      </c>
    </row>
    <row r="157" spans="1:13" ht="18" customHeight="1" x14ac:dyDescent="0.45">
      <c r="B157" t="s">
        <v>2762</v>
      </c>
      <c r="C157" s="7" t="s">
        <v>1090</v>
      </c>
      <c r="D157" s="7" t="s">
        <v>1090</v>
      </c>
      <c r="E157" s="7" t="s">
        <v>2742</v>
      </c>
      <c r="F157" s="7" t="s">
        <v>1091</v>
      </c>
      <c r="G157" s="162" t="s">
        <v>635</v>
      </c>
      <c r="H157" s="137" t="s">
        <v>2541</v>
      </c>
      <c r="I157" s="2" t="s">
        <v>2642</v>
      </c>
      <c r="J157" s="161" t="s">
        <v>2542</v>
      </c>
      <c r="K157" s="7"/>
      <c r="L157" s="50" t="s">
        <v>2544</v>
      </c>
      <c r="M157" s="50">
        <v>0</v>
      </c>
    </row>
    <row r="158" spans="1:13" ht="18" customHeight="1" x14ac:dyDescent="0.45">
      <c r="B158" t="s">
        <v>2763</v>
      </c>
      <c r="C158" s="7" t="s">
        <v>1092</v>
      </c>
      <c r="D158" s="7" t="s">
        <v>1093</v>
      </c>
      <c r="E158" s="7" t="s">
        <v>2742</v>
      </c>
      <c r="F158" s="7" t="s">
        <v>1094</v>
      </c>
      <c r="G158" s="162" t="s">
        <v>226</v>
      </c>
      <c r="H158" s="137" t="s">
        <v>2546</v>
      </c>
      <c r="I158" s="2" t="s">
        <v>2543</v>
      </c>
      <c r="J158" s="161" t="s">
        <v>2539</v>
      </c>
      <c r="K158" s="7" t="s">
        <v>2644</v>
      </c>
      <c r="L158" s="50" t="s">
        <v>2539</v>
      </c>
      <c r="M158" s="50">
        <v>0</v>
      </c>
    </row>
    <row r="159" spans="1:13" ht="18" customHeight="1" x14ac:dyDescent="0.45">
      <c r="B159" t="s">
        <v>2763</v>
      </c>
      <c r="C159" s="7" t="s">
        <v>1095</v>
      </c>
      <c r="D159" s="7" t="s">
        <v>1096</v>
      </c>
      <c r="E159" s="7" t="s">
        <v>2742</v>
      </c>
      <c r="F159" s="7" t="s">
        <v>1097</v>
      </c>
      <c r="G159" s="162" t="s">
        <v>177</v>
      </c>
      <c r="H159" s="137" t="s">
        <v>2546</v>
      </c>
      <c r="I159" s="2" t="s">
        <v>2543</v>
      </c>
      <c r="J159" s="161" t="s">
        <v>2539</v>
      </c>
      <c r="K159" s="7" t="s">
        <v>2644</v>
      </c>
      <c r="L159" s="50" t="s">
        <v>2539</v>
      </c>
      <c r="M159" s="50">
        <v>0</v>
      </c>
    </row>
    <row r="160" spans="1:13" ht="18" customHeight="1" x14ac:dyDescent="0.45">
      <c r="B160" t="s">
        <v>2763</v>
      </c>
      <c r="C160" s="7" t="s">
        <v>1099</v>
      </c>
      <c r="D160" s="7" t="s">
        <v>1099</v>
      </c>
      <c r="E160" s="7" t="s">
        <v>2742</v>
      </c>
      <c r="F160" s="7" t="s">
        <v>1100</v>
      </c>
      <c r="G160" s="162" t="s">
        <v>565</v>
      </c>
      <c r="H160" s="137" t="s">
        <v>2546</v>
      </c>
      <c r="I160" s="2" t="s">
        <v>2543</v>
      </c>
      <c r="J160" s="161" t="s">
        <v>2539</v>
      </c>
      <c r="K160" s="7" t="s">
        <v>2644</v>
      </c>
      <c r="L160" s="50" t="s">
        <v>2539</v>
      </c>
      <c r="M160" s="50">
        <v>0</v>
      </c>
    </row>
    <row r="161" spans="2:13" ht="18" customHeight="1" x14ac:dyDescent="0.45">
      <c r="B161" t="s">
        <v>2762</v>
      </c>
      <c r="C161" s="7" t="s">
        <v>1121</v>
      </c>
      <c r="D161" s="7" t="s">
        <v>1121</v>
      </c>
      <c r="E161" s="7" t="s">
        <v>2742</v>
      </c>
      <c r="F161" s="7" t="s">
        <v>1122</v>
      </c>
      <c r="G161" s="162" t="s">
        <v>491</v>
      </c>
      <c r="H161" s="137" t="s">
        <v>2538</v>
      </c>
      <c r="I161" s="2" t="s">
        <v>2543</v>
      </c>
      <c r="J161" s="161" t="s">
        <v>2539</v>
      </c>
      <c r="K161" s="7" t="s">
        <v>2644</v>
      </c>
      <c r="L161" s="50" t="s">
        <v>2539</v>
      </c>
      <c r="M161" s="50">
        <v>0</v>
      </c>
    </row>
    <row r="162" spans="2:13" ht="18" customHeight="1" x14ac:dyDescent="0.45">
      <c r="B162" t="s">
        <v>2762</v>
      </c>
      <c r="C162" s="7" t="s">
        <v>1117</v>
      </c>
      <c r="D162" s="7" t="s">
        <v>1118</v>
      </c>
      <c r="E162" s="7" t="s">
        <v>2742</v>
      </c>
      <c r="F162" s="7" t="s">
        <v>1119</v>
      </c>
      <c r="G162" s="162" t="s">
        <v>495</v>
      </c>
      <c r="H162" s="137" t="s">
        <v>2538</v>
      </c>
      <c r="I162" s="2" t="s">
        <v>2543</v>
      </c>
      <c r="J162" s="161" t="s">
        <v>2539</v>
      </c>
      <c r="K162" s="7" t="s">
        <v>2644</v>
      </c>
      <c r="L162" s="50" t="s">
        <v>2539</v>
      </c>
      <c r="M162" s="50">
        <v>0</v>
      </c>
    </row>
    <row r="163" spans="2:13" ht="18" customHeight="1" x14ac:dyDescent="0.45">
      <c r="B163" t="s">
        <v>2763</v>
      </c>
      <c r="C163" s="7" t="s">
        <v>1137</v>
      </c>
      <c r="D163" s="7" t="s">
        <v>1138</v>
      </c>
      <c r="E163" s="7" t="s">
        <v>2742</v>
      </c>
      <c r="F163" s="7" t="s">
        <v>1139</v>
      </c>
      <c r="G163" s="162" t="s">
        <v>143</v>
      </c>
      <c r="H163" s="137" t="s">
        <v>2541</v>
      </c>
      <c r="I163" s="2" t="s">
        <v>2642</v>
      </c>
      <c r="J163" s="161" t="s">
        <v>2540</v>
      </c>
      <c r="K163" s="7"/>
      <c r="L163" s="50" t="s">
        <v>2540</v>
      </c>
      <c r="M163" s="50" t="s">
        <v>2823</v>
      </c>
    </row>
    <row r="164" spans="2:13" ht="18" customHeight="1" x14ac:dyDescent="0.45">
      <c r="B164" t="s">
        <v>2762</v>
      </c>
      <c r="C164" s="7" t="s">
        <v>1144</v>
      </c>
      <c r="D164" s="7" t="s">
        <v>1144</v>
      </c>
      <c r="E164" s="7" t="s">
        <v>2742</v>
      </c>
      <c r="F164" s="7" t="s">
        <v>1145</v>
      </c>
      <c r="G164" s="162" t="s">
        <v>1146</v>
      </c>
      <c r="H164" s="137" t="s">
        <v>2546</v>
      </c>
      <c r="I164" s="2" t="s">
        <v>2543</v>
      </c>
      <c r="J164" s="161" t="s">
        <v>2544</v>
      </c>
      <c r="K164" s="7"/>
      <c r="L164" s="50" t="s">
        <v>2540</v>
      </c>
      <c r="M164" s="50" t="s">
        <v>2823</v>
      </c>
    </row>
    <row r="165" spans="2:13" ht="18" customHeight="1" x14ac:dyDescent="0.45">
      <c r="B165" t="s">
        <v>2762</v>
      </c>
      <c r="C165" s="7" t="s">
        <v>1147</v>
      </c>
      <c r="D165" s="7" t="s">
        <v>1147</v>
      </c>
      <c r="E165" s="7" t="s">
        <v>2742</v>
      </c>
      <c r="F165" s="7" t="s">
        <v>1148</v>
      </c>
      <c r="G165" s="162" t="s">
        <v>1149</v>
      </c>
      <c r="H165" s="137" t="s">
        <v>2546</v>
      </c>
      <c r="I165" s="2" t="s">
        <v>2543</v>
      </c>
      <c r="J165" s="161" t="s">
        <v>2539</v>
      </c>
      <c r="K165" s="7"/>
      <c r="L165" s="50" t="s">
        <v>2539</v>
      </c>
      <c r="M165" s="50">
        <v>0</v>
      </c>
    </row>
    <row r="166" spans="2:13" ht="18" customHeight="1" x14ac:dyDescent="0.45">
      <c r="B166" t="s">
        <v>2762</v>
      </c>
      <c r="C166" s="7" t="s">
        <v>1140</v>
      </c>
      <c r="D166" s="7" t="s">
        <v>1140</v>
      </c>
      <c r="E166" s="7" t="s">
        <v>2742</v>
      </c>
      <c r="F166" s="7" t="s">
        <v>1141</v>
      </c>
      <c r="G166" s="162" t="s">
        <v>1142</v>
      </c>
      <c r="H166" s="137" t="s">
        <v>2546</v>
      </c>
      <c r="I166" s="2" t="s">
        <v>2543</v>
      </c>
      <c r="J166" s="161" t="s">
        <v>2539</v>
      </c>
      <c r="K166" s="7"/>
      <c r="L166" s="50" t="s">
        <v>2539</v>
      </c>
      <c r="M166" s="50">
        <v>0</v>
      </c>
    </row>
    <row r="167" spans="2:13" ht="18" customHeight="1" x14ac:dyDescent="0.45">
      <c r="B167" t="s">
        <v>2762</v>
      </c>
      <c r="C167" s="7" t="s">
        <v>1159</v>
      </c>
      <c r="D167" s="7" t="s">
        <v>1159</v>
      </c>
      <c r="E167" s="7" t="s">
        <v>2742</v>
      </c>
      <c r="F167" s="7" t="s">
        <v>1160</v>
      </c>
      <c r="G167" s="162" t="s">
        <v>1161</v>
      </c>
      <c r="H167" s="137" t="s">
        <v>2546</v>
      </c>
      <c r="I167" s="2" t="s">
        <v>2642</v>
      </c>
      <c r="J167" s="161" t="s">
        <v>2542</v>
      </c>
      <c r="K167" s="7"/>
      <c r="L167" s="50" t="s">
        <v>2540</v>
      </c>
      <c r="M167" s="50" t="s">
        <v>2823</v>
      </c>
    </row>
    <row r="168" spans="2:13" ht="18" customHeight="1" x14ac:dyDescent="0.45">
      <c r="B168" t="s">
        <v>2762</v>
      </c>
      <c r="C168" s="7" t="s">
        <v>1163</v>
      </c>
      <c r="D168" s="7" t="s">
        <v>1163</v>
      </c>
      <c r="E168" s="7" t="s">
        <v>2742</v>
      </c>
      <c r="F168" s="7" t="s">
        <v>1164</v>
      </c>
      <c r="G168" s="162" t="s">
        <v>1165</v>
      </c>
      <c r="H168" s="137" t="s">
        <v>2546</v>
      </c>
      <c r="I168" s="2" t="s">
        <v>2642</v>
      </c>
      <c r="J168" s="161" t="s">
        <v>2542</v>
      </c>
      <c r="K168" s="7"/>
      <c r="L168" s="50" t="s">
        <v>2539</v>
      </c>
      <c r="M168" s="50">
        <v>0</v>
      </c>
    </row>
    <row r="169" spans="2:13" ht="18" customHeight="1" x14ac:dyDescent="0.45">
      <c r="B169" t="s">
        <v>2761</v>
      </c>
      <c r="C169" s="7" t="s">
        <v>1166</v>
      </c>
      <c r="D169" s="7" t="s">
        <v>1166</v>
      </c>
      <c r="E169" s="7" t="s">
        <v>2742</v>
      </c>
      <c r="F169" s="7" t="s">
        <v>1167</v>
      </c>
      <c r="G169" s="162" t="s">
        <v>68</v>
      </c>
      <c r="H169" s="137" t="s">
        <v>2546</v>
      </c>
      <c r="I169" s="2" t="s">
        <v>2642</v>
      </c>
      <c r="J169" s="161" t="s">
        <v>2542</v>
      </c>
      <c r="K169" s="7"/>
      <c r="L169" s="50" t="s">
        <v>2544</v>
      </c>
      <c r="M169" s="50">
        <v>0</v>
      </c>
    </row>
    <row r="170" spans="2:13" ht="18" customHeight="1" x14ac:dyDescent="0.45">
      <c r="B170" t="s">
        <v>2761</v>
      </c>
      <c r="C170" s="7" t="s">
        <v>1169</v>
      </c>
      <c r="D170" s="7" t="s">
        <v>1169</v>
      </c>
      <c r="E170" s="7" t="s">
        <v>2742</v>
      </c>
      <c r="F170" s="7" t="s">
        <v>1170</v>
      </c>
      <c r="G170" s="162" t="s">
        <v>68</v>
      </c>
      <c r="H170" s="137" t="s">
        <v>2546</v>
      </c>
      <c r="I170" s="2" t="s">
        <v>2642</v>
      </c>
      <c r="J170" s="161" t="s">
        <v>2542</v>
      </c>
      <c r="K170" s="7"/>
      <c r="L170" s="50" t="s">
        <v>2540</v>
      </c>
      <c r="M170" s="50" t="s">
        <v>2823</v>
      </c>
    </row>
    <row r="171" spans="2:13" ht="18" customHeight="1" x14ac:dyDescent="0.45">
      <c r="B171" t="s">
        <v>2763</v>
      </c>
      <c r="C171" s="7" t="s">
        <v>1190</v>
      </c>
      <c r="D171" s="7" t="s">
        <v>1190</v>
      </c>
      <c r="E171" s="7" t="s">
        <v>2742</v>
      </c>
      <c r="F171" s="7" t="s">
        <v>1191</v>
      </c>
      <c r="G171" s="162" t="s">
        <v>102</v>
      </c>
      <c r="H171" s="137" t="s">
        <v>2550</v>
      </c>
      <c r="I171" s="2" t="s">
        <v>2642</v>
      </c>
      <c r="J171" s="161" t="s">
        <v>2542</v>
      </c>
      <c r="K171" s="7"/>
      <c r="L171" s="50" t="s">
        <v>2539</v>
      </c>
      <c r="M171" s="50">
        <v>0</v>
      </c>
    </row>
    <row r="172" spans="2:13" ht="18" customHeight="1" x14ac:dyDescent="0.45">
      <c r="B172" t="s">
        <v>2763</v>
      </c>
      <c r="C172" s="7" t="s">
        <v>1218</v>
      </c>
      <c r="D172" s="7" t="s">
        <v>1219</v>
      </c>
      <c r="E172" s="7" t="s">
        <v>2742</v>
      </c>
      <c r="F172" s="7" t="s">
        <v>1220</v>
      </c>
      <c r="G172" s="162" t="s">
        <v>1221</v>
      </c>
      <c r="H172" s="137" t="s">
        <v>2550</v>
      </c>
      <c r="I172" s="2" t="s">
        <v>2642</v>
      </c>
      <c r="J172" s="161" t="s">
        <v>2540</v>
      </c>
      <c r="K172" s="7"/>
      <c r="L172" s="50" t="s">
        <v>2540</v>
      </c>
      <c r="M172" s="50" t="s">
        <v>2823</v>
      </c>
    </row>
    <row r="173" spans="2:13" ht="18" customHeight="1" x14ac:dyDescent="0.45">
      <c r="B173" t="s">
        <v>2762</v>
      </c>
      <c r="C173" s="7" t="s">
        <v>1222</v>
      </c>
      <c r="D173" s="7" t="s">
        <v>1222</v>
      </c>
      <c r="E173" s="7" t="s">
        <v>2742</v>
      </c>
      <c r="F173" s="7" t="s">
        <v>1223</v>
      </c>
      <c r="G173" s="162" t="s">
        <v>457</v>
      </c>
      <c r="H173" s="137" t="s">
        <v>2550</v>
      </c>
      <c r="I173" s="2" t="s">
        <v>2543</v>
      </c>
      <c r="J173" s="161" t="s">
        <v>2539</v>
      </c>
      <c r="K173" s="7"/>
      <c r="L173" s="50" t="s">
        <v>2539</v>
      </c>
      <c r="M173" s="50">
        <v>0</v>
      </c>
    </row>
    <row r="174" spans="2:13" ht="18" customHeight="1" x14ac:dyDescent="0.45">
      <c r="B174" t="s">
        <v>2762</v>
      </c>
      <c r="C174" s="7" t="s">
        <v>1224</v>
      </c>
      <c r="D174" s="7" t="s">
        <v>1224</v>
      </c>
      <c r="E174" s="7" t="s">
        <v>2742</v>
      </c>
      <c r="F174" s="7" t="s">
        <v>1225</v>
      </c>
      <c r="G174" s="162" t="s">
        <v>701</v>
      </c>
      <c r="H174" s="137" t="s">
        <v>2550</v>
      </c>
      <c r="I174" s="2" t="s">
        <v>2543</v>
      </c>
      <c r="J174" s="161" t="s">
        <v>2539</v>
      </c>
      <c r="K174" s="7"/>
      <c r="L174" s="50" t="s">
        <v>2539</v>
      </c>
      <c r="M174" s="50">
        <v>0</v>
      </c>
    </row>
    <row r="175" spans="2:13" ht="18" customHeight="1" x14ac:dyDescent="0.45">
      <c r="B175" t="s">
        <v>2762</v>
      </c>
      <c r="C175" s="7" t="s">
        <v>1226</v>
      </c>
      <c r="D175" s="7" t="s">
        <v>1226</v>
      </c>
      <c r="E175" s="7" t="s">
        <v>2742</v>
      </c>
      <c r="F175" s="7" t="s">
        <v>1227</v>
      </c>
      <c r="G175" s="162" t="s">
        <v>704</v>
      </c>
      <c r="H175" s="137" t="s">
        <v>2550</v>
      </c>
      <c r="I175" s="2" t="s">
        <v>2543</v>
      </c>
      <c r="J175" s="161" t="s">
        <v>2539</v>
      </c>
      <c r="K175" s="7"/>
      <c r="L175" s="50" t="s">
        <v>2539</v>
      </c>
      <c r="M175" s="50">
        <v>0</v>
      </c>
    </row>
    <row r="176" spans="2:13" ht="18" customHeight="1" x14ac:dyDescent="0.45">
      <c r="B176" t="s">
        <v>2762</v>
      </c>
      <c r="C176" s="7" t="s">
        <v>1241</v>
      </c>
      <c r="D176" s="7" t="s">
        <v>1241</v>
      </c>
      <c r="E176" s="7" t="s">
        <v>2742</v>
      </c>
      <c r="F176" s="7" t="s">
        <v>1242</v>
      </c>
      <c r="G176" s="162" t="s">
        <v>82</v>
      </c>
      <c r="H176" s="137" t="s">
        <v>2550</v>
      </c>
      <c r="I176" s="2" t="s">
        <v>2642</v>
      </c>
      <c r="J176" s="161" t="s">
        <v>2542</v>
      </c>
      <c r="K176" s="7"/>
      <c r="L176" s="50" t="s">
        <v>2544</v>
      </c>
      <c r="M176" s="50">
        <v>0</v>
      </c>
    </row>
    <row r="177" spans="2:13" ht="18" customHeight="1" x14ac:dyDescent="0.45">
      <c r="B177" t="s">
        <v>2763</v>
      </c>
      <c r="C177" s="7" t="s">
        <v>1569</v>
      </c>
      <c r="D177" s="7" t="s">
        <v>1569</v>
      </c>
      <c r="E177" s="7" t="s">
        <v>2742</v>
      </c>
      <c r="F177" s="7" t="s">
        <v>1570</v>
      </c>
      <c r="G177" s="162" t="s">
        <v>268</v>
      </c>
      <c r="H177" s="137" t="s">
        <v>2680</v>
      </c>
      <c r="I177" s="2" t="s">
        <v>2642</v>
      </c>
      <c r="J177" s="161" t="s">
        <v>2542</v>
      </c>
      <c r="K177" s="7"/>
      <c r="L177" s="50" t="s">
        <v>2540</v>
      </c>
      <c r="M177" s="50" t="s">
        <v>2823</v>
      </c>
    </row>
    <row r="178" spans="2:13" ht="18" customHeight="1" x14ac:dyDescent="0.45">
      <c r="B178" t="s">
        <v>2763</v>
      </c>
      <c r="C178" s="7" t="s">
        <v>1572</v>
      </c>
      <c r="D178" s="7" t="s">
        <v>1572</v>
      </c>
      <c r="E178" s="7" t="s">
        <v>2742</v>
      </c>
      <c r="F178" s="7" t="s">
        <v>1573</v>
      </c>
      <c r="G178" s="162" t="s">
        <v>483</v>
      </c>
      <c r="H178" s="137" t="s">
        <v>2538</v>
      </c>
      <c r="I178" s="2" t="s">
        <v>2642</v>
      </c>
      <c r="J178" s="161" t="s">
        <v>2542</v>
      </c>
      <c r="K178" s="7"/>
      <c r="L178" s="50" t="s">
        <v>2540</v>
      </c>
      <c r="M178" s="50" t="s">
        <v>2823</v>
      </c>
    </row>
    <row r="179" spans="2:13" ht="18" customHeight="1" x14ac:dyDescent="0.45">
      <c r="B179" t="s">
        <v>2762</v>
      </c>
      <c r="C179" s="7" t="s">
        <v>1250</v>
      </c>
      <c r="D179" s="7" t="s">
        <v>1250</v>
      </c>
      <c r="E179" s="7" t="s">
        <v>2742</v>
      </c>
      <c r="F179" s="7" t="s">
        <v>1251</v>
      </c>
      <c r="G179" s="162" t="s">
        <v>924</v>
      </c>
      <c r="H179" s="137" t="s">
        <v>2541</v>
      </c>
      <c r="I179" s="2" t="s">
        <v>2642</v>
      </c>
      <c r="J179" s="161" t="s">
        <v>2542</v>
      </c>
      <c r="K179" s="7"/>
      <c r="L179" s="50" t="s">
        <v>2539</v>
      </c>
      <c r="M179" s="50">
        <v>0</v>
      </c>
    </row>
    <row r="180" spans="2:13" ht="18" customHeight="1" x14ac:dyDescent="0.45">
      <c r="B180" t="s">
        <v>2763</v>
      </c>
      <c r="C180" s="7" t="s">
        <v>1252</v>
      </c>
      <c r="D180" s="7" t="s">
        <v>1253</v>
      </c>
      <c r="E180" s="7" t="s">
        <v>2742</v>
      </c>
      <c r="F180" s="7" t="s">
        <v>1254</v>
      </c>
      <c r="G180" s="162" t="s">
        <v>102</v>
      </c>
      <c r="H180" s="137" t="s">
        <v>2680</v>
      </c>
      <c r="I180" s="2" t="s">
        <v>2643</v>
      </c>
      <c r="J180" s="161" t="s">
        <v>60</v>
      </c>
      <c r="K180" s="7"/>
      <c r="L180" s="50" t="s">
        <v>2544</v>
      </c>
      <c r="M180" s="50">
        <v>0</v>
      </c>
    </row>
    <row r="181" spans="2:13" ht="18" customHeight="1" x14ac:dyDescent="0.45">
      <c r="B181" t="s">
        <v>2763</v>
      </c>
      <c r="C181" s="7" t="s">
        <v>1256</v>
      </c>
      <c r="D181" s="7" t="s">
        <v>1257</v>
      </c>
      <c r="E181" s="7" t="s">
        <v>2742</v>
      </c>
      <c r="F181" s="7" t="s">
        <v>1258</v>
      </c>
      <c r="G181" s="162" t="s">
        <v>106</v>
      </c>
      <c r="H181" s="137" t="s">
        <v>2538</v>
      </c>
      <c r="I181" s="2" t="s">
        <v>2643</v>
      </c>
      <c r="J181" s="161" t="s">
        <v>60</v>
      </c>
      <c r="K181" s="7"/>
      <c r="L181" s="50" t="s">
        <v>2540</v>
      </c>
      <c r="M181" s="50" t="s">
        <v>2823</v>
      </c>
    </row>
    <row r="182" spans="2:13" ht="18" customHeight="1" x14ac:dyDescent="0.45">
      <c r="B182" t="s">
        <v>2762</v>
      </c>
      <c r="C182" s="7" t="s">
        <v>1536</v>
      </c>
      <c r="D182" s="7" t="s">
        <v>1536</v>
      </c>
      <c r="E182" s="7" t="s">
        <v>2742</v>
      </c>
      <c r="F182" s="7" t="s">
        <v>1537</v>
      </c>
      <c r="G182" s="162" t="s">
        <v>693</v>
      </c>
      <c r="H182" s="137" t="s">
        <v>2550</v>
      </c>
      <c r="I182" s="2" t="s">
        <v>2543</v>
      </c>
      <c r="J182" s="161" t="s">
        <v>2539</v>
      </c>
      <c r="K182" s="10"/>
      <c r="L182" s="50" t="s">
        <v>2544</v>
      </c>
      <c r="M182" s="50">
        <v>0</v>
      </c>
    </row>
    <row r="183" spans="2:13" ht="18" customHeight="1" x14ac:dyDescent="0.45">
      <c r="B183" t="s">
        <v>2762</v>
      </c>
      <c r="C183" s="7" t="s">
        <v>1538</v>
      </c>
      <c r="D183" s="7" t="s">
        <v>1538</v>
      </c>
      <c r="E183" s="7" t="s">
        <v>2742</v>
      </c>
      <c r="F183" s="7" t="s">
        <v>1539</v>
      </c>
      <c r="G183" s="162" t="s">
        <v>457</v>
      </c>
      <c r="H183" s="137" t="s">
        <v>2550</v>
      </c>
      <c r="I183" s="2" t="s">
        <v>2543</v>
      </c>
      <c r="J183" s="161" t="s">
        <v>2539</v>
      </c>
      <c r="K183" s="10"/>
      <c r="L183" s="50" t="s">
        <v>2539</v>
      </c>
      <c r="M183" s="50">
        <v>0</v>
      </c>
    </row>
    <row r="184" spans="2:13" ht="18" customHeight="1" x14ac:dyDescent="0.45">
      <c r="B184" t="s">
        <v>2763</v>
      </c>
      <c r="C184" s="7" t="s">
        <v>1280</v>
      </c>
      <c r="D184" s="7" t="s">
        <v>1281</v>
      </c>
      <c r="E184" s="7" t="s">
        <v>2742</v>
      </c>
      <c r="F184" s="7" t="s">
        <v>1282</v>
      </c>
      <c r="G184" s="162" t="s">
        <v>150</v>
      </c>
      <c r="H184" s="137" t="s">
        <v>2550</v>
      </c>
      <c r="I184" s="2" t="s">
        <v>2543</v>
      </c>
      <c r="J184" s="161" t="s">
        <v>2539</v>
      </c>
      <c r="K184" s="7" t="s">
        <v>2644</v>
      </c>
      <c r="L184" s="50" t="s">
        <v>2539</v>
      </c>
      <c r="M184" s="50">
        <v>0</v>
      </c>
    </row>
    <row r="185" spans="2:13" ht="18" customHeight="1" x14ac:dyDescent="0.45">
      <c r="B185" t="s">
        <v>2763</v>
      </c>
      <c r="C185" s="7" t="s">
        <v>1277</v>
      </c>
      <c r="D185" s="7" t="s">
        <v>1278</v>
      </c>
      <c r="E185" s="7" t="s">
        <v>2742</v>
      </c>
      <c r="F185" s="7" t="s">
        <v>1279</v>
      </c>
      <c r="G185" s="162" t="s">
        <v>143</v>
      </c>
      <c r="H185" s="137" t="s">
        <v>2550</v>
      </c>
      <c r="I185" s="2" t="s">
        <v>2543</v>
      </c>
      <c r="J185" s="161" t="s">
        <v>2544</v>
      </c>
      <c r="K185" s="7"/>
      <c r="L185" s="50" t="s">
        <v>2540</v>
      </c>
      <c r="M185" s="50" t="s">
        <v>2823</v>
      </c>
    </row>
    <row r="186" spans="2:13" ht="18" customHeight="1" x14ac:dyDescent="0.45">
      <c r="B186" t="s">
        <v>2763</v>
      </c>
      <c r="C186" s="7" t="s">
        <v>1274</v>
      </c>
      <c r="D186" s="7" t="s">
        <v>1275</v>
      </c>
      <c r="E186" s="7" t="s">
        <v>2742</v>
      </c>
      <c r="F186" s="7" t="s">
        <v>1276</v>
      </c>
      <c r="G186" s="162" t="s">
        <v>150</v>
      </c>
      <c r="H186" s="137" t="s">
        <v>2550</v>
      </c>
      <c r="I186" s="2" t="s">
        <v>2650</v>
      </c>
      <c r="J186" s="161" t="s">
        <v>2544</v>
      </c>
      <c r="K186" s="7"/>
      <c r="L186" s="50" t="s">
        <v>2540</v>
      </c>
      <c r="M186" s="50" t="s">
        <v>2823</v>
      </c>
    </row>
    <row r="187" spans="2:13" ht="18" customHeight="1" x14ac:dyDescent="0.45">
      <c r="B187" t="s">
        <v>2763</v>
      </c>
      <c r="C187" s="7" t="s">
        <v>1283</v>
      </c>
      <c r="D187" s="7" t="s">
        <v>1283</v>
      </c>
      <c r="E187" s="7" t="s">
        <v>2742</v>
      </c>
      <c r="F187" s="7" t="s">
        <v>1284</v>
      </c>
      <c r="G187" s="162" t="s">
        <v>112</v>
      </c>
      <c r="H187" s="137" t="s">
        <v>2550</v>
      </c>
      <c r="I187" s="2" t="s">
        <v>2642</v>
      </c>
      <c r="J187" s="161" t="s">
        <v>2540</v>
      </c>
      <c r="K187" s="7"/>
      <c r="L187" s="50" t="s">
        <v>2540</v>
      </c>
      <c r="M187" s="50" t="s">
        <v>2823</v>
      </c>
    </row>
    <row r="188" spans="2:13" ht="18" customHeight="1" x14ac:dyDescent="0.45">
      <c r="B188" t="s">
        <v>2763</v>
      </c>
      <c r="C188" s="7" t="s">
        <v>1285</v>
      </c>
      <c r="D188" s="7" t="s">
        <v>1285</v>
      </c>
      <c r="E188" s="7" t="s">
        <v>2742</v>
      </c>
      <c r="F188" s="7" t="s">
        <v>1286</v>
      </c>
      <c r="G188" s="162" t="s">
        <v>311</v>
      </c>
      <c r="H188" s="137" t="s">
        <v>2550</v>
      </c>
      <c r="I188" s="2" t="s">
        <v>2642</v>
      </c>
      <c r="J188" s="161" t="s">
        <v>2540</v>
      </c>
      <c r="K188" s="7"/>
      <c r="L188" s="50" t="s">
        <v>2540</v>
      </c>
      <c r="M188" s="50" t="s">
        <v>2823</v>
      </c>
    </row>
    <row r="189" spans="2:13" ht="18" customHeight="1" x14ac:dyDescent="0.45">
      <c r="B189" t="s">
        <v>2763</v>
      </c>
      <c r="C189" s="7" t="s">
        <v>1287</v>
      </c>
      <c r="D189" s="7" t="s">
        <v>1287</v>
      </c>
      <c r="E189" s="7" t="s">
        <v>2742</v>
      </c>
      <c r="F189" s="7" t="s">
        <v>1288</v>
      </c>
      <c r="G189" s="162" t="s">
        <v>1289</v>
      </c>
      <c r="H189" s="137" t="s">
        <v>2550</v>
      </c>
      <c r="I189" s="2" t="s">
        <v>2642</v>
      </c>
      <c r="J189" s="161" t="s">
        <v>2540</v>
      </c>
      <c r="K189" s="7"/>
      <c r="L189" s="50" t="s">
        <v>2540</v>
      </c>
      <c r="M189" s="50" t="s">
        <v>2823</v>
      </c>
    </row>
    <row r="190" spans="2:13" ht="18" customHeight="1" x14ac:dyDescent="0.45">
      <c r="B190" t="s">
        <v>2763</v>
      </c>
      <c r="C190" s="7" t="s">
        <v>1290</v>
      </c>
      <c r="D190" s="7" t="s">
        <v>1290</v>
      </c>
      <c r="E190" s="7" t="s">
        <v>2742</v>
      </c>
      <c r="F190" s="7" t="s">
        <v>1291</v>
      </c>
      <c r="G190" s="162" t="s">
        <v>1292</v>
      </c>
      <c r="H190" s="137" t="s">
        <v>2538</v>
      </c>
      <c r="I190" s="2" t="s">
        <v>2543</v>
      </c>
      <c r="J190" s="161" t="s">
        <v>2544</v>
      </c>
      <c r="K190" s="7"/>
      <c r="L190" s="50" t="s">
        <v>2540</v>
      </c>
      <c r="M190" s="50" t="s">
        <v>2823</v>
      </c>
    </row>
    <row r="191" spans="2:13" ht="18" customHeight="1" x14ac:dyDescent="0.45">
      <c r="B191" t="s">
        <v>2763</v>
      </c>
      <c r="C191" s="7" t="s">
        <v>1308</v>
      </c>
      <c r="D191" s="7" t="s">
        <v>1309</v>
      </c>
      <c r="E191" s="7" t="s">
        <v>2742</v>
      </c>
      <c r="F191" s="7" t="s">
        <v>1310</v>
      </c>
      <c r="G191" s="162" t="s">
        <v>226</v>
      </c>
      <c r="H191" s="137" t="s">
        <v>2541</v>
      </c>
      <c r="I191" s="2" t="s">
        <v>2543</v>
      </c>
      <c r="J191" s="161" t="s">
        <v>2539</v>
      </c>
      <c r="K191" s="7" t="s">
        <v>2644</v>
      </c>
      <c r="L191" s="50" t="s">
        <v>2539</v>
      </c>
      <c r="M191" s="50">
        <v>0</v>
      </c>
    </row>
    <row r="192" spans="2:13" ht="18" customHeight="1" x14ac:dyDescent="0.45">
      <c r="B192" t="s">
        <v>2763</v>
      </c>
      <c r="C192" s="7" t="s">
        <v>2831</v>
      </c>
      <c r="D192" s="7" t="s">
        <v>1306</v>
      </c>
      <c r="E192" s="7" t="s">
        <v>2742</v>
      </c>
      <c r="F192" s="7" t="s">
        <v>1307</v>
      </c>
      <c r="G192" s="162" t="s">
        <v>112</v>
      </c>
      <c r="H192" s="137" t="s">
        <v>2546</v>
      </c>
      <c r="I192" s="2" t="s">
        <v>2543</v>
      </c>
      <c r="J192" s="161" t="s">
        <v>2539</v>
      </c>
      <c r="K192" s="7"/>
      <c r="L192" s="50" t="s">
        <v>2540</v>
      </c>
      <c r="M192" s="50" t="s">
        <v>2823</v>
      </c>
    </row>
    <row r="193" spans="1:13" ht="18" customHeight="1" x14ac:dyDescent="0.45">
      <c r="B193" t="s">
        <v>2763</v>
      </c>
      <c r="C193" s="7" t="s">
        <v>1314</v>
      </c>
      <c r="D193" s="7" t="s">
        <v>1315</v>
      </c>
      <c r="E193" s="7" t="s">
        <v>2742</v>
      </c>
      <c r="F193" s="7" t="s">
        <v>1316</v>
      </c>
      <c r="G193" s="162" t="s">
        <v>150</v>
      </c>
      <c r="H193" s="137" t="s">
        <v>2546</v>
      </c>
      <c r="I193" s="2" t="s">
        <v>2543</v>
      </c>
      <c r="J193" s="161" t="s">
        <v>2539</v>
      </c>
      <c r="K193" s="7" t="s">
        <v>2644</v>
      </c>
      <c r="L193" s="50" t="s">
        <v>2544</v>
      </c>
      <c r="M193" s="50">
        <v>0</v>
      </c>
    </row>
    <row r="194" spans="1:13" ht="18" customHeight="1" x14ac:dyDescent="0.45">
      <c r="B194" t="s">
        <v>2763</v>
      </c>
      <c r="C194" s="7" t="s">
        <v>1311</v>
      </c>
      <c r="D194" s="7" t="s">
        <v>1312</v>
      </c>
      <c r="E194" s="7" t="s">
        <v>2742</v>
      </c>
      <c r="F194" s="7" t="s">
        <v>1313</v>
      </c>
      <c r="G194" s="162" t="s">
        <v>300</v>
      </c>
      <c r="H194" s="137" t="s">
        <v>2538</v>
      </c>
      <c r="I194" s="2" t="s">
        <v>2543</v>
      </c>
      <c r="J194" s="161" t="s">
        <v>2539</v>
      </c>
      <c r="K194" s="7" t="s">
        <v>2644</v>
      </c>
      <c r="L194" s="50" t="s">
        <v>2539</v>
      </c>
      <c r="M194" s="50">
        <v>0</v>
      </c>
    </row>
    <row r="195" spans="1:13" ht="18" customHeight="1" x14ac:dyDescent="0.45">
      <c r="B195" t="s">
        <v>2763</v>
      </c>
      <c r="C195" s="7" t="s">
        <v>1317</v>
      </c>
      <c r="D195" s="7" t="s">
        <v>1317</v>
      </c>
      <c r="E195" s="7" t="s">
        <v>2742</v>
      </c>
      <c r="F195" s="7" t="s">
        <v>1318</v>
      </c>
      <c r="G195" s="162" t="s">
        <v>1053</v>
      </c>
      <c r="H195" s="137" t="s">
        <v>2546</v>
      </c>
      <c r="I195" s="2" t="s">
        <v>2543</v>
      </c>
      <c r="J195" s="161" t="s">
        <v>2544</v>
      </c>
      <c r="K195" s="7"/>
      <c r="L195" s="50" t="s">
        <v>2540</v>
      </c>
      <c r="M195" s="50" t="s">
        <v>2823</v>
      </c>
    </row>
    <row r="196" spans="1:13" ht="18" customHeight="1" x14ac:dyDescent="0.45">
      <c r="B196" t="s">
        <v>2762</v>
      </c>
      <c r="C196" s="7" t="s">
        <v>1540</v>
      </c>
      <c r="D196" s="7" t="s">
        <v>1540</v>
      </c>
      <c r="E196" s="7" t="s">
        <v>2742</v>
      </c>
      <c r="F196" s="7" t="s">
        <v>1541</v>
      </c>
      <c r="G196" s="162" t="s">
        <v>1542</v>
      </c>
      <c r="H196" s="137" t="s">
        <v>2546</v>
      </c>
      <c r="I196" s="2" t="s">
        <v>2642</v>
      </c>
      <c r="J196" s="161" t="s">
        <v>2542</v>
      </c>
      <c r="K196" s="7"/>
      <c r="L196" s="50" t="s">
        <v>2544</v>
      </c>
      <c r="M196" s="50">
        <v>0</v>
      </c>
    </row>
    <row r="197" spans="1:13" ht="18" customHeight="1" x14ac:dyDescent="0.45">
      <c r="B197" t="s">
        <v>2763</v>
      </c>
      <c r="C197" s="7" t="s">
        <v>2647</v>
      </c>
      <c r="D197" s="7" t="s">
        <v>2647</v>
      </c>
      <c r="E197" s="7" t="s">
        <v>2742</v>
      </c>
      <c r="F197" s="7" t="s">
        <v>2648</v>
      </c>
      <c r="G197" s="162" t="s">
        <v>143</v>
      </c>
      <c r="H197" s="137" t="s">
        <v>2546</v>
      </c>
      <c r="I197" s="2" t="s">
        <v>2543</v>
      </c>
      <c r="J197" s="161" t="s">
        <v>2539</v>
      </c>
      <c r="K197" s="7" t="s">
        <v>2644</v>
      </c>
      <c r="L197" s="50" t="s">
        <v>2539</v>
      </c>
      <c r="M197" s="50">
        <v>0</v>
      </c>
    </row>
    <row r="198" spans="1:13" ht="18" customHeight="1" x14ac:dyDescent="0.45">
      <c r="B198" t="s">
        <v>2763</v>
      </c>
      <c r="C198" s="7" t="s">
        <v>2649</v>
      </c>
      <c r="D198" s="7" t="s">
        <v>2649</v>
      </c>
      <c r="E198" s="7" t="s">
        <v>2742</v>
      </c>
      <c r="F198" s="7" t="s">
        <v>2780</v>
      </c>
      <c r="G198" s="162" t="s">
        <v>268</v>
      </c>
      <c r="H198" s="137" t="s">
        <v>2546</v>
      </c>
      <c r="I198" s="2" t="s">
        <v>2543</v>
      </c>
      <c r="J198" s="161" t="s">
        <v>2539</v>
      </c>
      <c r="K198" s="7" t="s">
        <v>2644</v>
      </c>
      <c r="L198" s="50" t="s">
        <v>2539</v>
      </c>
      <c r="M198" s="50">
        <v>0</v>
      </c>
    </row>
    <row r="199" spans="1:13" s="2" customFormat="1" ht="18" customHeight="1" x14ac:dyDescent="0.45">
      <c r="A199"/>
      <c r="B199" t="s">
        <v>2763</v>
      </c>
      <c r="C199" s="7" t="s">
        <v>1352</v>
      </c>
      <c r="D199" s="7" t="s">
        <v>1352</v>
      </c>
      <c r="E199" s="7" t="s">
        <v>2742</v>
      </c>
      <c r="F199" s="7" t="s">
        <v>1353</v>
      </c>
      <c r="G199" s="162" t="s">
        <v>102</v>
      </c>
      <c r="H199" s="137" t="s">
        <v>2546</v>
      </c>
      <c r="I199" s="2" t="s">
        <v>2543</v>
      </c>
      <c r="J199" s="161" t="s">
        <v>2544</v>
      </c>
      <c r="K199" s="7" t="s">
        <v>2644</v>
      </c>
      <c r="L199" s="50" t="s">
        <v>2544</v>
      </c>
      <c r="M199" s="50">
        <v>0</v>
      </c>
    </row>
    <row r="200" spans="1:13" s="2" customFormat="1" ht="18" customHeight="1" x14ac:dyDescent="0.45">
      <c r="A200"/>
      <c r="B200" t="s">
        <v>2763</v>
      </c>
      <c r="C200" s="7" t="s">
        <v>1354</v>
      </c>
      <c r="D200" s="7" t="s">
        <v>1354</v>
      </c>
      <c r="E200" s="7" t="s">
        <v>2742</v>
      </c>
      <c r="F200" s="7" t="s">
        <v>1355</v>
      </c>
      <c r="G200" s="162" t="s">
        <v>106</v>
      </c>
      <c r="H200" s="137" t="s">
        <v>2546</v>
      </c>
      <c r="I200" s="2" t="s">
        <v>2543</v>
      </c>
      <c r="J200" s="161" t="s">
        <v>2544</v>
      </c>
      <c r="K200" s="7" t="s">
        <v>2644</v>
      </c>
      <c r="L200" s="50" t="s">
        <v>2544</v>
      </c>
      <c r="M200" s="50">
        <v>0</v>
      </c>
    </row>
    <row r="201" spans="1:13" ht="18" customHeight="1" x14ac:dyDescent="0.45">
      <c r="B201" t="s">
        <v>2763</v>
      </c>
      <c r="C201" s="7" t="s">
        <v>1350</v>
      </c>
      <c r="D201" s="7" t="s">
        <v>1350</v>
      </c>
      <c r="E201" s="7" t="s">
        <v>2742</v>
      </c>
      <c r="F201" s="7" t="s">
        <v>1351</v>
      </c>
      <c r="G201" s="162" t="s">
        <v>841</v>
      </c>
      <c r="H201" s="137" t="s">
        <v>2546</v>
      </c>
      <c r="I201" s="2" t="s">
        <v>2543</v>
      </c>
      <c r="J201" s="161" t="s">
        <v>2539</v>
      </c>
      <c r="K201" s="7"/>
      <c r="L201" s="50" t="s">
        <v>2540</v>
      </c>
      <c r="M201" s="50" t="s">
        <v>2823</v>
      </c>
    </row>
    <row r="202" spans="1:13" ht="18" customHeight="1" x14ac:dyDescent="0.45">
      <c r="B202" t="s">
        <v>2763</v>
      </c>
      <c r="C202" s="7" t="s">
        <v>1373</v>
      </c>
      <c r="D202" s="7" t="s">
        <v>1374</v>
      </c>
      <c r="E202" s="7" t="s">
        <v>2742</v>
      </c>
      <c r="F202" s="7" t="s">
        <v>1375</v>
      </c>
      <c r="G202" s="162" t="s">
        <v>1053</v>
      </c>
      <c r="H202" s="137" t="s">
        <v>2546</v>
      </c>
      <c r="I202" s="2" t="s">
        <v>2543</v>
      </c>
      <c r="J202" s="161" t="s">
        <v>2544</v>
      </c>
      <c r="K202" s="7"/>
      <c r="L202" s="50" t="s">
        <v>2540</v>
      </c>
      <c r="M202" s="50" t="s">
        <v>2823</v>
      </c>
    </row>
    <row r="203" spans="1:13" ht="18" customHeight="1" x14ac:dyDescent="0.45">
      <c r="B203" t="s">
        <v>2763</v>
      </c>
      <c r="C203" s="7" t="s">
        <v>1393</v>
      </c>
      <c r="D203" s="7" t="s">
        <v>1393</v>
      </c>
      <c r="E203" s="7" t="s">
        <v>2742</v>
      </c>
      <c r="F203" s="7" t="s">
        <v>1394</v>
      </c>
      <c r="G203" s="162" t="s">
        <v>151</v>
      </c>
      <c r="H203" s="137" t="s">
        <v>2546</v>
      </c>
      <c r="I203" s="2" t="s">
        <v>2642</v>
      </c>
      <c r="J203" s="161" t="s">
        <v>2542</v>
      </c>
      <c r="K203" s="7"/>
      <c r="L203" s="50" t="s">
        <v>2540</v>
      </c>
      <c r="M203" s="50" t="s">
        <v>2823</v>
      </c>
    </row>
    <row r="204" spans="1:13" ht="18" customHeight="1" x14ac:dyDescent="0.45">
      <c r="B204" t="s">
        <v>2763</v>
      </c>
      <c r="C204" s="7" t="s">
        <v>1442</v>
      </c>
      <c r="D204" s="7" t="s">
        <v>1442</v>
      </c>
      <c r="E204" s="7" t="s">
        <v>2779</v>
      </c>
      <c r="F204" s="7" t="s">
        <v>1443</v>
      </c>
      <c r="G204" s="162" t="s">
        <v>1444</v>
      </c>
      <c r="H204" s="137" t="s">
        <v>2550</v>
      </c>
      <c r="I204" s="2" t="s">
        <v>2642</v>
      </c>
      <c r="J204" s="161" t="s">
        <v>2542</v>
      </c>
      <c r="K204" s="7"/>
      <c r="L204" s="50" t="s">
        <v>2539</v>
      </c>
      <c r="M204" s="50">
        <v>0</v>
      </c>
    </row>
    <row r="205" spans="1:13" ht="18" customHeight="1" x14ac:dyDescent="0.45">
      <c r="B205" t="s">
        <v>2763</v>
      </c>
      <c r="C205" s="7" t="s">
        <v>1447</v>
      </c>
      <c r="D205" s="7" t="s">
        <v>1447</v>
      </c>
      <c r="E205" s="7" t="s">
        <v>2779</v>
      </c>
      <c r="F205" s="7" t="s">
        <v>1448</v>
      </c>
      <c r="G205" s="162" t="s">
        <v>1449</v>
      </c>
      <c r="H205" s="137" t="s">
        <v>2550</v>
      </c>
      <c r="I205" s="2" t="s">
        <v>2642</v>
      </c>
      <c r="J205" s="161" t="s">
        <v>2542</v>
      </c>
      <c r="K205" s="10"/>
      <c r="L205" s="50" t="s">
        <v>2540</v>
      </c>
      <c r="M205" s="50" t="s">
        <v>2823</v>
      </c>
    </row>
    <row r="206" spans="1:13" ht="18" customHeight="1" x14ac:dyDescent="0.45">
      <c r="B206" t="s">
        <v>2762</v>
      </c>
      <c r="C206" s="7" t="s">
        <v>1468</v>
      </c>
      <c r="D206" s="7" t="s">
        <v>1468</v>
      </c>
      <c r="E206" s="7" t="s">
        <v>2779</v>
      </c>
      <c r="F206" s="7" t="s">
        <v>1469</v>
      </c>
      <c r="G206" s="162" t="s">
        <v>1470</v>
      </c>
      <c r="H206" s="137" t="s">
        <v>2538</v>
      </c>
      <c r="I206" s="2" t="s">
        <v>2543</v>
      </c>
      <c r="J206" s="161" t="s">
        <v>2544</v>
      </c>
      <c r="K206" s="10"/>
      <c r="L206" s="50" t="s">
        <v>2540</v>
      </c>
      <c r="M206" s="50" t="s">
        <v>2823</v>
      </c>
    </row>
    <row r="207" spans="1:13" ht="18" customHeight="1" x14ac:dyDescent="0.45">
      <c r="B207" t="s">
        <v>2762</v>
      </c>
      <c r="C207" s="7" t="s">
        <v>1471</v>
      </c>
      <c r="D207" s="7" t="s">
        <v>1471</v>
      </c>
      <c r="E207" s="7" t="s">
        <v>2779</v>
      </c>
      <c r="F207" s="7" t="s">
        <v>1472</v>
      </c>
      <c r="G207" s="162" t="s">
        <v>1473</v>
      </c>
      <c r="H207" s="137" t="s">
        <v>2680</v>
      </c>
      <c r="I207" s="2" t="s">
        <v>2543</v>
      </c>
      <c r="J207" s="161" t="s">
        <v>2539</v>
      </c>
      <c r="K207" s="10" t="s">
        <v>2644</v>
      </c>
      <c r="L207" s="50" t="s">
        <v>2544</v>
      </c>
      <c r="M207" s="50">
        <v>0</v>
      </c>
    </row>
    <row r="208" spans="1:13" ht="18" customHeight="1" x14ac:dyDescent="0.45">
      <c r="B208" t="s">
        <v>2762</v>
      </c>
      <c r="C208" s="7" t="s">
        <v>1474</v>
      </c>
      <c r="D208" s="7" t="s">
        <v>1474</v>
      </c>
      <c r="E208" s="7" t="s">
        <v>2779</v>
      </c>
      <c r="F208" s="7" t="s">
        <v>1475</v>
      </c>
      <c r="G208" s="162" t="s">
        <v>1476</v>
      </c>
      <c r="H208" s="137" t="s">
        <v>2546</v>
      </c>
      <c r="I208" s="2" t="s">
        <v>2543</v>
      </c>
      <c r="J208" s="161" t="s">
        <v>2544</v>
      </c>
      <c r="K208" s="7"/>
      <c r="L208" s="50" t="s">
        <v>2540</v>
      </c>
      <c r="M208" s="50" t="s">
        <v>2823</v>
      </c>
    </row>
    <row r="209" spans="2:13" ht="18" customHeight="1" x14ac:dyDescent="0.45">
      <c r="B209" t="s">
        <v>2763</v>
      </c>
      <c r="C209" s="7" t="s">
        <v>2832</v>
      </c>
      <c r="D209" s="7" t="s">
        <v>1481</v>
      </c>
      <c r="E209" s="7" t="s">
        <v>2779</v>
      </c>
      <c r="F209" s="7" t="s">
        <v>1482</v>
      </c>
      <c r="G209" s="162" t="s">
        <v>686</v>
      </c>
      <c r="H209" s="137" t="s">
        <v>2550</v>
      </c>
      <c r="I209" s="2" t="s">
        <v>2642</v>
      </c>
      <c r="J209" s="161" t="s">
        <v>2540</v>
      </c>
      <c r="K209" s="7"/>
      <c r="L209" s="50" t="s">
        <v>2540</v>
      </c>
      <c r="M209" s="50" t="s">
        <v>2823</v>
      </c>
    </row>
    <row r="210" spans="2:13" ht="18" customHeight="1" x14ac:dyDescent="0.45">
      <c r="B210" t="s">
        <v>2762</v>
      </c>
      <c r="C210" s="7" t="s">
        <v>1483</v>
      </c>
      <c r="D210" s="7" t="s">
        <v>1483</v>
      </c>
      <c r="E210" s="7" t="s">
        <v>2742</v>
      </c>
      <c r="F210" s="7" t="s">
        <v>1484</v>
      </c>
      <c r="G210" s="162" t="s">
        <v>693</v>
      </c>
      <c r="H210" s="137" t="s">
        <v>2550</v>
      </c>
      <c r="I210" s="2" t="s">
        <v>2642</v>
      </c>
      <c r="J210" s="161" t="s">
        <v>2542</v>
      </c>
      <c r="K210" s="7"/>
      <c r="L210" s="50" t="s">
        <v>2539</v>
      </c>
      <c r="M210" s="50">
        <v>0</v>
      </c>
    </row>
    <row r="211" spans="2:13" ht="18" customHeight="1" x14ac:dyDescent="0.45">
      <c r="B211" t="s">
        <v>2762</v>
      </c>
      <c r="C211" s="7" t="s">
        <v>1486</v>
      </c>
      <c r="D211" s="7" t="s">
        <v>1486</v>
      </c>
      <c r="E211" s="7" t="s">
        <v>2742</v>
      </c>
      <c r="F211" s="7" t="s">
        <v>1487</v>
      </c>
      <c r="G211" s="162" t="s">
        <v>457</v>
      </c>
      <c r="H211" s="137" t="s">
        <v>2550</v>
      </c>
      <c r="I211" s="2" t="s">
        <v>2642</v>
      </c>
      <c r="J211" s="161" t="s">
        <v>2542</v>
      </c>
      <c r="K211" s="7"/>
      <c r="L211" s="50" t="s">
        <v>2539</v>
      </c>
      <c r="M211" s="50">
        <v>0</v>
      </c>
    </row>
    <row r="212" spans="2:13" ht="18" customHeight="1" x14ac:dyDescent="0.45">
      <c r="B212" t="s">
        <v>2762</v>
      </c>
      <c r="C212" s="7" t="s">
        <v>1489</v>
      </c>
      <c r="D212" s="7" t="s">
        <v>1489</v>
      </c>
      <c r="E212" s="7" t="s">
        <v>2742</v>
      </c>
      <c r="F212" s="7" t="s">
        <v>1490</v>
      </c>
      <c r="G212" s="162" t="s">
        <v>701</v>
      </c>
      <c r="H212" s="137" t="s">
        <v>2550</v>
      </c>
      <c r="I212" s="2" t="s">
        <v>2642</v>
      </c>
      <c r="J212" s="161" t="s">
        <v>2542</v>
      </c>
      <c r="K212" s="7"/>
      <c r="L212" s="50" t="s">
        <v>2540</v>
      </c>
      <c r="M212" s="50" t="s">
        <v>2823</v>
      </c>
    </row>
    <row r="213" spans="2:13" ht="18" customHeight="1" x14ac:dyDescent="0.45">
      <c r="B213" t="s">
        <v>2762</v>
      </c>
      <c r="C213" s="7" t="s">
        <v>1491</v>
      </c>
      <c r="D213" s="7" t="s">
        <v>1491</v>
      </c>
      <c r="E213" s="7" t="s">
        <v>2742</v>
      </c>
      <c r="F213" s="7" t="s">
        <v>1492</v>
      </c>
      <c r="G213" s="162" t="s">
        <v>704</v>
      </c>
      <c r="H213" s="137" t="s">
        <v>2550</v>
      </c>
      <c r="I213" s="2" t="s">
        <v>2642</v>
      </c>
      <c r="J213" s="161" t="s">
        <v>2542</v>
      </c>
      <c r="K213" s="7"/>
      <c r="L213" s="50" t="s">
        <v>2544</v>
      </c>
      <c r="M213" s="50">
        <v>0</v>
      </c>
    </row>
    <row r="214" spans="2:13" ht="18" customHeight="1" x14ac:dyDescent="0.45">
      <c r="B214" t="s">
        <v>2762</v>
      </c>
      <c r="C214" s="7" t="s">
        <v>1493</v>
      </c>
      <c r="D214" s="7" t="s">
        <v>1493</v>
      </c>
      <c r="E214" s="7" t="s">
        <v>2786</v>
      </c>
      <c r="F214" s="7" t="s">
        <v>1494</v>
      </c>
      <c r="G214" s="162" t="s">
        <v>1495</v>
      </c>
      <c r="H214" s="137" t="s">
        <v>2546</v>
      </c>
      <c r="I214" s="2" t="s">
        <v>2642</v>
      </c>
      <c r="J214" s="161" t="s">
        <v>2542</v>
      </c>
      <c r="K214" s="7"/>
      <c r="L214" s="50" t="s">
        <v>2540</v>
      </c>
      <c r="M214" s="50" t="s">
        <v>2823</v>
      </c>
    </row>
    <row r="215" spans="2:13" ht="18" customHeight="1" x14ac:dyDescent="0.45">
      <c r="B215" t="s">
        <v>2762</v>
      </c>
      <c r="C215" s="7" t="s">
        <v>1497</v>
      </c>
      <c r="D215" s="7" t="s">
        <v>1497</v>
      </c>
      <c r="E215" s="7" t="s">
        <v>2779</v>
      </c>
      <c r="F215" s="7" t="s">
        <v>2557</v>
      </c>
      <c r="G215" s="162" t="s">
        <v>1499</v>
      </c>
      <c r="H215" s="137" t="s">
        <v>2538</v>
      </c>
      <c r="I215" s="2" t="s">
        <v>2642</v>
      </c>
      <c r="J215" s="161" t="s">
        <v>2542</v>
      </c>
      <c r="K215" s="7"/>
      <c r="L215" s="50" t="s">
        <v>2540</v>
      </c>
      <c r="M215" s="50" t="s">
        <v>2823</v>
      </c>
    </row>
    <row r="216" spans="2:13" ht="18" customHeight="1" x14ac:dyDescent="0.45">
      <c r="B216" t="s">
        <v>2763</v>
      </c>
      <c r="C216" s="7" t="s">
        <v>1531</v>
      </c>
      <c r="D216" s="7" t="s">
        <v>1531</v>
      </c>
      <c r="E216" s="7" t="s">
        <v>2779</v>
      </c>
      <c r="F216" s="7" t="s">
        <v>1532</v>
      </c>
      <c r="G216" s="162" t="s">
        <v>102</v>
      </c>
      <c r="H216" s="137" t="s">
        <v>2538</v>
      </c>
      <c r="I216" s="2" t="s">
        <v>2543</v>
      </c>
      <c r="J216" s="161" t="s">
        <v>2539</v>
      </c>
      <c r="K216" s="7"/>
      <c r="L216" s="50" t="s">
        <v>2540</v>
      </c>
      <c r="M216" s="50" t="s">
        <v>2823</v>
      </c>
    </row>
    <row r="217" spans="2:13" ht="18" customHeight="1" x14ac:dyDescent="0.45">
      <c r="B217" t="s">
        <v>2763</v>
      </c>
      <c r="C217" s="7" t="s">
        <v>1534</v>
      </c>
      <c r="D217" s="7" t="s">
        <v>1534</v>
      </c>
      <c r="E217" s="7" t="s">
        <v>2779</v>
      </c>
      <c r="F217" s="7" t="s">
        <v>1535</v>
      </c>
      <c r="G217" s="162" t="s">
        <v>106</v>
      </c>
      <c r="H217" s="137" t="s">
        <v>2546</v>
      </c>
      <c r="I217" s="2" t="s">
        <v>2543</v>
      </c>
      <c r="J217" s="161" t="s">
        <v>2544</v>
      </c>
      <c r="K217" s="7"/>
      <c r="L217" s="50" t="s">
        <v>2540</v>
      </c>
      <c r="M217" s="50" t="s">
        <v>2823</v>
      </c>
    </row>
    <row r="218" spans="2:13" ht="18" customHeight="1" x14ac:dyDescent="0.45">
      <c r="B218" t="s">
        <v>2763</v>
      </c>
      <c r="C218" s="7" t="s">
        <v>1565</v>
      </c>
      <c r="D218" s="7" t="s">
        <v>1565</v>
      </c>
      <c r="E218" s="7" t="s">
        <v>2785</v>
      </c>
      <c r="F218" s="7" t="s">
        <v>1566</v>
      </c>
      <c r="G218" s="162" t="s">
        <v>1567</v>
      </c>
      <c r="H218" s="137" t="s">
        <v>2538</v>
      </c>
      <c r="I218" s="2" t="s">
        <v>2642</v>
      </c>
      <c r="J218" s="161" t="s">
        <v>2542</v>
      </c>
      <c r="K218" s="7"/>
      <c r="L218" s="50" t="s">
        <v>2539</v>
      </c>
      <c r="M218" s="50">
        <v>0</v>
      </c>
    </row>
    <row r="219" spans="2:13" ht="18" customHeight="1" x14ac:dyDescent="0.45">
      <c r="B219" t="s">
        <v>2763</v>
      </c>
      <c r="C219" s="7" t="s">
        <v>1373</v>
      </c>
      <c r="D219" s="7" t="s">
        <v>1583</v>
      </c>
      <c r="E219" s="7" t="s">
        <v>2786</v>
      </c>
      <c r="F219" s="7" t="s">
        <v>1584</v>
      </c>
      <c r="G219" s="162" t="s">
        <v>1053</v>
      </c>
      <c r="H219" s="137" t="s">
        <v>2680</v>
      </c>
      <c r="I219" s="2" t="s">
        <v>2543</v>
      </c>
      <c r="J219" s="161" t="s">
        <v>2544</v>
      </c>
      <c r="K219" s="7"/>
      <c r="L219" s="50" t="s">
        <v>2540</v>
      </c>
      <c r="M219" s="50" t="s">
        <v>2823</v>
      </c>
    </row>
    <row r="220" spans="2:13" ht="18" customHeight="1" x14ac:dyDescent="0.45">
      <c r="B220" t="s">
        <v>2762</v>
      </c>
      <c r="C220" s="7" t="s">
        <v>1600</v>
      </c>
      <c r="D220" s="7" t="s">
        <v>1601</v>
      </c>
      <c r="E220" s="7" t="s">
        <v>2786</v>
      </c>
      <c r="F220" s="7" t="s">
        <v>1602</v>
      </c>
      <c r="G220" s="162" t="s">
        <v>693</v>
      </c>
      <c r="H220" s="137" t="s">
        <v>2550</v>
      </c>
      <c r="I220" s="2" t="s">
        <v>2543</v>
      </c>
      <c r="J220" s="161" t="s">
        <v>2539</v>
      </c>
      <c r="K220" s="7"/>
      <c r="L220" s="50" t="s">
        <v>2544</v>
      </c>
      <c r="M220" s="50">
        <v>0</v>
      </c>
    </row>
    <row r="221" spans="2:13" ht="18" customHeight="1" x14ac:dyDescent="0.45">
      <c r="B221" t="s">
        <v>2761</v>
      </c>
      <c r="C221" s="7" t="s">
        <v>1612</v>
      </c>
      <c r="D221" s="7" t="s">
        <v>1613</v>
      </c>
      <c r="E221" s="7" t="s">
        <v>2786</v>
      </c>
      <c r="F221" s="7" t="s">
        <v>1614</v>
      </c>
      <c r="G221" s="162" t="s">
        <v>632</v>
      </c>
      <c r="H221" s="137" t="s">
        <v>2546</v>
      </c>
      <c r="I221" s="2" t="s">
        <v>2642</v>
      </c>
      <c r="J221" s="161" t="s">
        <v>2542</v>
      </c>
      <c r="K221" s="7" t="s">
        <v>2644</v>
      </c>
      <c r="L221" s="50" t="s">
        <v>2539</v>
      </c>
      <c r="M221" s="50">
        <v>0</v>
      </c>
    </row>
    <row r="222" spans="2:13" ht="18" customHeight="1" x14ac:dyDescent="0.45">
      <c r="B222" t="s">
        <v>2761</v>
      </c>
      <c r="C222" s="7" t="s">
        <v>1605</v>
      </c>
      <c r="D222" s="7" t="s">
        <v>1606</v>
      </c>
      <c r="E222" s="7" t="s">
        <v>2786</v>
      </c>
      <c r="F222" s="7" t="s">
        <v>1607</v>
      </c>
      <c r="G222" s="162" t="s">
        <v>1608</v>
      </c>
      <c r="H222" s="137" t="s">
        <v>2546</v>
      </c>
      <c r="I222" s="2" t="s">
        <v>2543</v>
      </c>
      <c r="J222" s="161" t="s">
        <v>2544</v>
      </c>
      <c r="K222" s="7" t="s">
        <v>2644</v>
      </c>
      <c r="L222" s="50" t="s">
        <v>2539</v>
      </c>
      <c r="M222" s="50">
        <v>0</v>
      </c>
    </row>
    <row r="223" spans="2:13" ht="18" customHeight="1" x14ac:dyDescent="0.45">
      <c r="B223" t="s">
        <v>2761</v>
      </c>
      <c r="C223" s="7" t="s">
        <v>2671</v>
      </c>
      <c r="D223" s="7" t="s">
        <v>1609</v>
      </c>
      <c r="E223" s="7" t="s">
        <v>2786</v>
      </c>
      <c r="F223" s="7" t="s">
        <v>1610</v>
      </c>
      <c r="G223" s="162" t="s">
        <v>1611</v>
      </c>
      <c r="H223" s="137" t="s">
        <v>2546</v>
      </c>
      <c r="I223" s="2" t="s">
        <v>2543</v>
      </c>
      <c r="J223" s="161" t="s">
        <v>2544</v>
      </c>
      <c r="K223" s="7" t="s">
        <v>2644</v>
      </c>
      <c r="L223" s="50" t="s">
        <v>2539</v>
      </c>
      <c r="M223" s="50">
        <v>0</v>
      </c>
    </row>
    <row r="224" spans="2:13" ht="18" customHeight="1" x14ac:dyDescent="0.45">
      <c r="B224" t="s">
        <v>2763</v>
      </c>
      <c r="C224" s="7" t="s">
        <v>1616</v>
      </c>
      <c r="D224" s="7" t="s">
        <v>1617</v>
      </c>
      <c r="E224" s="7" t="s">
        <v>2786</v>
      </c>
      <c r="F224" s="7" t="s">
        <v>1618</v>
      </c>
      <c r="G224" s="162" t="s">
        <v>311</v>
      </c>
      <c r="H224" s="137" t="s">
        <v>2538</v>
      </c>
      <c r="I224" s="2" t="s">
        <v>2543</v>
      </c>
      <c r="J224" s="161" t="s">
        <v>2544</v>
      </c>
      <c r="K224" s="7" t="s">
        <v>2644</v>
      </c>
      <c r="L224" s="50" t="s">
        <v>2539</v>
      </c>
      <c r="M224" s="50">
        <v>0</v>
      </c>
    </row>
    <row r="225" spans="1:13" ht="18" customHeight="1" x14ac:dyDescent="0.45">
      <c r="B225" t="s">
        <v>2763</v>
      </c>
      <c r="C225" s="7" t="s">
        <v>1635</v>
      </c>
      <c r="D225" s="7" t="s">
        <v>1636</v>
      </c>
      <c r="E225" s="7" t="s">
        <v>2786</v>
      </c>
      <c r="F225" s="7" t="s">
        <v>1637</v>
      </c>
      <c r="G225" s="162" t="s">
        <v>1638</v>
      </c>
      <c r="H225" s="137" t="s">
        <v>2538</v>
      </c>
      <c r="I225" s="2" t="s">
        <v>2643</v>
      </c>
      <c r="J225" s="161" t="s">
        <v>60</v>
      </c>
      <c r="K225" s="7"/>
      <c r="L225" s="50" t="s">
        <v>2540</v>
      </c>
      <c r="M225" s="50" t="s">
        <v>2823</v>
      </c>
    </row>
    <row r="226" spans="1:13" ht="18" customHeight="1" x14ac:dyDescent="0.45">
      <c r="B226" t="s">
        <v>2763</v>
      </c>
      <c r="C226" s="7" t="s">
        <v>1640</v>
      </c>
      <c r="D226" s="7" t="s">
        <v>1641</v>
      </c>
      <c r="E226" s="7" t="s">
        <v>2786</v>
      </c>
      <c r="F226" s="7" t="s">
        <v>1642</v>
      </c>
      <c r="G226" s="162" t="s">
        <v>379</v>
      </c>
      <c r="H226" s="137" t="s">
        <v>2538</v>
      </c>
      <c r="I226" s="2" t="s">
        <v>2643</v>
      </c>
      <c r="J226" s="161" t="s">
        <v>60</v>
      </c>
      <c r="K226" s="7"/>
      <c r="L226" s="50" t="s">
        <v>2540</v>
      </c>
      <c r="M226" s="50" t="s">
        <v>2823</v>
      </c>
    </row>
    <row r="227" spans="1:13" ht="18" customHeight="1" x14ac:dyDescent="0.45">
      <c r="B227" t="s">
        <v>2763</v>
      </c>
      <c r="C227" s="7" t="s">
        <v>1643</v>
      </c>
      <c r="D227" s="7" t="s">
        <v>1644</v>
      </c>
      <c r="E227" s="7" t="s">
        <v>2786</v>
      </c>
      <c r="F227" s="7" t="s">
        <v>1645</v>
      </c>
      <c r="G227" s="162" t="s">
        <v>1646</v>
      </c>
      <c r="H227" s="137" t="s">
        <v>2538</v>
      </c>
      <c r="I227" s="2" t="s">
        <v>2643</v>
      </c>
      <c r="J227" s="161" t="s">
        <v>60</v>
      </c>
      <c r="K227" s="7"/>
      <c r="L227" s="50" t="s">
        <v>2540</v>
      </c>
      <c r="M227" s="50" t="s">
        <v>2823</v>
      </c>
    </row>
    <row r="228" spans="1:13" ht="18" customHeight="1" x14ac:dyDescent="0.45">
      <c r="B228" t="s">
        <v>2762</v>
      </c>
      <c r="C228" s="7" t="s">
        <v>1652</v>
      </c>
      <c r="D228" s="7" t="s">
        <v>1652</v>
      </c>
      <c r="E228" s="7" t="s">
        <v>2786</v>
      </c>
      <c r="F228" s="7" t="s">
        <v>1653</v>
      </c>
      <c r="G228" s="162" t="s">
        <v>1654</v>
      </c>
      <c r="H228" s="137" t="s">
        <v>2538</v>
      </c>
      <c r="I228" s="2" t="s">
        <v>2642</v>
      </c>
      <c r="J228" s="161" t="s">
        <v>2542</v>
      </c>
      <c r="K228" s="7"/>
      <c r="L228" s="50" t="s">
        <v>2539</v>
      </c>
      <c r="M228" s="50">
        <v>0</v>
      </c>
    </row>
    <row r="229" spans="1:13" ht="18" customHeight="1" x14ac:dyDescent="0.45">
      <c r="B229" t="s">
        <v>2762</v>
      </c>
      <c r="C229" s="7" t="s">
        <v>1647</v>
      </c>
      <c r="D229" s="7" t="s">
        <v>1647</v>
      </c>
      <c r="E229" s="7" t="s">
        <v>2786</v>
      </c>
      <c r="F229" s="7" t="s">
        <v>1648</v>
      </c>
      <c r="G229" s="162" t="s">
        <v>1649</v>
      </c>
      <c r="H229" s="137" t="s">
        <v>2538</v>
      </c>
      <c r="I229" s="2" t="s">
        <v>2642</v>
      </c>
      <c r="J229" s="161" t="s">
        <v>2542</v>
      </c>
      <c r="K229" s="7"/>
      <c r="L229" s="50" t="s">
        <v>2540</v>
      </c>
      <c r="M229" s="50" t="s">
        <v>2823</v>
      </c>
    </row>
    <row r="230" spans="1:13" ht="18" customHeight="1" x14ac:dyDescent="0.45">
      <c r="B230" t="s">
        <v>2762</v>
      </c>
      <c r="C230" s="7" t="s">
        <v>1664</v>
      </c>
      <c r="D230" s="7" t="s">
        <v>1664</v>
      </c>
      <c r="E230" s="7" t="s">
        <v>2786</v>
      </c>
      <c r="F230" s="7" t="s">
        <v>1665</v>
      </c>
      <c r="G230" s="162" t="s">
        <v>1666</v>
      </c>
      <c r="H230" s="137" t="s">
        <v>2550</v>
      </c>
      <c r="I230" s="2" t="s">
        <v>2642</v>
      </c>
      <c r="J230" s="161" t="s">
        <v>2542</v>
      </c>
      <c r="K230" s="7" t="s">
        <v>2644</v>
      </c>
      <c r="L230" s="50" t="s">
        <v>2539</v>
      </c>
      <c r="M230" s="50">
        <v>0</v>
      </c>
    </row>
    <row r="231" spans="1:13" ht="18" customHeight="1" x14ac:dyDescent="0.45">
      <c r="B231" t="s">
        <v>2762</v>
      </c>
      <c r="C231" s="7" t="s">
        <v>1668</v>
      </c>
      <c r="D231" s="7" t="s">
        <v>1668</v>
      </c>
      <c r="E231" s="7" t="s">
        <v>2786</v>
      </c>
      <c r="F231" s="7" t="s">
        <v>1669</v>
      </c>
      <c r="G231" s="162" t="s">
        <v>1670</v>
      </c>
      <c r="H231" s="137" t="s">
        <v>2550</v>
      </c>
      <c r="I231" s="2" t="s">
        <v>2642</v>
      </c>
      <c r="J231" s="161" t="s">
        <v>2542</v>
      </c>
      <c r="K231" s="7" t="s">
        <v>2644</v>
      </c>
      <c r="L231" s="50" t="s">
        <v>2544</v>
      </c>
      <c r="M231" s="50">
        <v>0</v>
      </c>
    </row>
    <row r="232" spans="1:13" ht="18" customHeight="1" x14ac:dyDescent="0.45">
      <c r="B232" t="s">
        <v>2762</v>
      </c>
      <c r="C232" s="7" t="s">
        <v>1657</v>
      </c>
      <c r="D232" s="7" t="s">
        <v>1657</v>
      </c>
      <c r="E232" s="7" t="s">
        <v>2786</v>
      </c>
      <c r="F232" s="7" t="s">
        <v>1658</v>
      </c>
      <c r="G232" s="162" t="s">
        <v>1659</v>
      </c>
      <c r="H232" s="137" t="s">
        <v>2550</v>
      </c>
      <c r="I232" s="2" t="s">
        <v>2642</v>
      </c>
      <c r="J232" s="161" t="s">
        <v>2542</v>
      </c>
      <c r="K232" s="7" t="s">
        <v>2644</v>
      </c>
      <c r="L232" s="50" t="s">
        <v>2539</v>
      </c>
      <c r="M232" s="50">
        <v>0</v>
      </c>
    </row>
    <row r="233" spans="1:13" ht="18" customHeight="1" x14ac:dyDescent="0.45">
      <c r="B233" t="s">
        <v>2762</v>
      </c>
      <c r="C233" s="7" t="s">
        <v>1660</v>
      </c>
      <c r="D233" s="7" t="s">
        <v>1660</v>
      </c>
      <c r="E233" s="7" t="s">
        <v>2786</v>
      </c>
      <c r="F233" s="7" t="s">
        <v>1661</v>
      </c>
      <c r="G233" s="162" t="s">
        <v>1662</v>
      </c>
      <c r="H233" s="137" t="s">
        <v>2550</v>
      </c>
      <c r="I233" s="2" t="s">
        <v>2642</v>
      </c>
      <c r="J233" s="161" t="s">
        <v>2542</v>
      </c>
      <c r="K233" s="7" t="s">
        <v>2644</v>
      </c>
      <c r="L233" s="50" t="s">
        <v>2539</v>
      </c>
      <c r="M233" s="50">
        <v>0</v>
      </c>
    </row>
    <row r="234" spans="1:13" ht="18" customHeight="1" x14ac:dyDescent="0.45">
      <c r="B234" t="s">
        <v>2763</v>
      </c>
      <c r="C234" s="7" t="s">
        <v>1675</v>
      </c>
      <c r="D234" s="7" t="s">
        <v>1675</v>
      </c>
      <c r="E234" s="7" t="s">
        <v>2786</v>
      </c>
      <c r="F234" s="7" t="s">
        <v>1676</v>
      </c>
      <c r="G234" s="162" t="s">
        <v>150</v>
      </c>
      <c r="H234" s="137" t="s">
        <v>2546</v>
      </c>
      <c r="I234" s="2" t="s">
        <v>2543</v>
      </c>
      <c r="J234" s="161" t="s">
        <v>2539</v>
      </c>
      <c r="K234" s="7" t="s">
        <v>2644</v>
      </c>
      <c r="L234" s="50" t="s">
        <v>2544</v>
      </c>
      <c r="M234" s="50">
        <v>0</v>
      </c>
    </row>
    <row r="235" spans="1:13" ht="18" customHeight="1" x14ac:dyDescent="0.45">
      <c r="B235" t="s">
        <v>2763</v>
      </c>
      <c r="C235" s="7" t="s">
        <v>1671</v>
      </c>
      <c r="D235" s="7" t="s">
        <v>1672</v>
      </c>
      <c r="E235" s="7" t="s">
        <v>2786</v>
      </c>
      <c r="F235" s="7" t="s">
        <v>1673</v>
      </c>
      <c r="G235" s="162" t="s">
        <v>260</v>
      </c>
      <c r="H235" s="137" t="s">
        <v>2546</v>
      </c>
      <c r="I235" s="2" t="s">
        <v>2543</v>
      </c>
      <c r="J235" s="161" t="s">
        <v>2544</v>
      </c>
      <c r="K235" s="7" t="s">
        <v>2644</v>
      </c>
      <c r="L235" s="50" t="s">
        <v>2544</v>
      </c>
      <c r="M235" s="50">
        <v>0</v>
      </c>
    </row>
    <row r="236" spans="1:13" ht="18" customHeight="1" x14ac:dyDescent="0.45">
      <c r="B236" t="s">
        <v>2763</v>
      </c>
      <c r="C236" s="7" t="s">
        <v>1681</v>
      </c>
      <c r="D236" s="7" t="s">
        <v>1682</v>
      </c>
      <c r="E236" s="7" t="s">
        <v>2786</v>
      </c>
      <c r="F236" s="7" t="s">
        <v>1683</v>
      </c>
      <c r="G236" s="162" t="s">
        <v>177</v>
      </c>
      <c r="H236" s="137" t="s">
        <v>2680</v>
      </c>
      <c r="I236" s="2" t="s">
        <v>2543</v>
      </c>
      <c r="J236" s="161" t="s">
        <v>2539</v>
      </c>
      <c r="K236" s="7" t="s">
        <v>2644</v>
      </c>
      <c r="L236" s="50" t="s">
        <v>2539</v>
      </c>
      <c r="M236" s="50">
        <v>0</v>
      </c>
    </row>
    <row r="237" spans="1:13" s="7" customFormat="1" ht="18" customHeight="1" x14ac:dyDescent="0.45">
      <c r="A237"/>
      <c r="B237" t="s">
        <v>2763</v>
      </c>
      <c r="C237" s="7" t="s">
        <v>1678</v>
      </c>
      <c r="D237" s="7" t="s">
        <v>1679</v>
      </c>
      <c r="E237" s="7" t="s">
        <v>2786</v>
      </c>
      <c r="F237" s="7" t="s">
        <v>1680</v>
      </c>
      <c r="G237" s="162" t="s">
        <v>112</v>
      </c>
      <c r="H237" s="137" t="s">
        <v>2680</v>
      </c>
      <c r="I237" s="2" t="s">
        <v>2543</v>
      </c>
      <c r="J237" s="161" t="s">
        <v>2539</v>
      </c>
      <c r="K237" s="7" t="s">
        <v>2644</v>
      </c>
      <c r="L237" s="50" t="s">
        <v>2539</v>
      </c>
      <c r="M237" s="50">
        <v>0</v>
      </c>
    </row>
    <row r="238" spans="1:13" ht="18" customHeight="1" x14ac:dyDescent="0.45">
      <c r="B238" t="s">
        <v>2763</v>
      </c>
      <c r="C238" s="7" t="s">
        <v>1689</v>
      </c>
      <c r="D238" s="7" t="s">
        <v>1689</v>
      </c>
      <c r="E238" s="7" t="s">
        <v>2786</v>
      </c>
      <c r="F238" s="7" t="s">
        <v>1690</v>
      </c>
      <c r="G238" s="162" t="s">
        <v>112</v>
      </c>
      <c r="H238" s="137" t="s">
        <v>2680</v>
      </c>
      <c r="I238" s="2" t="s">
        <v>2543</v>
      </c>
      <c r="J238" s="161" t="s">
        <v>2539</v>
      </c>
      <c r="K238" s="7" t="s">
        <v>2644</v>
      </c>
      <c r="L238" s="50" t="s">
        <v>2539</v>
      </c>
      <c r="M238" s="50">
        <v>0</v>
      </c>
    </row>
    <row r="239" spans="1:13" ht="18" customHeight="1" x14ac:dyDescent="0.45">
      <c r="B239" t="s">
        <v>2763</v>
      </c>
      <c r="C239" s="7" t="s">
        <v>1713</v>
      </c>
      <c r="D239" s="7" t="s">
        <v>1713</v>
      </c>
      <c r="E239" s="7" t="s">
        <v>2786</v>
      </c>
      <c r="F239" s="7" t="s">
        <v>1714</v>
      </c>
      <c r="G239" s="162" t="s">
        <v>177</v>
      </c>
      <c r="H239" s="137" t="s">
        <v>2546</v>
      </c>
      <c r="I239" s="2" t="s">
        <v>2543</v>
      </c>
      <c r="J239" s="161" t="s">
        <v>2544</v>
      </c>
      <c r="K239" s="7" t="s">
        <v>2644</v>
      </c>
      <c r="L239" s="50" t="s">
        <v>2539</v>
      </c>
      <c r="M239" s="50">
        <v>0</v>
      </c>
    </row>
    <row r="240" spans="1:13" ht="18" customHeight="1" x14ac:dyDescent="0.45">
      <c r="B240" t="s">
        <v>2763</v>
      </c>
      <c r="C240" s="7" t="s">
        <v>1711</v>
      </c>
      <c r="D240" s="7" t="s">
        <v>1711</v>
      </c>
      <c r="E240" s="7" t="s">
        <v>2786</v>
      </c>
      <c r="F240" s="7" t="s">
        <v>1712</v>
      </c>
      <c r="G240" s="162" t="s">
        <v>112</v>
      </c>
      <c r="H240" s="137" t="s">
        <v>2680</v>
      </c>
      <c r="I240" s="2" t="s">
        <v>2543</v>
      </c>
      <c r="J240" s="161" t="s">
        <v>2544</v>
      </c>
      <c r="K240" s="7" t="s">
        <v>2644</v>
      </c>
      <c r="L240" s="50" t="s">
        <v>2539</v>
      </c>
      <c r="M240" s="50">
        <v>0</v>
      </c>
    </row>
    <row r="241" spans="2:13" ht="18" customHeight="1" x14ac:dyDescent="0.45">
      <c r="B241" t="s">
        <v>2762</v>
      </c>
      <c r="C241" s="7" t="s">
        <v>1726</v>
      </c>
      <c r="D241" s="7" t="s">
        <v>1726</v>
      </c>
      <c r="E241" s="7" t="s">
        <v>2786</v>
      </c>
      <c r="F241" s="7" t="s">
        <v>1727</v>
      </c>
      <c r="G241" s="162" t="s">
        <v>1728</v>
      </c>
      <c r="H241" s="137" t="s">
        <v>2546</v>
      </c>
      <c r="I241" s="2" t="s">
        <v>2642</v>
      </c>
      <c r="J241" s="161" t="s">
        <v>2542</v>
      </c>
      <c r="K241" s="7"/>
      <c r="L241" s="50" t="s">
        <v>2539</v>
      </c>
      <c r="M241" s="50">
        <v>0</v>
      </c>
    </row>
    <row r="242" spans="2:13" ht="18" customHeight="1" x14ac:dyDescent="0.45">
      <c r="B242" t="s">
        <v>2763</v>
      </c>
      <c r="C242" s="7" t="s">
        <v>1751</v>
      </c>
      <c r="D242" s="7" t="s">
        <v>1751</v>
      </c>
      <c r="E242" s="7" t="s">
        <v>2786</v>
      </c>
      <c r="F242" s="7" t="s">
        <v>1752</v>
      </c>
      <c r="G242" s="162" t="s">
        <v>368</v>
      </c>
      <c r="H242" s="137" t="s">
        <v>2550</v>
      </c>
      <c r="I242" s="2" t="s">
        <v>2543</v>
      </c>
      <c r="J242" s="161" t="s">
        <v>2539</v>
      </c>
      <c r="K242" s="7" t="s">
        <v>2644</v>
      </c>
      <c r="L242" s="50" t="s">
        <v>2544</v>
      </c>
      <c r="M242" s="50">
        <v>0</v>
      </c>
    </row>
    <row r="243" spans="2:13" ht="18" customHeight="1" x14ac:dyDescent="0.45">
      <c r="B243" t="s">
        <v>2762</v>
      </c>
      <c r="C243" s="7" t="s">
        <v>391</v>
      </c>
      <c r="D243" s="7" t="s">
        <v>1758</v>
      </c>
      <c r="E243" s="7" t="s">
        <v>2786</v>
      </c>
      <c r="F243" s="7" t="s">
        <v>1759</v>
      </c>
      <c r="G243" s="162" t="s">
        <v>392</v>
      </c>
      <c r="H243" s="137" t="s">
        <v>2546</v>
      </c>
      <c r="I243" s="2" t="s">
        <v>2642</v>
      </c>
      <c r="J243" s="161" t="s">
        <v>2542</v>
      </c>
      <c r="K243" s="7"/>
      <c r="L243" s="50" t="s">
        <v>2544</v>
      </c>
      <c r="M243" s="50">
        <v>0</v>
      </c>
    </row>
    <row r="244" spans="2:13" ht="18" customHeight="1" x14ac:dyDescent="0.45">
      <c r="B244" t="s">
        <v>2762</v>
      </c>
      <c r="C244" s="7" t="s">
        <v>389</v>
      </c>
      <c r="D244" s="7" t="s">
        <v>1753</v>
      </c>
      <c r="E244" s="7" t="s">
        <v>2786</v>
      </c>
      <c r="F244" s="7" t="s">
        <v>1754</v>
      </c>
      <c r="G244" s="162" t="s">
        <v>1755</v>
      </c>
      <c r="H244" s="137" t="s">
        <v>2546</v>
      </c>
      <c r="I244" s="2" t="s">
        <v>2642</v>
      </c>
      <c r="J244" s="161" t="s">
        <v>2542</v>
      </c>
      <c r="K244" s="7"/>
      <c r="L244" s="50" t="s">
        <v>2544</v>
      </c>
      <c r="M244" s="50">
        <v>0</v>
      </c>
    </row>
    <row r="245" spans="2:13" ht="18" customHeight="1" x14ac:dyDescent="0.45">
      <c r="B245" t="s">
        <v>2762</v>
      </c>
      <c r="C245" s="7" t="s">
        <v>1756</v>
      </c>
      <c r="D245" s="7" t="s">
        <v>1756</v>
      </c>
      <c r="E245" s="7" t="s">
        <v>2786</v>
      </c>
      <c r="F245" s="7" t="s">
        <v>1757</v>
      </c>
      <c r="G245" s="162" t="s">
        <v>390</v>
      </c>
      <c r="H245" s="137" t="s">
        <v>2546</v>
      </c>
      <c r="I245" s="2" t="s">
        <v>2642</v>
      </c>
      <c r="J245" s="161" t="s">
        <v>2542</v>
      </c>
      <c r="K245" s="7"/>
      <c r="L245" s="50" t="s">
        <v>2539</v>
      </c>
      <c r="M245" s="50">
        <v>0</v>
      </c>
    </row>
    <row r="246" spans="2:13" ht="18" customHeight="1" x14ac:dyDescent="0.45">
      <c r="B246" t="s">
        <v>2763</v>
      </c>
      <c r="C246" s="7" t="s">
        <v>410</v>
      </c>
      <c r="D246" s="7" t="s">
        <v>1775</v>
      </c>
      <c r="E246" s="7" t="s">
        <v>2786</v>
      </c>
      <c r="F246" s="7" t="s">
        <v>1776</v>
      </c>
      <c r="G246" s="162" t="s">
        <v>203</v>
      </c>
      <c r="H246" s="137" t="s">
        <v>2680</v>
      </c>
      <c r="I246" s="2" t="s">
        <v>2642</v>
      </c>
      <c r="J246" s="161" t="s">
        <v>2542</v>
      </c>
      <c r="K246" s="7"/>
      <c r="L246" s="50" t="s">
        <v>2539</v>
      </c>
      <c r="M246" s="50">
        <v>0</v>
      </c>
    </row>
    <row r="247" spans="2:13" ht="18" customHeight="1" x14ac:dyDescent="0.45">
      <c r="B247" t="s">
        <v>2763</v>
      </c>
      <c r="C247" s="7" t="s">
        <v>415</v>
      </c>
      <c r="D247" s="7" t="s">
        <v>1777</v>
      </c>
      <c r="E247" s="7" t="s">
        <v>2786</v>
      </c>
      <c r="F247" s="7" t="s">
        <v>1778</v>
      </c>
      <c r="G247" s="162" t="s">
        <v>150</v>
      </c>
      <c r="H247" s="137" t="s">
        <v>2680</v>
      </c>
      <c r="I247" s="2" t="s">
        <v>2642</v>
      </c>
      <c r="J247" s="161" t="s">
        <v>2542</v>
      </c>
      <c r="K247" s="7"/>
      <c r="L247" s="50" t="s">
        <v>2539</v>
      </c>
      <c r="M247" s="50">
        <v>0</v>
      </c>
    </row>
    <row r="248" spans="2:13" ht="18" customHeight="1" x14ac:dyDescent="0.45">
      <c r="B248" t="s">
        <v>2763</v>
      </c>
      <c r="C248" s="7" t="s">
        <v>407</v>
      </c>
      <c r="D248" s="7" t="s">
        <v>1773</v>
      </c>
      <c r="E248" s="7" t="s">
        <v>2786</v>
      </c>
      <c r="F248" s="7" t="s">
        <v>1774</v>
      </c>
      <c r="G248" s="162" t="s">
        <v>143</v>
      </c>
      <c r="H248" s="137" t="s">
        <v>2680</v>
      </c>
      <c r="I248" s="2" t="s">
        <v>2642</v>
      </c>
      <c r="J248" s="161" t="s">
        <v>2542</v>
      </c>
      <c r="K248" s="7"/>
      <c r="L248" s="50" t="s">
        <v>2539</v>
      </c>
      <c r="M248" s="50">
        <v>0</v>
      </c>
    </row>
    <row r="249" spans="2:13" ht="18" customHeight="1" x14ac:dyDescent="0.45">
      <c r="B249" t="s">
        <v>2763</v>
      </c>
      <c r="C249" s="7" t="s">
        <v>1782</v>
      </c>
      <c r="D249" s="7" t="s">
        <v>1783</v>
      </c>
      <c r="E249" s="7" t="s">
        <v>2786</v>
      </c>
      <c r="F249" s="7" t="s">
        <v>1784</v>
      </c>
      <c r="G249" s="162" t="s">
        <v>203</v>
      </c>
      <c r="H249" s="137" t="s">
        <v>2680</v>
      </c>
      <c r="I249" s="2" t="s">
        <v>2642</v>
      </c>
      <c r="J249" s="161" t="s">
        <v>2542</v>
      </c>
      <c r="K249" s="7"/>
      <c r="L249" s="50" t="s">
        <v>2539</v>
      </c>
      <c r="M249" s="50">
        <v>0</v>
      </c>
    </row>
    <row r="250" spans="2:13" ht="18" customHeight="1" x14ac:dyDescent="0.45">
      <c r="B250" t="s">
        <v>2763</v>
      </c>
      <c r="C250" s="7" t="s">
        <v>1785</v>
      </c>
      <c r="D250" s="7" t="s">
        <v>1786</v>
      </c>
      <c r="E250" s="7" t="s">
        <v>2786</v>
      </c>
      <c r="F250" s="7" t="s">
        <v>1787</v>
      </c>
      <c r="G250" s="162" t="s">
        <v>150</v>
      </c>
      <c r="H250" s="137" t="s">
        <v>2546</v>
      </c>
      <c r="I250" s="2" t="s">
        <v>2642</v>
      </c>
      <c r="J250" s="161" t="s">
        <v>2542</v>
      </c>
      <c r="K250" s="7"/>
      <c r="L250" s="50" t="s">
        <v>2539</v>
      </c>
      <c r="M250" s="50">
        <v>0</v>
      </c>
    </row>
    <row r="251" spans="2:13" ht="18" customHeight="1" x14ac:dyDescent="0.45">
      <c r="B251" t="s">
        <v>2763</v>
      </c>
      <c r="C251" s="7" t="s">
        <v>1779</v>
      </c>
      <c r="D251" s="7" t="s">
        <v>1780</v>
      </c>
      <c r="E251" s="7" t="s">
        <v>2786</v>
      </c>
      <c r="F251" s="7" t="s">
        <v>1781</v>
      </c>
      <c r="G251" s="162" t="s">
        <v>143</v>
      </c>
      <c r="H251" s="137" t="s">
        <v>2680</v>
      </c>
      <c r="I251" s="2" t="s">
        <v>2642</v>
      </c>
      <c r="J251" s="161" t="s">
        <v>2542</v>
      </c>
      <c r="K251" s="7"/>
      <c r="L251" s="50" t="s">
        <v>2539</v>
      </c>
      <c r="M251" s="50">
        <v>0</v>
      </c>
    </row>
    <row r="252" spans="2:13" ht="18" customHeight="1" x14ac:dyDescent="0.45">
      <c r="B252" t="s">
        <v>2763</v>
      </c>
      <c r="C252" s="7" t="s">
        <v>1788</v>
      </c>
      <c r="D252" s="7" t="s">
        <v>1789</v>
      </c>
      <c r="E252" s="7" t="s">
        <v>2786</v>
      </c>
      <c r="F252" s="7" t="s">
        <v>1790</v>
      </c>
      <c r="G252" s="162" t="s">
        <v>203</v>
      </c>
      <c r="H252" s="137" t="s">
        <v>2550</v>
      </c>
      <c r="I252" s="2" t="s">
        <v>2543</v>
      </c>
      <c r="J252" s="161" t="s">
        <v>2539</v>
      </c>
      <c r="K252" s="7" t="s">
        <v>2644</v>
      </c>
      <c r="L252" s="50" t="s">
        <v>2539</v>
      </c>
      <c r="M252" s="50">
        <v>0</v>
      </c>
    </row>
    <row r="253" spans="2:13" ht="18" customHeight="1" x14ac:dyDescent="0.45">
      <c r="B253" t="s">
        <v>2763</v>
      </c>
      <c r="C253" s="7" t="s">
        <v>1792</v>
      </c>
      <c r="D253" s="7" t="s">
        <v>1793</v>
      </c>
      <c r="E253" s="7" t="s">
        <v>2786</v>
      </c>
      <c r="F253" s="7" t="s">
        <v>1794</v>
      </c>
      <c r="G253" s="162" t="s">
        <v>150</v>
      </c>
      <c r="H253" s="137" t="s">
        <v>2550</v>
      </c>
      <c r="I253" s="2" t="s">
        <v>2543</v>
      </c>
      <c r="J253" s="161" t="s">
        <v>2544</v>
      </c>
      <c r="K253" s="7" t="s">
        <v>2644</v>
      </c>
      <c r="L253" s="50" t="s">
        <v>2544</v>
      </c>
      <c r="M253" s="50">
        <v>0</v>
      </c>
    </row>
    <row r="254" spans="2:13" ht="18" customHeight="1" x14ac:dyDescent="0.45">
      <c r="B254" t="s">
        <v>2763</v>
      </c>
      <c r="C254" s="7" t="s">
        <v>1803</v>
      </c>
      <c r="D254" s="7" t="s">
        <v>1804</v>
      </c>
      <c r="E254" s="7" t="s">
        <v>2786</v>
      </c>
      <c r="F254" s="7" t="s">
        <v>1805</v>
      </c>
      <c r="G254" s="162" t="s">
        <v>1638</v>
      </c>
      <c r="H254" s="137" t="s">
        <v>2546</v>
      </c>
      <c r="I254" s="2" t="s">
        <v>2642</v>
      </c>
      <c r="J254" s="161" t="s">
        <v>2542</v>
      </c>
      <c r="K254" s="7"/>
      <c r="L254" s="50" t="s">
        <v>2539</v>
      </c>
      <c r="M254" s="50">
        <v>0</v>
      </c>
    </row>
    <row r="255" spans="2:13" ht="18" customHeight="1" x14ac:dyDescent="0.45">
      <c r="B255" t="s">
        <v>2763</v>
      </c>
      <c r="C255" s="7" t="s">
        <v>1806</v>
      </c>
      <c r="D255" s="7" t="s">
        <v>1807</v>
      </c>
      <c r="E255" s="7" t="s">
        <v>2786</v>
      </c>
      <c r="F255" s="7" t="s">
        <v>1808</v>
      </c>
      <c r="G255" s="162" t="s">
        <v>379</v>
      </c>
      <c r="H255" s="137" t="s">
        <v>2680</v>
      </c>
      <c r="I255" s="2" t="s">
        <v>2642</v>
      </c>
      <c r="J255" s="161" t="s">
        <v>2542</v>
      </c>
      <c r="K255" s="7"/>
      <c r="L255" s="50" t="s">
        <v>2539</v>
      </c>
      <c r="M255" s="50">
        <v>0</v>
      </c>
    </row>
    <row r="256" spans="2:13" ht="18" customHeight="1" x14ac:dyDescent="0.45">
      <c r="B256" t="s">
        <v>2763</v>
      </c>
      <c r="C256" s="7" t="s">
        <v>1809</v>
      </c>
      <c r="D256" s="7" t="s">
        <v>1810</v>
      </c>
      <c r="E256" s="7" t="s">
        <v>2786</v>
      </c>
      <c r="F256" s="7" t="s">
        <v>1811</v>
      </c>
      <c r="G256" s="162" t="s">
        <v>1812</v>
      </c>
      <c r="H256" s="137" t="s">
        <v>2680</v>
      </c>
      <c r="I256" s="2" t="s">
        <v>2642</v>
      </c>
      <c r="J256" s="161" t="s">
        <v>2542</v>
      </c>
      <c r="K256" s="7"/>
      <c r="L256" s="50" t="s">
        <v>2539</v>
      </c>
      <c r="M256" s="50">
        <v>0</v>
      </c>
    </row>
    <row r="257" spans="2:13" ht="18" customHeight="1" x14ac:dyDescent="0.45">
      <c r="B257" t="s">
        <v>2763</v>
      </c>
      <c r="C257" s="7" t="s">
        <v>1816</v>
      </c>
      <c r="D257" s="7" t="s">
        <v>1817</v>
      </c>
      <c r="E257" s="7" t="s">
        <v>2786</v>
      </c>
      <c r="F257" s="7" t="s">
        <v>1818</v>
      </c>
      <c r="G257" s="162" t="s">
        <v>203</v>
      </c>
      <c r="H257" s="137" t="s">
        <v>2538</v>
      </c>
      <c r="I257" s="2" t="s">
        <v>2642</v>
      </c>
      <c r="J257" s="161" t="s">
        <v>2542</v>
      </c>
      <c r="K257" s="7"/>
      <c r="L257" s="50" t="s">
        <v>2539</v>
      </c>
      <c r="M257" s="50">
        <v>0</v>
      </c>
    </row>
    <row r="258" spans="2:13" ht="18" customHeight="1" x14ac:dyDescent="0.45">
      <c r="B258" t="s">
        <v>2763</v>
      </c>
      <c r="C258" s="7" t="s">
        <v>1813</v>
      </c>
      <c r="D258" s="7" t="s">
        <v>1814</v>
      </c>
      <c r="E258" s="7" t="s">
        <v>2786</v>
      </c>
      <c r="F258" s="7" t="s">
        <v>1815</v>
      </c>
      <c r="G258" s="162" t="s">
        <v>143</v>
      </c>
      <c r="H258" s="137" t="s">
        <v>2546</v>
      </c>
      <c r="I258" s="2" t="s">
        <v>2543</v>
      </c>
      <c r="J258" s="161" t="s">
        <v>2539</v>
      </c>
      <c r="K258" s="7" t="s">
        <v>2644</v>
      </c>
      <c r="L258" s="50" t="s">
        <v>2544</v>
      </c>
      <c r="M258" s="50">
        <v>0</v>
      </c>
    </row>
    <row r="259" spans="2:13" ht="18" customHeight="1" x14ac:dyDescent="0.45">
      <c r="B259" t="s">
        <v>2763</v>
      </c>
      <c r="C259" s="7" t="s">
        <v>1819</v>
      </c>
      <c r="D259" s="7" t="s">
        <v>1820</v>
      </c>
      <c r="E259" s="7" t="s">
        <v>2786</v>
      </c>
      <c r="F259" s="7" t="s">
        <v>1821</v>
      </c>
      <c r="G259" s="162" t="s">
        <v>326</v>
      </c>
      <c r="H259" s="137" t="s">
        <v>2546</v>
      </c>
      <c r="I259" s="2" t="s">
        <v>2543</v>
      </c>
      <c r="J259" s="161" t="s">
        <v>2539</v>
      </c>
      <c r="K259" s="7" t="s">
        <v>2644</v>
      </c>
      <c r="L259" s="50" t="s">
        <v>2539</v>
      </c>
      <c r="M259" s="50">
        <v>0</v>
      </c>
    </row>
    <row r="260" spans="2:13" ht="18" customHeight="1" x14ac:dyDescent="0.45">
      <c r="B260" t="s">
        <v>2763</v>
      </c>
      <c r="C260" s="163" t="s">
        <v>1829</v>
      </c>
      <c r="D260" s="163" t="s">
        <v>1830</v>
      </c>
      <c r="E260" s="7" t="s">
        <v>2786</v>
      </c>
      <c r="F260" s="7" t="s">
        <v>1831</v>
      </c>
      <c r="G260" s="162" t="s">
        <v>102</v>
      </c>
      <c r="H260" s="137" t="s">
        <v>2550</v>
      </c>
      <c r="I260" s="2" t="s">
        <v>2543</v>
      </c>
      <c r="J260" s="161" t="s">
        <v>2544</v>
      </c>
      <c r="K260" s="7" t="s">
        <v>2644</v>
      </c>
      <c r="L260" s="50" t="s">
        <v>2539</v>
      </c>
      <c r="M260" s="50">
        <v>0</v>
      </c>
    </row>
    <row r="261" spans="2:13" ht="18" customHeight="1" x14ac:dyDescent="0.45">
      <c r="B261" t="s">
        <v>2763</v>
      </c>
      <c r="C261" s="7" t="s">
        <v>2674</v>
      </c>
      <c r="D261" s="7" t="s">
        <v>1832</v>
      </c>
      <c r="E261" s="7" t="s">
        <v>2786</v>
      </c>
      <c r="F261" s="7" t="s">
        <v>1833</v>
      </c>
      <c r="G261" s="162" t="s">
        <v>106</v>
      </c>
      <c r="H261" s="137" t="s">
        <v>2550</v>
      </c>
      <c r="I261" s="2" t="s">
        <v>2543</v>
      </c>
      <c r="J261" s="161" t="s">
        <v>2544</v>
      </c>
      <c r="K261" s="7" t="s">
        <v>2644</v>
      </c>
      <c r="L261" s="50" t="s">
        <v>2539</v>
      </c>
      <c r="M261" s="50">
        <v>0</v>
      </c>
    </row>
    <row r="262" spans="2:13" ht="18" customHeight="1" x14ac:dyDescent="0.45">
      <c r="B262" t="s">
        <v>2763</v>
      </c>
      <c r="C262" s="7" t="s">
        <v>1822</v>
      </c>
      <c r="D262" s="7" t="s">
        <v>1823</v>
      </c>
      <c r="E262" s="7" t="s">
        <v>2786</v>
      </c>
      <c r="F262" s="7" t="s">
        <v>1824</v>
      </c>
      <c r="G262" s="162" t="s">
        <v>962</v>
      </c>
      <c r="H262" s="137" t="s">
        <v>2550</v>
      </c>
      <c r="I262" s="2" t="s">
        <v>2543</v>
      </c>
      <c r="J262" s="161" t="s">
        <v>2544</v>
      </c>
      <c r="K262" s="7"/>
      <c r="L262" s="50" t="s">
        <v>2539</v>
      </c>
      <c r="M262" s="50">
        <v>0</v>
      </c>
    </row>
    <row r="263" spans="2:13" ht="18" customHeight="1" x14ac:dyDescent="0.45">
      <c r="B263" t="s">
        <v>2763</v>
      </c>
      <c r="C263" s="7" t="s">
        <v>1827</v>
      </c>
      <c r="D263" s="7" t="s">
        <v>1827</v>
      </c>
      <c r="E263" s="7" t="s">
        <v>2786</v>
      </c>
      <c r="F263" s="7" t="s">
        <v>1828</v>
      </c>
      <c r="G263" s="162" t="s">
        <v>841</v>
      </c>
      <c r="H263" s="137" t="s">
        <v>2550</v>
      </c>
      <c r="I263" s="2" t="s">
        <v>2543</v>
      </c>
      <c r="J263" s="161" t="s">
        <v>2544</v>
      </c>
      <c r="K263" s="7" t="s">
        <v>2644</v>
      </c>
      <c r="L263" s="50" t="s">
        <v>2539</v>
      </c>
      <c r="M263" s="50">
        <v>0</v>
      </c>
    </row>
    <row r="264" spans="2:13" ht="18" customHeight="1" x14ac:dyDescent="0.45">
      <c r="B264" t="s">
        <v>2763</v>
      </c>
      <c r="C264" s="7" t="s">
        <v>1846</v>
      </c>
      <c r="D264" s="7" t="s">
        <v>1847</v>
      </c>
      <c r="E264" s="7" t="s">
        <v>2786</v>
      </c>
      <c r="F264" s="7" t="s">
        <v>1848</v>
      </c>
      <c r="G264" s="162" t="s">
        <v>1849</v>
      </c>
      <c r="H264" s="137" t="s">
        <v>2546</v>
      </c>
      <c r="I264" s="2" t="s">
        <v>2543</v>
      </c>
      <c r="J264" s="161" t="s">
        <v>2544</v>
      </c>
      <c r="K264" s="7"/>
      <c r="L264" s="50" t="s">
        <v>2540</v>
      </c>
      <c r="M264" s="50" t="s">
        <v>2823</v>
      </c>
    </row>
    <row r="265" spans="2:13" ht="18" customHeight="1" x14ac:dyDescent="0.45">
      <c r="B265" t="s">
        <v>2762</v>
      </c>
      <c r="C265" s="7" t="s">
        <v>1850</v>
      </c>
      <c r="D265" s="7" t="s">
        <v>1850</v>
      </c>
      <c r="E265" s="7" t="s">
        <v>2786</v>
      </c>
      <c r="F265" s="7" t="s">
        <v>1851</v>
      </c>
      <c r="G265" s="162" t="s">
        <v>1852</v>
      </c>
      <c r="H265" s="137" t="s">
        <v>2541</v>
      </c>
      <c r="I265" s="2" t="s">
        <v>2543</v>
      </c>
      <c r="J265" s="161" t="s">
        <v>2544</v>
      </c>
      <c r="K265" s="7"/>
      <c r="L265" s="50" t="s">
        <v>2544</v>
      </c>
      <c r="M265" s="50">
        <v>0</v>
      </c>
    </row>
    <row r="266" spans="2:13" ht="18" customHeight="1" x14ac:dyDescent="0.45">
      <c r="B266" t="s">
        <v>2762</v>
      </c>
      <c r="C266" s="7" t="s">
        <v>1855</v>
      </c>
      <c r="D266" s="7" t="s">
        <v>1855</v>
      </c>
      <c r="E266" s="7" t="s">
        <v>2786</v>
      </c>
      <c r="F266" s="7" t="s">
        <v>1856</v>
      </c>
      <c r="G266" s="162" t="s">
        <v>1857</v>
      </c>
      <c r="H266" s="137" t="s">
        <v>2546</v>
      </c>
      <c r="I266" s="2" t="s">
        <v>2543</v>
      </c>
      <c r="J266" s="161" t="s">
        <v>2539</v>
      </c>
      <c r="K266" s="7"/>
      <c r="L266" s="50" t="s">
        <v>2539</v>
      </c>
      <c r="M266" s="50">
        <v>0</v>
      </c>
    </row>
    <row r="267" spans="2:13" ht="18" customHeight="1" x14ac:dyDescent="0.45">
      <c r="B267" t="s">
        <v>2762</v>
      </c>
      <c r="C267" s="7" t="s">
        <v>1853</v>
      </c>
      <c r="D267" s="7" t="s">
        <v>1853</v>
      </c>
      <c r="E267" s="7" t="s">
        <v>2786</v>
      </c>
      <c r="F267" s="7" t="s">
        <v>1854</v>
      </c>
      <c r="G267" s="162" t="s">
        <v>514</v>
      </c>
      <c r="H267" s="137" t="s">
        <v>2541</v>
      </c>
      <c r="I267" s="2" t="s">
        <v>2543</v>
      </c>
      <c r="J267" s="161" t="s">
        <v>2539</v>
      </c>
      <c r="K267" s="7"/>
      <c r="L267" s="50" t="s">
        <v>2539</v>
      </c>
      <c r="M267" s="50">
        <v>0</v>
      </c>
    </row>
    <row r="268" spans="2:13" ht="18" customHeight="1" x14ac:dyDescent="0.45">
      <c r="B268" t="s">
        <v>2763</v>
      </c>
      <c r="C268" s="7" t="s">
        <v>1858</v>
      </c>
      <c r="D268" s="7" t="s">
        <v>1858</v>
      </c>
      <c r="E268" s="7" t="s">
        <v>2786</v>
      </c>
      <c r="F268" s="7" t="s">
        <v>1859</v>
      </c>
      <c r="G268" s="162" t="s">
        <v>686</v>
      </c>
      <c r="H268" s="137" t="s">
        <v>2550</v>
      </c>
      <c r="I268" s="2" t="s">
        <v>2543</v>
      </c>
      <c r="J268" s="161" t="s">
        <v>2539</v>
      </c>
      <c r="K268" s="7" t="s">
        <v>2644</v>
      </c>
      <c r="L268" s="50" t="s">
        <v>2539</v>
      </c>
      <c r="M268" s="50">
        <v>0</v>
      </c>
    </row>
    <row r="269" spans="2:13" ht="18" customHeight="1" x14ac:dyDescent="0.45">
      <c r="B269" t="s">
        <v>2763</v>
      </c>
      <c r="C269" s="7" t="s">
        <v>528</v>
      </c>
      <c r="D269" s="7" t="s">
        <v>1862</v>
      </c>
      <c r="E269" s="7" t="s">
        <v>2786</v>
      </c>
      <c r="F269" s="7" t="s">
        <v>1863</v>
      </c>
      <c r="G269" s="162" t="s">
        <v>177</v>
      </c>
      <c r="H269" s="137" t="s">
        <v>2550</v>
      </c>
      <c r="I269" s="2" t="s">
        <v>2543</v>
      </c>
      <c r="J269" s="161" t="s">
        <v>2539</v>
      </c>
      <c r="K269" s="7" t="s">
        <v>2644</v>
      </c>
      <c r="L269" s="50" t="s">
        <v>2539</v>
      </c>
      <c r="M269" s="50">
        <v>0</v>
      </c>
    </row>
    <row r="270" spans="2:13" ht="18" customHeight="1" x14ac:dyDescent="0.45">
      <c r="B270" t="s">
        <v>2763</v>
      </c>
      <c r="C270" s="7" t="s">
        <v>1860</v>
      </c>
      <c r="D270" s="7" t="s">
        <v>1860</v>
      </c>
      <c r="E270" s="7" t="s">
        <v>2786</v>
      </c>
      <c r="F270" s="7" t="s">
        <v>1861</v>
      </c>
      <c r="G270" s="162" t="s">
        <v>311</v>
      </c>
      <c r="H270" s="137" t="s">
        <v>2550</v>
      </c>
      <c r="I270" s="2" t="s">
        <v>2543</v>
      </c>
      <c r="J270" s="161" t="s">
        <v>2544</v>
      </c>
      <c r="K270" s="7" t="s">
        <v>2644</v>
      </c>
      <c r="L270" s="50" t="s">
        <v>2539</v>
      </c>
      <c r="M270" s="50">
        <v>0</v>
      </c>
    </row>
    <row r="271" spans="2:13" ht="18" customHeight="1" x14ac:dyDescent="0.45">
      <c r="B271" t="s">
        <v>2763</v>
      </c>
      <c r="C271" s="7" t="s">
        <v>1864</v>
      </c>
      <c r="D271" s="7" t="s">
        <v>1865</v>
      </c>
      <c r="E271" s="7" t="s">
        <v>2786</v>
      </c>
      <c r="F271" s="7" t="s">
        <v>1866</v>
      </c>
      <c r="G271" s="162" t="s">
        <v>1812</v>
      </c>
      <c r="H271" s="137" t="s">
        <v>2680</v>
      </c>
      <c r="I271" s="2" t="s">
        <v>2543</v>
      </c>
      <c r="J271" s="161" t="s">
        <v>2539</v>
      </c>
      <c r="K271" s="7" t="s">
        <v>2644</v>
      </c>
      <c r="L271" s="50" t="s">
        <v>2539</v>
      </c>
      <c r="M271" s="50">
        <v>0</v>
      </c>
    </row>
    <row r="272" spans="2:13" ht="18" customHeight="1" x14ac:dyDescent="0.45">
      <c r="B272" t="s">
        <v>2763</v>
      </c>
      <c r="C272" s="7" t="s">
        <v>1868</v>
      </c>
      <c r="D272" s="7" t="s">
        <v>1869</v>
      </c>
      <c r="E272" s="7" t="s">
        <v>2786</v>
      </c>
      <c r="F272" s="7" t="s">
        <v>1870</v>
      </c>
      <c r="G272" s="162" t="s">
        <v>203</v>
      </c>
      <c r="H272" s="137" t="s">
        <v>2680</v>
      </c>
      <c r="I272" s="2" t="s">
        <v>2543</v>
      </c>
      <c r="J272" s="161" t="s">
        <v>2539</v>
      </c>
      <c r="K272" s="7" t="s">
        <v>2644</v>
      </c>
      <c r="L272" s="50" t="s">
        <v>2539</v>
      </c>
      <c r="M272" s="50">
        <v>0</v>
      </c>
    </row>
    <row r="273" spans="2:13" ht="18" customHeight="1" x14ac:dyDescent="0.45">
      <c r="B273" t="s">
        <v>2763</v>
      </c>
      <c r="C273" s="7" t="s">
        <v>1872</v>
      </c>
      <c r="D273" s="7" t="s">
        <v>1873</v>
      </c>
      <c r="E273" s="7" t="s">
        <v>2786</v>
      </c>
      <c r="F273" s="7" t="s">
        <v>1874</v>
      </c>
      <c r="G273" s="162" t="s">
        <v>368</v>
      </c>
      <c r="H273" s="137" t="s">
        <v>2680</v>
      </c>
      <c r="I273" s="2" t="s">
        <v>2543</v>
      </c>
      <c r="J273" s="161" t="s">
        <v>2539</v>
      </c>
      <c r="K273" s="7" t="s">
        <v>2644</v>
      </c>
      <c r="L273" s="50" t="s">
        <v>2539</v>
      </c>
      <c r="M273" s="50">
        <v>0</v>
      </c>
    </row>
    <row r="274" spans="2:13" ht="18" customHeight="1" x14ac:dyDescent="0.45">
      <c r="B274" t="s">
        <v>2763</v>
      </c>
      <c r="C274" s="7" t="s">
        <v>1876</v>
      </c>
      <c r="D274" s="7" t="s">
        <v>1877</v>
      </c>
      <c r="E274" s="7" t="s">
        <v>2786</v>
      </c>
      <c r="F274" s="7" t="s">
        <v>1878</v>
      </c>
      <c r="G274" s="162" t="s">
        <v>151</v>
      </c>
      <c r="H274" s="137" t="s">
        <v>2680</v>
      </c>
      <c r="I274" s="2" t="s">
        <v>2543</v>
      </c>
      <c r="J274" s="161" t="s">
        <v>2539</v>
      </c>
      <c r="K274" s="7" t="s">
        <v>2644</v>
      </c>
      <c r="L274" s="50" t="s">
        <v>2539</v>
      </c>
      <c r="M274" s="50">
        <v>0</v>
      </c>
    </row>
    <row r="275" spans="2:13" ht="18" customHeight="1" x14ac:dyDescent="0.45">
      <c r="B275" t="s">
        <v>2763</v>
      </c>
      <c r="C275" s="7" t="s">
        <v>1879</v>
      </c>
      <c r="D275" s="7" t="s">
        <v>1880</v>
      </c>
      <c r="E275" s="7" t="s">
        <v>2786</v>
      </c>
      <c r="F275" s="7" t="s">
        <v>1881</v>
      </c>
      <c r="G275" s="162" t="s">
        <v>237</v>
      </c>
      <c r="H275" s="137" t="s">
        <v>2680</v>
      </c>
      <c r="I275" s="2" t="s">
        <v>2543</v>
      </c>
      <c r="J275" s="161" t="s">
        <v>2539</v>
      </c>
      <c r="K275" s="7" t="s">
        <v>2644</v>
      </c>
      <c r="L275" s="50" t="s">
        <v>2539</v>
      </c>
      <c r="M275" s="50">
        <v>0</v>
      </c>
    </row>
    <row r="276" spans="2:13" ht="18" customHeight="1" x14ac:dyDescent="0.45">
      <c r="B276" t="s">
        <v>2762</v>
      </c>
      <c r="C276" s="7" t="s">
        <v>1882</v>
      </c>
      <c r="D276" s="7" t="s">
        <v>1882</v>
      </c>
      <c r="E276" s="7" t="s">
        <v>2786</v>
      </c>
      <c r="F276" s="7" t="s">
        <v>1883</v>
      </c>
      <c r="G276" s="162" t="s">
        <v>1884</v>
      </c>
      <c r="H276" s="137" t="s">
        <v>2550</v>
      </c>
      <c r="I276" s="2" t="s">
        <v>2642</v>
      </c>
      <c r="J276" s="161" t="s">
        <v>2542</v>
      </c>
      <c r="K276" s="7" t="s">
        <v>2644</v>
      </c>
      <c r="L276" s="50" t="s">
        <v>2539</v>
      </c>
      <c r="M276" s="50">
        <v>0</v>
      </c>
    </row>
    <row r="277" spans="2:13" ht="18" customHeight="1" x14ac:dyDescent="0.45">
      <c r="B277" t="s">
        <v>2762</v>
      </c>
      <c r="C277" s="7" t="s">
        <v>1886</v>
      </c>
      <c r="D277" s="7" t="s">
        <v>1886</v>
      </c>
      <c r="E277" s="7" t="s">
        <v>2786</v>
      </c>
      <c r="F277" s="7" t="s">
        <v>1887</v>
      </c>
      <c r="G277" s="162" t="s">
        <v>1888</v>
      </c>
      <c r="H277" s="137" t="s">
        <v>2550</v>
      </c>
      <c r="I277" s="2" t="s">
        <v>2642</v>
      </c>
      <c r="J277" s="161" t="s">
        <v>2542</v>
      </c>
      <c r="K277" s="7"/>
      <c r="L277" s="50" t="s">
        <v>2544</v>
      </c>
      <c r="M277" s="50">
        <v>0</v>
      </c>
    </row>
    <row r="278" spans="2:13" ht="18" customHeight="1" x14ac:dyDescent="0.45">
      <c r="B278" t="s">
        <v>2763</v>
      </c>
      <c r="C278" s="7" t="s">
        <v>1906</v>
      </c>
      <c r="D278" s="7" t="s">
        <v>1906</v>
      </c>
      <c r="E278" s="7" t="s">
        <v>2786</v>
      </c>
      <c r="F278" s="7" t="s">
        <v>1907</v>
      </c>
      <c r="G278" s="162" t="s">
        <v>102</v>
      </c>
      <c r="H278" s="137" t="s">
        <v>2546</v>
      </c>
      <c r="I278" s="2" t="s">
        <v>2543</v>
      </c>
      <c r="J278" s="161" t="s">
        <v>2539</v>
      </c>
      <c r="K278" s="7" t="s">
        <v>2644</v>
      </c>
      <c r="L278" s="50" t="s">
        <v>2544</v>
      </c>
      <c r="M278" s="50">
        <v>0</v>
      </c>
    </row>
    <row r="279" spans="2:13" ht="18" customHeight="1" x14ac:dyDescent="0.45">
      <c r="B279" t="s">
        <v>2763</v>
      </c>
      <c r="C279" s="7" t="s">
        <v>1909</v>
      </c>
      <c r="D279" s="7" t="s">
        <v>1909</v>
      </c>
      <c r="E279" s="7" t="s">
        <v>2786</v>
      </c>
      <c r="F279" s="7" t="s">
        <v>1910</v>
      </c>
      <c r="G279" s="162" t="s">
        <v>106</v>
      </c>
      <c r="H279" s="137" t="s">
        <v>2546</v>
      </c>
      <c r="I279" s="2" t="s">
        <v>2642</v>
      </c>
      <c r="J279" s="161" t="s">
        <v>2542</v>
      </c>
      <c r="K279" s="7"/>
      <c r="L279" s="50" t="s">
        <v>2540</v>
      </c>
      <c r="M279" s="50" t="s">
        <v>2823</v>
      </c>
    </row>
    <row r="280" spans="2:13" ht="18" customHeight="1" x14ac:dyDescent="0.45">
      <c r="B280" t="s">
        <v>2762</v>
      </c>
      <c r="C280" s="7" t="s">
        <v>1920</v>
      </c>
      <c r="D280" s="7" t="s">
        <v>1920</v>
      </c>
      <c r="E280" s="7" t="s">
        <v>2786</v>
      </c>
      <c r="F280" s="7" t="s">
        <v>1921</v>
      </c>
      <c r="G280" s="162" t="s">
        <v>1922</v>
      </c>
      <c r="H280" s="137" t="s">
        <v>2546</v>
      </c>
      <c r="I280" s="2" t="s">
        <v>2642</v>
      </c>
      <c r="J280" s="161" t="s">
        <v>2542</v>
      </c>
      <c r="K280" s="7"/>
      <c r="L280" s="50" t="s">
        <v>2540</v>
      </c>
      <c r="M280" s="50" t="s">
        <v>2823</v>
      </c>
    </row>
    <row r="281" spans="2:13" ht="18" customHeight="1" x14ac:dyDescent="0.45">
      <c r="B281" t="s">
        <v>2762</v>
      </c>
      <c r="C281" s="7" t="s">
        <v>1918</v>
      </c>
      <c r="D281" s="7" t="s">
        <v>1918</v>
      </c>
      <c r="E281" s="7" t="s">
        <v>2786</v>
      </c>
      <c r="F281" s="7" t="s">
        <v>1919</v>
      </c>
      <c r="G281" s="162" t="s">
        <v>590</v>
      </c>
      <c r="H281" s="137" t="s">
        <v>2546</v>
      </c>
      <c r="I281" s="2" t="s">
        <v>2642</v>
      </c>
      <c r="J281" s="161" t="s">
        <v>2542</v>
      </c>
      <c r="K281" s="7"/>
      <c r="L281" s="50" t="s">
        <v>2544</v>
      </c>
      <c r="M281" s="50">
        <v>0</v>
      </c>
    </row>
    <row r="282" spans="2:13" ht="18" customHeight="1" x14ac:dyDescent="0.45">
      <c r="B282" t="s">
        <v>2761</v>
      </c>
      <c r="C282" s="7" t="s">
        <v>621</v>
      </c>
      <c r="D282" s="7" t="s">
        <v>1923</v>
      </c>
      <c r="E282" s="7" t="s">
        <v>2786</v>
      </c>
      <c r="F282" s="7" t="s">
        <v>1924</v>
      </c>
      <c r="G282" s="162" t="s">
        <v>624</v>
      </c>
      <c r="H282" s="137" t="s">
        <v>2538</v>
      </c>
      <c r="I282" s="2" t="s">
        <v>2543</v>
      </c>
      <c r="J282" s="161" t="s">
        <v>2544</v>
      </c>
      <c r="K282" s="7"/>
      <c r="L282" s="50" t="s">
        <v>2539</v>
      </c>
      <c r="M282" s="50">
        <v>0</v>
      </c>
    </row>
    <row r="283" spans="2:13" ht="18" customHeight="1" x14ac:dyDescent="0.45">
      <c r="B283" t="s">
        <v>2761</v>
      </c>
      <c r="C283" s="7" t="s">
        <v>625</v>
      </c>
      <c r="D283" s="7" t="s">
        <v>1926</v>
      </c>
      <c r="E283" s="7" t="s">
        <v>2786</v>
      </c>
      <c r="F283" s="7" t="s">
        <v>1927</v>
      </c>
      <c r="G283" s="162" t="s">
        <v>628</v>
      </c>
      <c r="H283" s="137" t="s">
        <v>2538</v>
      </c>
      <c r="I283" s="2" t="s">
        <v>2543</v>
      </c>
      <c r="J283" s="161" t="s">
        <v>2544</v>
      </c>
      <c r="K283" s="7"/>
      <c r="L283" s="50" t="s">
        <v>2544</v>
      </c>
      <c r="M283" s="50">
        <v>0</v>
      </c>
    </row>
    <row r="284" spans="2:13" ht="18" customHeight="1" x14ac:dyDescent="0.45">
      <c r="B284" t="s">
        <v>2761</v>
      </c>
      <c r="C284" s="7" t="s">
        <v>629</v>
      </c>
      <c r="D284" s="7" t="s">
        <v>1928</v>
      </c>
      <c r="E284" s="7" t="s">
        <v>2786</v>
      </c>
      <c r="F284" s="7" t="s">
        <v>1929</v>
      </c>
      <c r="G284" s="162" t="s">
        <v>632</v>
      </c>
      <c r="H284" s="137" t="s">
        <v>2541</v>
      </c>
      <c r="I284" s="2" t="s">
        <v>2543</v>
      </c>
      <c r="J284" s="161" t="s">
        <v>2544</v>
      </c>
      <c r="K284" s="7"/>
      <c r="L284" s="50" t="s">
        <v>2539</v>
      </c>
      <c r="M284" s="50">
        <v>0</v>
      </c>
    </row>
    <row r="285" spans="2:13" ht="18" customHeight="1" x14ac:dyDescent="0.45">
      <c r="B285" t="s">
        <v>2762</v>
      </c>
      <c r="C285" s="7" t="s">
        <v>1938</v>
      </c>
      <c r="D285" s="7" t="s">
        <v>1938</v>
      </c>
      <c r="E285" s="7" t="s">
        <v>2786</v>
      </c>
      <c r="F285" s="7" t="s">
        <v>1939</v>
      </c>
      <c r="G285" s="162" t="s">
        <v>789</v>
      </c>
      <c r="H285" s="137" t="s">
        <v>2538</v>
      </c>
      <c r="I285" s="2" t="s">
        <v>2642</v>
      </c>
      <c r="J285" s="161" t="s">
        <v>2542</v>
      </c>
      <c r="K285" s="7"/>
      <c r="L285" s="50" t="s">
        <v>2540</v>
      </c>
      <c r="M285" s="50" t="s">
        <v>2823</v>
      </c>
    </row>
    <row r="286" spans="2:13" ht="18" customHeight="1" x14ac:dyDescent="0.45">
      <c r="B286" t="s">
        <v>2762</v>
      </c>
      <c r="C286" s="7" t="s">
        <v>1936</v>
      </c>
      <c r="D286" s="7" t="s">
        <v>1936</v>
      </c>
      <c r="E286" s="7" t="s">
        <v>2786</v>
      </c>
      <c r="F286" s="7" t="s">
        <v>1937</v>
      </c>
      <c r="G286" s="162" t="s">
        <v>701</v>
      </c>
      <c r="H286" s="137" t="s">
        <v>2538</v>
      </c>
      <c r="I286" s="2" t="s">
        <v>2642</v>
      </c>
      <c r="J286" s="161" t="s">
        <v>2542</v>
      </c>
      <c r="K286" s="7"/>
      <c r="L286" s="50" t="s">
        <v>2540</v>
      </c>
      <c r="M286" s="50" t="s">
        <v>2823</v>
      </c>
    </row>
    <row r="287" spans="2:13" ht="18" customHeight="1" x14ac:dyDescent="0.45">
      <c r="B287" t="s">
        <v>2763</v>
      </c>
      <c r="C287" s="7" t="s">
        <v>661</v>
      </c>
      <c r="D287" s="7" t="s">
        <v>1956</v>
      </c>
      <c r="E287" s="7" t="s">
        <v>2786</v>
      </c>
      <c r="F287" s="7" t="s">
        <v>1957</v>
      </c>
      <c r="G287" s="162" t="s">
        <v>177</v>
      </c>
      <c r="H287" s="137" t="s">
        <v>2680</v>
      </c>
      <c r="I287" s="2" t="s">
        <v>2543</v>
      </c>
      <c r="J287" s="161" t="s">
        <v>2539</v>
      </c>
      <c r="K287" s="7" t="s">
        <v>2644</v>
      </c>
      <c r="L287" s="50" t="s">
        <v>2539</v>
      </c>
      <c r="M287" s="50">
        <v>0</v>
      </c>
    </row>
    <row r="288" spans="2:13" ht="18" customHeight="1" x14ac:dyDescent="0.45">
      <c r="B288" t="s">
        <v>2763</v>
      </c>
      <c r="C288" s="7" t="s">
        <v>658</v>
      </c>
      <c r="D288" s="7" t="s">
        <v>1954</v>
      </c>
      <c r="E288" s="7" t="s">
        <v>2786</v>
      </c>
      <c r="F288" s="7" t="s">
        <v>1955</v>
      </c>
      <c r="G288" s="162" t="s">
        <v>112</v>
      </c>
      <c r="H288" s="137" t="s">
        <v>2680</v>
      </c>
      <c r="I288" s="2" t="s">
        <v>2543</v>
      </c>
      <c r="J288" s="161" t="s">
        <v>2539</v>
      </c>
      <c r="K288" s="7" t="s">
        <v>2644</v>
      </c>
      <c r="L288" s="50" t="s">
        <v>2539</v>
      </c>
      <c r="M288" s="50">
        <v>0</v>
      </c>
    </row>
    <row r="289" spans="1:13" ht="18" customHeight="1" x14ac:dyDescent="0.45">
      <c r="B289" t="s">
        <v>2762</v>
      </c>
      <c r="C289" s="7" t="s">
        <v>1985</v>
      </c>
      <c r="D289" s="7" t="s">
        <v>1985</v>
      </c>
      <c r="E289" s="7" t="s">
        <v>2786</v>
      </c>
      <c r="F289" s="7" t="s">
        <v>1986</v>
      </c>
      <c r="G289" s="162" t="s">
        <v>1987</v>
      </c>
      <c r="H289" s="137" t="s">
        <v>2546</v>
      </c>
      <c r="I289" s="2" t="s">
        <v>2642</v>
      </c>
      <c r="J289" s="161" t="s">
        <v>2542</v>
      </c>
      <c r="K289" s="7" t="s">
        <v>2644</v>
      </c>
      <c r="L289" s="50" t="s">
        <v>2539</v>
      </c>
      <c r="M289" s="50">
        <v>0</v>
      </c>
    </row>
    <row r="290" spans="1:13" ht="18" customHeight="1" x14ac:dyDescent="0.45">
      <c r="B290" t="s">
        <v>2762</v>
      </c>
      <c r="C290" s="7" t="s">
        <v>2675</v>
      </c>
      <c r="D290" s="7" t="s">
        <v>1989</v>
      </c>
      <c r="E290" s="7" t="s">
        <v>2786</v>
      </c>
      <c r="F290" s="7" t="s">
        <v>2622</v>
      </c>
      <c r="G290" s="162" t="s">
        <v>1991</v>
      </c>
      <c r="H290" s="137" t="s">
        <v>2680</v>
      </c>
      <c r="I290" s="2" t="s">
        <v>2642</v>
      </c>
      <c r="J290" s="161" t="s">
        <v>2542</v>
      </c>
      <c r="K290" s="7"/>
      <c r="L290" s="50" t="s">
        <v>2539</v>
      </c>
      <c r="M290" s="50">
        <v>0</v>
      </c>
    </row>
    <row r="291" spans="1:13" ht="18" customHeight="1" x14ac:dyDescent="0.45">
      <c r="B291" t="s">
        <v>2762</v>
      </c>
      <c r="C291" s="7" t="s">
        <v>1994</v>
      </c>
      <c r="D291" s="7" t="s">
        <v>1995</v>
      </c>
      <c r="E291" s="7" t="s">
        <v>2786</v>
      </c>
      <c r="F291" s="7" t="s">
        <v>2623</v>
      </c>
      <c r="G291" s="162" t="s">
        <v>1997</v>
      </c>
      <c r="H291" s="137" t="s">
        <v>2538</v>
      </c>
      <c r="I291" s="2" t="s">
        <v>2642</v>
      </c>
      <c r="J291" s="161" t="s">
        <v>2542</v>
      </c>
      <c r="K291" s="7"/>
      <c r="L291" s="50" t="s">
        <v>2544</v>
      </c>
      <c r="M291" s="50">
        <v>0</v>
      </c>
    </row>
    <row r="292" spans="1:13" s="2" customFormat="1" ht="18" customHeight="1" x14ac:dyDescent="0.45">
      <c r="A292"/>
      <c r="B292" t="s">
        <v>2763</v>
      </c>
      <c r="C292" s="7" t="s">
        <v>2425</v>
      </c>
      <c r="D292" s="7" t="s">
        <v>2425</v>
      </c>
      <c r="E292" s="7" t="s">
        <v>2786</v>
      </c>
      <c r="F292" s="7" t="s">
        <v>2426</v>
      </c>
      <c r="G292" s="162" t="s">
        <v>102</v>
      </c>
      <c r="H292" s="137" t="s">
        <v>2538</v>
      </c>
      <c r="I292" s="2" t="s">
        <v>2543</v>
      </c>
      <c r="J292" s="161" t="s">
        <v>2544</v>
      </c>
      <c r="K292" s="7" t="s">
        <v>2644</v>
      </c>
      <c r="L292" s="50" t="s">
        <v>2539</v>
      </c>
      <c r="M292" s="50">
        <v>0</v>
      </c>
    </row>
    <row r="293" spans="1:13" s="2" customFormat="1" ht="18" customHeight="1" x14ac:dyDescent="0.45">
      <c r="A293"/>
      <c r="B293" t="s">
        <v>2763</v>
      </c>
      <c r="C293" s="7" t="s">
        <v>2427</v>
      </c>
      <c r="D293" s="7" t="s">
        <v>2427</v>
      </c>
      <c r="E293" s="7" t="s">
        <v>2786</v>
      </c>
      <c r="F293" s="7" t="s">
        <v>2428</v>
      </c>
      <c r="G293" s="162" t="s">
        <v>106</v>
      </c>
      <c r="H293" s="137" t="s">
        <v>2680</v>
      </c>
      <c r="I293" s="2" t="s">
        <v>2543</v>
      </c>
      <c r="J293" s="161" t="s">
        <v>2544</v>
      </c>
      <c r="K293" s="7" t="s">
        <v>2644</v>
      </c>
      <c r="L293" s="50" t="s">
        <v>2539</v>
      </c>
      <c r="M293" s="50">
        <v>0</v>
      </c>
    </row>
    <row r="294" spans="1:13" s="2" customFormat="1" ht="18" customHeight="1" x14ac:dyDescent="0.45">
      <c r="A294"/>
      <c r="B294" t="s">
        <v>2763</v>
      </c>
      <c r="C294" s="7" t="s">
        <v>2788</v>
      </c>
      <c r="D294" s="7" t="s">
        <v>2788</v>
      </c>
      <c r="E294" s="7" t="s">
        <v>2786</v>
      </c>
      <c r="F294" s="7" t="s">
        <v>2789</v>
      </c>
      <c r="G294" s="162" t="s">
        <v>112</v>
      </c>
      <c r="H294" s="137" t="s">
        <v>2546</v>
      </c>
      <c r="I294" s="2" t="s">
        <v>2642</v>
      </c>
      <c r="J294" s="161" t="s">
        <v>2542</v>
      </c>
      <c r="K294" s="7"/>
      <c r="L294" s="50" t="s">
        <v>2540</v>
      </c>
      <c r="M294" s="50" t="s">
        <v>2823</v>
      </c>
    </row>
    <row r="295" spans="1:13" s="2" customFormat="1" ht="18" customHeight="1" x14ac:dyDescent="0.45">
      <c r="A295"/>
      <c r="B295" t="s">
        <v>2763</v>
      </c>
      <c r="C295" s="7" t="s">
        <v>2707</v>
      </c>
      <c r="D295" s="7" t="s">
        <v>2707</v>
      </c>
      <c r="E295" s="7" t="s">
        <v>2786</v>
      </c>
      <c r="F295" s="7" t="s">
        <v>2790</v>
      </c>
      <c r="G295" s="162" t="s">
        <v>311</v>
      </c>
      <c r="H295" s="137" t="s">
        <v>2546</v>
      </c>
      <c r="I295" s="2" t="s">
        <v>2642</v>
      </c>
      <c r="J295" s="161" t="s">
        <v>2542</v>
      </c>
      <c r="K295" s="7"/>
      <c r="L295" s="50" t="s">
        <v>2540</v>
      </c>
      <c r="M295" s="50" t="s">
        <v>2823</v>
      </c>
    </row>
    <row r="296" spans="1:13" s="2" customFormat="1" ht="18" customHeight="1" x14ac:dyDescent="0.45">
      <c r="A296"/>
      <c r="B296" t="s">
        <v>2763</v>
      </c>
      <c r="C296" s="7" t="s">
        <v>2711</v>
      </c>
      <c r="D296" s="7" t="s">
        <v>2711</v>
      </c>
      <c r="E296" s="7" t="s">
        <v>2786</v>
      </c>
      <c r="F296" s="7" t="s">
        <v>2791</v>
      </c>
      <c r="G296" s="162" t="s">
        <v>962</v>
      </c>
      <c r="H296" s="137" t="s">
        <v>2546</v>
      </c>
      <c r="I296" s="2" t="s">
        <v>2642</v>
      </c>
      <c r="J296" s="161" t="s">
        <v>2542</v>
      </c>
      <c r="K296" s="7"/>
      <c r="L296" s="50" t="s">
        <v>2544</v>
      </c>
      <c r="M296" s="50">
        <v>0</v>
      </c>
    </row>
    <row r="297" spans="1:13" s="2" customFormat="1" ht="18" customHeight="1" x14ac:dyDescent="0.45">
      <c r="A297"/>
      <c r="B297" t="s">
        <v>2763</v>
      </c>
      <c r="C297" s="7" t="s">
        <v>2709</v>
      </c>
      <c r="D297" s="7" t="s">
        <v>2709</v>
      </c>
      <c r="E297" s="7" t="s">
        <v>2786</v>
      </c>
      <c r="F297" s="7" t="s">
        <v>2792</v>
      </c>
      <c r="G297" s="162" t="s">
        <v>970</v>
      </c>
      <c r="H297" s="137" t="s">
        <v>2546</v>
      </c>
      <c r="I297" s="2" t="s">
        <v>2642</v>
      </c>
      <c r="J297" s="161" t="s">
        <v>2542</v>
      </c>
      <c r="K297" s="7"/>
      <c r="L297" s="50" t="s">
        <v>2540</v>
      </c>
      <c r="M297" s="50" t="s">
        <v>2823</v>
      </c>
    </row>
    <row r="298" spans="1:13" s="2" customFormat="1" ht="18" customHeight="1" x14ac:dyDescent="0.45">
      <c r="A298"/>
      <c r="B298" t="s">
        <v>2763</v>
      </c>
      <c r="C298" s="7" t="s">
        <v>2793</v>
      </c>
      <c r="D298" s="7" t="s">
        <v>2793</v>
      </c>
      <c r="E298" s="7" t="s">
        <v>2786</v>
      </c>
      <c r="F298" s="7" t="s">
        <v>2794</v>
      </c>
      <c r="G298" s="162" t="s">
        <v>112</v>
      </c>
      <c r="H298" s="137" t="s">
        <v>2546</v>
      </c>
      <c r="I298" s="2" t="s">
        <v>2642</v>
      </c>
      <c r="J298" s="161" t="s">
        <v>2542</v>
      </c>
      <c r="K298" s="7"/>
      <c r="L298" s="50" t="s">
        <v>2539</v>
      </c>
      <c r="M298" s="50">
        <v>0</v>
      </c>
    </row>
    <row r="299" spans="1:13" s="2" customFormat="1" ht="18" customHeight="1" x14ac:dyDescent="0.45">
      <c r="A299"/>
      <c r="B299" t="s">
        <v>2763</v>
      </c>
      <c r="C299" s="7" t="s">
        <v>2702</v>
      </c>
      <c r="D299" s="7" t="s">
        <v>2702</v>
      </c>
      <c r="E299" s="7" t="s">
        <v>2786</v>
      </c>
      <c r="F299" s="7" t="s">
        <v>2795</v>
      </c>
      <c r="G299" s="162" t="s">
        <v>311</v>
      </c>
      <c r="H299" s="137" t="s">
        <v>2546</v>
      </c>
      <c r="I299" s="2" t="s">
        <v>2642</v>
      </c>
      <c r="J299" s="161" t="s">
        <v>2542</v>
      </c>
      <c r="K299" s="7"/>
      <c r="L299" s="50" t="s">
        <v>2544</v>
      </c>
      <c r="M299" s="50">
        <v>0</v>
      </c>
    </row>
    <row r="300" spans="1:13" s="2" customFormat="1" ht="18" customHeight="1" x14ac:dyDescent="0.45">
      <c r="A300"/>
      <c r="B300" t="s">
        <v>2763</v>
      </c>
      <c r="C300" s="7" t="s">
        <v>2010</v>
      </c>
      <c r="D300" s="7" t="s">
        <v>2011</v>
      </c>
      <c r="E300" s="7" t="s">
        <v>2786</v>
      </c>
      <c r="F300" s="7" t="s">
        <v>2012</v>
      </c>
      <c r="G300" s="162" t="s">
        <v>2013</v>
      </c>
      <c r="H300" s="137" t="s">
        <v>2538</v>
      </c>
      <c r="I300" s="2" t="s">
        <v>2642</v>
      </c>
      <c r="J300" s="161" t="s">
        <v>2540</v>
      </c>
      <c r="K300" s="7"/>
      <c r="L300" s="50" t="s">
        <v>2540</v>
      </c>
      <c r="M300" s="50" t="s">
        <v>2823</v>
      </c>
    </row>
    <row r="301" spans="1:13" ht="18" customHeight="1" x14ac:dyDescent="0.45">
      <c r="B301" t="s">
        <v>2763</v>
      </c>
      <c r="C301" s="7" t="s">
        <v>2014</v>
      </c>
      <c r="D301" s="7" t="s">
        <v>2015</v>
      </c>
      <c r="E301" s="7" t="s">
        <v>2786</v>
      </c>
      <c r="F301" s="7" t="s">
        <v>2016</v>
      </c>
      <c r="G301" s="162" t="s">
        <v>2017</v>
      </c>
      <c r="H301" s="137" t="s">
        <v>2538</v>
      </c>
      <c r="I301" s="2" t="s">
        <v>2642</v>
      </c>
      <c r="J301" s="161" t="s">
        <v>2540</v>
      </c>
      <c r="K301" s="7"/>
      <c r="L301" s="50" t="s">
        <v>2540</v>
      </c>
      <c r="M301" s="50" t="s">
        <v>2823</v>
      </c>
    </row>
    <row r="302" spans="1:13" ht="18" customHeight="1" x14ac:dyDescent="0.45">
      <c r="B302" t="s">
        <v>2762</v>
      </c>
      <c r="C302" s="7" t="s">
        <v>2048</v>
      </c>
      <c r="D302" s="7" t="s">
        <v>2048</v>
      </c>
      <c r="E302" s="7" t="s">
        <v>2786</v>
      </c>
      <c r="F302" s="7" t="s">
        <v>2049</v>
      </c>
      <c r="G302" s="162" t="s">
        <v>2050</v>
      </c>
      <c r="H302" s="137" t="s">
        <v>2538</v>
      </c>
      <c r="I302" s="2" t="s">
        <v>2642</v>
      </c>
      <c r="J302" s="161" t="s">
        <v>2542</v>
      </c>
      <c r="K302" s="7"/>
      <c r="L302" s="50" t="s">
        <v>2540</v>
      </c>
      <c r="M302" s="50" t="s">
        <v>2823</v>
      </c>
    </row>
    <row r="303" spans="1:13" ht="18" customHeight="1" x14ac:dyDescent="0.45">
      <c r="B303" t="s">
        <v>2762</v>
      </c>
      <c r="C303" s="7" t="s">
        <v>2039</v>
      </c>
      <c r="D303" s="7" t="s">
        <v>2039</v>
      </c>
      <c r="E303" s="7" t="s">
        <v>2786</v>
      </c>
      <c r="F303" s="7" t="s">
        <v>2040</v>
      </c>
      <c r="G303" s="162" t="s">
        <v>2041</v>
      </c>
      <c r="H303" s="137" t="s">
        <v>2538</v>
      </c>
      <c r="I303" s="2" t="s">
        <v>2642</v>
      </c>
      <c r="J303" s="161" t="s">
        <v>2542</v>
      </c>
      <c r="K303" s="7"/>
      <c r="L303" s="50" t="s">
        <v>2539</v>
      </c>
      <c r="M303" s="50">
        <v>0</v>
      </c>
    </row>
    <row r="304" spans="1:13" ht="18" customHeight="1" x14ac:dyDescent="0.45">
      <c r="B304" t="s">
        <v>2762</v>
      </c>
      <c r="C304" s="7" t="s">
        <v>2042</v>
      </c>
      <c r="D304" s="7" t="s">
        <v>2042</v>
      </c>
      <c r="E304" s="7" t="s">
        <v>2786</v>
      </c>
      <c r="F304" s="7" t="s">
        <v>2043</v>
      </c>
      <c r="G304" s="162" t="s">
        <v>2044</v>
      </c>
      <c r="H304" s="137" t="s">
        <v>2538</v>
      </c>
      <c r="I304" s="2" t="s">
        <v>2543</v>
      </c>
      <c r="J304" s="161" t="s">
        <v>2544</v>
      </c>
      <c r="K304" s="7"/>
      <c r="L304" s="50" t="s">
        <v>2539</v>
      </c>
      <c r="M304" s="50">
        <v>0</v>
      </c>
    </row>
    <row r="305" spans="2:13" ht="18" customHeight="1" x14ac:dyDescent="0.45">
      <c r="B305" t="s">
        <v>2762</v>
      </c>
      <c r="C305" s="7" t="s">
        <v>2045</v>
      </c>
      <c r="D305" s="7" t="s">
        <v>2045</v>
      </c>
      <c r="E305" s="7" t="s">
        <v>2786</v>
      </c>
      <c r="F305" s="7" t="s">
        <v>2046</v>
      </c>
      <c r="G305" s="162" t="s">
        <v>2047</v>
      </c>
      <c r="H305" s="137" t="s">
        <v>2538</v>
      </c>
      <c r="I305" s="2" t="s">
        <v>2543</v>
      </c>
      <c r="J305" s="161" t="s">
        <v>2544</v>
      </c>
      <c r="K305" s="7"/>
      <c r="L305" s="50" t="s">
        <v>2544</v>
      </c>
      <c r="M305" s="50">
        <v>0</v>
      </c>
    </row>
    <row r="306" spans="2:13" ht="18" customHeight="1" x14ac:dyDescent="0.45">
      <c r="B306" t="s">
        <v>2762</v>
      </c>
      <c r="C306" s="7" t="s">
        <v>2051</v>
      </c>
      <c r="D306" s="7" t="s">
        <v>2051</v>
      </c>
      <c r="E306" s="7" t="s">
        <v>2786</v>
      </c>
      <c r="F306" s="7" t="s">
        <v>2052</v>
      </c>
      <c r="G306" s="162" t="s">
        <v>2053</v>
      </c>
      <c r="H306" s="137" t="s">
        <v>2538</v>
      </c>
      <c r="I306" s="2" t="s">
        <v>2543</v>
      </c>
      <c r="J306" s="161" t="s">
        <v>2544</v>
      </c>
      <c r="K306" s="7"/>
      <c r="L306" s="50" t="s">
        <v>2544</v>
      </c>
      <c r="M306" s="50">
        <v>0</v>
      </c>
    </row>
    <row r="307" spans="2:13" ht="18" customHeight="1" x14ac:dyDescent="0.45">
      <c r="B307" t="s">
        <v>2762</v>
      </c>
      <c r="C307" s="7" t="s">
        <v>2834</v>
      </c>
      <c r="D307" s="7" t="s">
        <v>2056</v>
      </c>
      <c r="E307" s="7" t="s">
        <v>2786</v>
      </c>
      <c r="F307" s="7" t="s">
        <v>2057</v>
      </c>
      <c r="G307" s="162" t="s">
        <v>2058</v>
      </c>
      <c r="H307" s="137" t="s">
        <v>2680</v>
      </c>
      <c r="I307" s="2" t="s">
        <v>2543</v>
      </c>
      <c r="J307" s="161" t="s">
        <v>2539</v>
      </c>
      <c r="K307" s="7"/>
      <c r="L307" s="50" t="s">
        <v>2544</v>
      </c>
      <c r="M307" s="50">
        <v>0</v>
      </c>
    </row>
    <row r="308" spans="2:13" ht="18" customHeight="1" x14ac:dyDescent="0.45">
      <c r="B308" t="s">
        <v>2763</v>
      </c>
      <c r="C308" s="7" t="s">
        <v>2059</v>
      </c>
      <c r="D308" s="7" t="s">
        <v>2060</v>
      </c>
      <c r="E308" s="7" t="s">
        <v>2786</v>
      </c>
      <c r="F308" s="7" t="s">
        <v>2061</v>
      </c>
      <c r="G308" s="162" t="s">
        <v>300</v>
      </c>
      <c r="H308" s="137" t="s">
        <v>2546</v>
      </c>
      <c r="I308" s="2" t="s">
        <v>2543</v>
      </c>
      <c r="J308" s="161" t="s">
        <v>2544</v>
      </c>
      <c r="K308" s="7"/>
      <c r="L308" s="50" t="s">
        <v>2540</v>
      </c>
      <c r="M308" s="50" t="s">
        <v>2823</v>
      </c>
    </row>
    <row r="309" spans="2:13" ht="18" customHeight="1" x14ac:dyDescent="0.45">
      <c r="B309" t="s">
        <v>2762</v>
      </c>
      <c r="C309" s="7" t="s">
        <v>2075</v>
      </c>
      <c r="D309" s="7" t="s">
        <v>2075</v>
      </c>
      <c r="E309" s="7" t="s">
        <v>2786</v>
      </c>
      <c r="F309" s="7" t="s">
        <v>2076</v>
      </c>
      <c r="G309" s="162" t="s">
        <v>86</v>
      </c>
      <c r="H309" s="137" t="s">
        <v>2680</v>
      </c>
      <c r="I309" s="2" t="s">
        <v>2642</v>
      </c>
      <c r="J309" s="161" t="s">
        <v>2542</v>
      </c>
      <c r="K309" s="7"/>
      <c r="L309" s="50" t="s">
        <v>2539</v>
      </c>
      <c r="M309" s="50">
        <v>0</v>
      </c>
    </row>
    <row r="310" spans="2:13" ht="18" customHeight="1" x14ac:dyDescent="0.45">
      <c r="B310" t="s">
        <v>2762</v>
      </c>
      <c r="C310" s="7" t="s">
        <v>2077</v>
      </c>
      <c r="D310" s="7" t="s">
        <v>2077</v>
      </c>
      <c r="E310" s="7" t="s">
        <v>2786</v>
      </c>
      <c r="F310" s="7" t="s">
        <v>2078</v>
      </c>
      <c r="G310" s="162" t="s">
        <v>89</v>
      </c>
      <c r="H310" s="137" t="s">
        <v>2680</v>
      </c>
      <c r="I310" s="2" t="s">
        <v>2642</v>
      </c>
      <c r="J310" s="161" t="s">
        <v>2542</v>
      </c>
      <c r="K310" s="7"/>
      <c r="L310" s="50" t="s">
        <v>2544</v>
      </c>
      <c r="M310" s="50">
        <v>0</v>
      </c>
    </row>
    <row r="311" spans="2:13" ht="18" customHeight="1" x14ac:dyDescent="0.45">
      <c r="B311" t="s">
        <v>2762</v>
      </c>
      <c r="C311" s="7" t="s">
        <v>2073</v>
      </c>
      <c r="D311" s="7" t="s">
        <v>2073</v>
      </c>
      <c r="E311" s="7" t="s">
        <v>2786</v>
      </c>
      <c r="F311" s="7" t="s">
        <v>2074</v>
      </c>
      <c r="G311" s="162" t="s">
        <v>82</v>
      </c>
      <c r="H311" s="137" t="s">
        <v>2680</v>
      </c>
      <c r="I311" s="2" t="s">
        <v>2642</v>
      </c>
      <c r="J311" s="161" t="s">
        <v>2542</v>
      </c>
      <c r="K311" s="7"/>
      <c r="L311" s="50" t="s">
        <v>2540</v>
      </c>
      <c r="M311" s="50" t="s">
        <v>2823</v>
      </c>
    </row>
    <row r="312" spans="2:13" ht="18" customHeight="1" x14ac:dyDescent="0.45">
      <c r="B312" t="s">
        <v>2763</v>
      </c>
      <c r="C312" s="7" t="s">
        <v>2086</v>
      </c>
      <c r="D312" s="7" t="s">
        <v>2087</v>
      </c>
      <c r="E312" s="7" t="s">
        <v>2786</v>
      </c>
      <c r="F312" s="7" t="s">
        <v>2088</v>
      </c>
      <c r="G312" s="162" t="s">
        <v>150</v>
      </c>
      <c r="H312" s="137" t="s">
        <v>2546</v>
      </c>
      <c r="I312" s="2" t="s">
        <v>2543</v>
      </c>
      <c r="J312" s="161" t="s">
        <v>2544</v>
      </c>
      <c r="K312" s="7"/>
      <c r="L312" s="50" t="s">
        <v>2540</v>
      </c>
      <c r="M312" s="50" t="s">
        <v>2823</v>
      </c>
    </row>
    <row r="313" spans="2:13" ht="18" customHeight="1" x14ac:dyDescent="0.45">
      <c r="B313" t="s">
        <v>2763</v>
      </c>
      <c r="C313" s="7" t="s">
        <v>2102</v>
      </c>
      <c r="D313" s="7" t="s">
        <v>2102</v>
      </c>
      <c r="E313" s="7" t="s">
        <v>2786</v>
      </c>
      <c r="F313" s="7" t="s">
        <v>2103</v>
      </c>
      <c r="G313" s="162" t="s">
        <v>106</v>
      </c>
      <c r="H313" s="137" t="s">
        <v>2550</v>
      </c>
      <c r="I313" s="2" t="s">
        <v>2642</v>
      </c>
      <c r="J313" s="161" t="s">
        <v>2542</v>
      </c>
      <c r="K313" s="7"/>
      <c r="L313" s="50" t="s">
        <v>2539</v>
      </c>
      <c r="M313" s="50">
        <v>0</v>
      </c>
    </row>
    <row r="314" spans="2:13" ht="18" customHeight="1" x14ac:dyDescent="0.45">
      <c r="B314" t="s">
        <v>2763</v>
      </c>
      <c r="C314" s="7" t="s">
        <v>2117</v>
      </c>
      <c r="D314" s="7" t="s">
        <v>2117</v>
      </c>
      <c r="E314" s="7" t="s">
        <v>2786</v>
      </c>
      <c r="F314" s="7" t="s">
        <v>2118</v>
      </c>
      <c r="G314" s="162" t="s">
        <v>457</v>
      </c>
      <c r="H314" s="137" t="s">
        <v>2550</v>
      </c>
      <c r="I314" s="2" t="s">
        <v>2642</v>
      </c>
      <c r="J314" s="161" t="s">
        <v>2542</v>
      </c>
      <c r="K314" s="7" t="s">
        <v>2644</v>
      </c>
      <c r="L314" s="50" t="s">
        <v>2539</v>
      </c>
      <c r="M314" s="50">
        <v>0</v>
      </c>
    </row>
    <row r="315" spans="2:13" ht="18" customHeight="1" x14ac:dyDescent="0.45">
      <c r="B315" t="s">
        <v>2762</v>
      </c>
      <c r="C315" s="7" t="s">
        <v>2835</v>
      </c>
      <c r="D315" s="7" t="s">
        <v>2119</v>
      </c>
      <c r="E315" s="7" t="s">
        <v>2786</v>
      </c>
      <c r="F315" s="7" t="s">
        <v>2120</v>
      </c>
      <c r="G315" s="162" t="s">
        <v>2121</v>
      </c>
      <c r="H315" s="137" t="s">
        <v>2550</v>
      </c>
      <c r="I315" s="2" t="s">
        <v>2642</v>
      </c>
      <c r="J315" s="161" t="s">
        <v>2542</v>
      </c>
      <c r="K315" s="7" t="s">
        <v>2644</v>
      </c>
      <c r="L315" s="50" t="s">
        <v>2544</v>
      </c>
      <c r="M315" s="50">
        <v>0</v>
      </c>
    </row>
    <row r="316" spans="2:13" x14ac:dyDescent="0.45">
      <c r="B316" t="s">
        <v>2761</v>
      </c>
      <c r="C316" t="s">
        <v>2124</v>
      </c>
      <c r="D316" t="s">
        <v>2124</v>
      </c>
      <c r="E316" t="s">
        <v>2786</v>
      </c>
      <c r="F316" s="7" t="s">
        <v>2125</v>
      </c>
      <c r="G316" t="s">
        <v>2126</v>
      </c>
      <c r="H316" t="s">
        <v>2538</v>
      </c>
      <c r="I316" t="s">
        <v>2543</v>
      </c>
      <c r="J316" s="6" t="s">
        <v>2539</v>
      </c>
      <c r="K316" t="s">
        <v>2644</v>
      </c>
      <c r="L316" s="50" t="s">
        <v>2544</v>
      </c>
      <c r="M316" s="6">
        <v>0</v>
      </c>
    </row>
    <row r="317" spans="2:13" x14ac:dyDescent="0.45">
      <c r="B317" t="s">
        <v>2761</v>
      </c>
      <c r="C317" t="s">
        <v>2127</v>
      </c>
      <c r="D317" t="s">
        <v>2127</v>
      </c>
      <c r="E317" t="s">
        <v>2786</v>
      </c>
      <c r="F317" s="7" t="s">
        <v>2128</v>
      </c>
      <c r="G317" t="s">
        <v>2129</v>
      </c>
      <c r="H317" t="s">
        <v>2538</v>
      </c>
      <c r="I317" t="s">
        <v>2543</v>
      </c>
      <c r="J317" s="6" t="s">
        <v>2539</v>
      </c>
      <c r="K317" t="s">
        <v>2644</v>
      </c>
      <c r="L317" s="50" t="s">
        <v>2539</v>
      </c>
      <c r="M317" s="6">
        <v>0</v>
      </c>
    </row>
    <row r="318" spans="2:13" x14ac:dyDescent="0.45">
      <c r="B318" t="s">
        <v>2761</v>
      </c>
      <c r="C318" t="s">
        <v>2131</v>
      </c>
      <c r="D318" t="s">
        <v>2131</v>
      </c>
      <c r="E318" t="s">
        <v>2786</v>
      </c>
      <c r="F318" s="7" t="s">
        <v>2132</v>
      </c>
      <c r="G318" t="s">
        <v>2133</v>
      </c>
      <c r="H318" t="s">
        <v>2546</v>
      </c>
      <c r="I318" t="s">
        <v>2642</v>
      </c>
      <c r="J318" s="6" t="s">
        <v>2542</v>
      </c>
      <c r="L318" s="50" t="s">
        <v>2540</v>
      </c>
      <c r="M318" s="6" t="s">
        <v>2823</v>
      </c>
    </row>
    <row r="319" spans="2:13" x14ac:dyDescent="0.45">
      <c r="B319" t="s">
        <v>2762</v>
      </c>
      <c r="C319" t="s">
        <v>2147</v>
      </c>
      <c r="D319" t="s">
        <v>2147</v>
      </c>
      <c r="E319" t="s">
        <v>2786</v>
      </c>
      <c r="F319" s="7" t="s">
        <v>2148</v>
      </c>
      <c r="G319" t="s">
        <v>704</v>
      </c>
      <c r="H319" t="s">
        <v>2550</v>
      </c>
      <c r="I319" t="s">
        <v>2543</v>
      </c>
      <c r="J319" s="6" t="s">
        <v>2539</v>
      </c>
      <c r="K319" t="s">
        <v>60</v>
      </c>
      <c r="L319" s="50" t="s">
        <v>2539</v>
      </c>
      <c r="M319" s="6">
        <v>0</v>
      </c>
    </row>
    <row r="320" spans="2:13" x14ac:dyDescent="0.45">
      <c r="B320" t="s">
        <v>2763</v>
      </c>
      <c r="C320" t="s">
        <v>2192</v>
      </c>
      <c r="D320" t="s">
        <v>2193</v>
      </c>
      <c r="E320" t="s">
        <v>2786</v>
      </c>
      <c r="F320" s="7" t="s">
        <v>2194</v>
      </c>
      <c r="G320" t="s">
        <v>143</v>
      </c>
      <c r="H320" t="s">
        <v>2546</v>
      </c>
      <c r="I320" t="s">
        <v>2543</v>
      </c>
      <c r="J320" s="6" t="s">
        <v>2544</v>
      </c>
      <c r="L320" s="50" t="s">
        <v>2544</v>
      </c>
      <c r="M320" s="6">
        <v>0</v>
      </c>
    </row>
    <row r="321" spans="2:13" x14ac:dyDescent="0.45">
      <c r="B321" t="s">
        <v>2763</v>
      </c>
      <c r="C321" t="s">
        <v>2195</v>
      </c>
      <c r="D321" t="s">
        <v>2196</v>
      </c>
      <c r="E321" t="s">
        <v>2786</v>
      </c>
      <c r="F321" s="7" t="s">
        <v>2197</v>
      </c>
      <c r="G321" t="s">
        <v>326</v>
      </c>
      <c r="H321" t="s">
        <v>2541</v>
      </c>
      <c r="I321" t="s">
        <v>2543</v>
      </c>
      <c r="J321" s="6" t="s">
        <v>2544</v>
      </c>
      <c r="K321" t="s">
        <v>2644</v>
      </c>
      <c r="L321" s="50" t="s">
        <v>2544</v>
      </c>
      <c r="M321" s="6">
        <v>0</v>
      </c>
    </row>
    <row r="322" spans="2:13" x14ac:dyDescent="0.45">
      <c r="B322" t="s">
        <v>2763</v>
      </c>
      <c r="C322" t="s">
        <v>2199</v>
      </c>
      <c r="D322" t="s">
        <v>2200</v>
      </c>
      <c r="E322" t="s">
        <v>2786</v>
      </c>
      <c r="F322" s="7" t="s">
        <v>2201</v>
      </c>
      <c r="G322" t="s">
        <v>432</v>
      </c>
      <c r="H322" t="s">
        <v>2541</v>
      </c>
      <c r="I322" t="s">
        <v>2543</v>
      </c>
      <c r="J322" s="6" t="s">
        <v>2544</v>
      </c>
      <c r="K322" t="s">
        <v>2644</v>
      </c>
      <c r="L322" s="50" t="s">
        <v>2544</v>
      </c>
      <c r="M322" s="6">
        <v>0</v>
      </c>
    </row>
    <row r="323" spans="2:13" x14ac:dyDescent="0.45">
      <c r="B323" t="s">
        <v>2762</v>
      </c>
      <c r="C323" t="s">
        <v>1127</v>
      </c>
      <c r="D323" t="s">
        <v>2202</v>
      </c>
      <c r="E323" t="s">
        <v>2786</v>
      </c>
      <c r="F323" s="7" t="s">
        <v>2203</v>
      </c>
      <c r="G323" t="s">
        <v>1128</v>
      </c>
      <c r="H323" t="s">
        <v>2546</v>
      </c>
      <c r="I323" t="s">
        <v>2543</v>
      </c>
      <c r="J323" s="6" t="s">
        <v>2544</v>
      </c>
      <c r="L323" s="50" t="s">
        <v>2540</v>
      </c>
      <c r="M323" s="6" t="s">
        <v>2823</v>
      </c>
    </row>
    <row r="324" spans="2:13" x14ac:dyDescent="0.45">
      <c r="B324" t="s">
        <v>2762</v>
      </c>
      <c r="C324" t="s">
        <v>2242</v>
      </c>
      <c r="D324" t="s">
        <v>2242</v>
      </c>
      <c r="E324" t="s">
        <v>2786</v>
      </c>
      <c r="F324" s="7" t="s">
        <v>2243</v>
      </c>
      <c r="G324" t="s">
        <v>2244</v>
      </c>
      <c r="H324" t="s">
        <v>2538</v>
      </c>
      <c r="I324" t="s">
        <v>2543</v>
      </c>
      <c r="J324" s="6" t="s">
        <v>2539</v>
      </c>
      <c r="K324" t="s">
        <v>2644</v>
      </c>
      <c r="L324" s="50" t="s">
        <v>2539</v>
      </c>
      <c r="M324" s="6">
        <v>0</v>
      </c>
    </row>
    <row r="325" spans="2:13" x14ac:dyDescent="0.45">
      <c r="B325" t="s">
        <v>2762</v>
      </c>
      <c r="C325" t="s">
        <v>2245</v>
      </c>
      <c r="D325" t="s">
        <v>2245</v>
      </c>
      <c r="E325" t="s">
        <v>2786</v>
      </c>
      <c r="F325" s="7" t="s">
        <v>2246</v>
      </c>
      <c r="G325" t="s">
        <v>2247</v>
      </c>
      <c r="H325" t="s">
        <v>2546</v>
      </c>
      <c r="I325" t="s">
        <v>2543</v>
      </c>
      <c r="J325" s="6" t="s">
        <v>2539</v>
      </c>
      <c r="L325" s="50" t="s">
        <v>2544</v>
      </c>
      <c r="M325" s="6">
        <v>0</v>
      </c>
    </row>
    <row r="326" spans="2:13" x14ac:dyDescent="0.45">
      <c r="B326" t="s">
        <v>2762</v>
      </c>
      <c r="C326" t="s">
        <v>2248</v>
      </c>
      <c r="D326" t="s">
        <v>2248</v>
      </c>
      <c r="E326" t="s">
        <v>2786</v>
      </c>
      <c r="F326" s="7" t="s">
        <v>2249</v>
      </c>
      <c r="G326" t="s">
        <v>2250</v>
      </c>
      <c r="H326" t="s">
        <v>2538</v>
      </c>
      <c r="I326" t="s">
        <v>2543</v>
      </c>
      <c r="J326" s="6" t="s">
        <v>2539</v>
      </c>
      <c r="L326" s="50" t="s">
        <v>2540</v>
      </c>
      <c r="M326" s="6" t="s">
        <v>2823</v>
      </c>
    </row>
    <row r="327" spans="2:13" x14ac:dyDescent="0.45">
      <c r="B327" t="s">
        <v>2762</v>
      </c>
      <c r="C327" t="s">
        <v>2239</v>
      </c>
      <c r="D327" t="s">
        <v>2239</v>
      </c>
      <c r="E327" t="s">
        <v>2786</v>
      </c>
      <c r="F327" s="7" t="s">
        <v>2240</v>
      </c>
      <c r="G327" t="s">
        <v>2241</v>
      </c>
      <c r="H327" t="s">
        <v>2680</v>
      </c>
      <c r="I327" t="s">
        <v>2642</v>
      </c>
      <c r="J327" s="6" t="s">
        <v>2542</v>
      </c>
      <c r="L327" s="50" t="s">
        <v>2544</v>
      </c>
      <c r="M327" s="6">
        <v>0</v>
      </c>
    </row>
    <row r="328" spans="2:13" x14ac:dyDescent="0.45">
      <c r="B328" t="s">
        <v>2762</v>
      </c>
      <c r="C328" t="s">
        <v>2236</v>
      </c>
      <c r="D328" t="s">
        <v>2236</v>
      </c>
      <c r="E328" t="s">
        <v>2786</v>
      </c>
      <c r="F328" s="7" t="s">
        <v>2237</v>
      </c>
      <c r="G328" t="s">
        <v>2238</v>
      </c>
      <c r="H328" t="s">
        <v>2541</v>
      </c>
      <c r="I328" t="s">
        <v>2642</v>
      </c>
      <c r="J328" s="6" t="s">
        <v>2542</v>
      </c>
      <c r="L328" s="50" t="s">
        <v>2540</v>
      </c>
      <c r="M328" s="6" t="s">
        <v>2823</v>
      </c>
    </row>
    <row r="329" spans="2:13" x14ac:dyDescent="0.45">
      <c r="B329" t="s">
        <v>2762</v>
      </c>
      <c r="C329" t="s">
        <v>2233</v>
      </c>
      <c r="D329" t="s">
        <v>2233</v>
      </c>
      <c r="E329" t="s">
        <v>2786</v>
      </c>
      <c r="F329" s="7" t="s">
        <v>2234</v>
      </c>
      <c r="G329" t="s">
        <v>2235</v>
      </c>
      <c r="H329" t="s">
        <v>2538</v>
      </c>
      <c r="I329" t="s">
        <v>2642</v>
      </c>
      <c r="J329" s="6" t="s">
        <v>2542</v>
      </c>
      <c r="L329" s="50" t="s">
        <v>2540</v>
      </c>
      <c r="M329" s="6" t="s">
        <v>2823</v>
      </c>
    </row>
    <row r="330" spans="2:13" x14ac:dyDescent="0.45">
      <c r="B330" t="s">
        <v>2762</v>
      </c>
      <c r="C330" t="s">
        <v>2230</v>
      </c>
      <c r="D330" t="s">
        <v>2230</v>
      </c>
      <c r="E330" t="s">
        <v>2786</v>
      </c>
      <c r="F330" s="7" t="s">
        <v>2231</v>
      </c>
      <c r="G330" t="s">
        <v>2232</v>
      </c>
      <c r="H330" t="s">
        <v>2546</v>
      </c>
      <c r="I330" t="s">
        <v>2642</v>
      </c>
      <c r="J330" s="6" t="s">
        <v>2542</v>
      </c>
      <c r="L330" s="50" t="s">
        <v>2540</v>
      </c>
      <c r="M330" s="6" t="s">
        <v>2823</v>
      </c>
    </row>
    <row r="331" spans="2:13" x14ac:dyDescent="0.45">
      <c r="B331" t="s">
        <v>2761</v>
      </c>
      <c r="C331" t="s">
        <v>2692</v>
      </c>
      <c r="D331" t="s">
        <v>2692</v>
      </c>
      <c r="E331" t="s">
        <v>2786</v>
      </c>
      <c r="F331" s="7" t="s">
        <v>2797</v>
      </c>
      <c r="G331" t="s">
        <v>68</v>
      </c>
      <c r="H331" t="s">
        <v>2546</v>
      </c>
      <c r="I331" t="s">
        <v>2642</v>
      </c>
      <c r="J331" s="6" t="s">
        <v>2542</v>
      </c>
      <c r="K331" t="s">
        <v>60</v>
      </c>
      <c r="L331" s="50" t="s">
        <v>2540</v>
      </c>
      <c r="M331" s="6" t="s">
        <v>2823</v>
      </c>
    </row>
    <row r="332" spans="2:13" x14ac:dyDescent="0.45">
      <c r="B332" t="s">
        <v>2762</v>
      </c>
      <c r="C332" t="s">
        <v>2257</v>
      </c>
      <c r="D332" t="s">
        <v>2257</v>
      </c>
      <c r="E332" t="s">
        <v>2786</v>
      </c>
      <c r="F332" s="7" t="s">
        <v>2258</v>
      </c>
      <c r="G332" t="s">
        <v>82</v>
      </c>
      <c r="H332" t="s">
        <v>2538</v>
      </c>
      <c r="I332" t="s">
        <v>2642</v>
      </c>
      <c r="J332" s="6" t="s">
        <v>2542</v>
      </c>
      <c r="L332" s="50" t="s">
        <v>2540</v>
      </c>
      <c r="M332" s="6" t="s">
        <v>2823</v>
      </c>
    </row>
    <row r="333" spans="2:13" x14ac:dyDescent="0.45">
      <c r="B333" t="s">
        <v>2762</v>
      </c>
      <c r="C333" t="s">
        <v>2259</v>
      </c>
      <c r="D333" t="s">
        <v>2259</v>
      </c>
      <c r="E333" t="s">
        <v>2786</v>
      </c>
      <c r="F333" s="7" t="s">
        <v>2260</v>
      </c>
      <c r="G333" t="s">
        <v>457</v>
      </c>
      <c r="H333" t="s">
        <v>2541</v>
      </c>
      <c r="I333" t="s">
        <v>2642</v>
      </c>
      <c r="J333" s="6" t="s">
        <v>2542</v>
      </c>
      <c r="L333" s="50" t="s">
        <v>2540</v>
      </c>
      <c r="M333" s="6" t="s">
        <v>2823</v>
      </c>
    </row>
    <row r="334" spans="2:13" x14ac:dyDescent="0.45">
      <c r="B334" t="s">
        <v>2763</v>
      </c>
      <c r="C334" t="s">
        <v>2261</v>
      </c>
      <c r="D334" t="s">
        <v>2262</v>
      </c>
      <c r="E334" t="s">
        <v>2786</v>
      </c>
      <c r="F334" s="7" t="s">
        <v>2263</v>
      </c>
      <c r="G334" t="s">
        <v>432</v>
      </c>
      <c r="H334" t="s">
        <v>2546</v>
      </c>
      <c r="I334" t="s">
        <v>2543</v>
      </c>
      <c r="J334" s="6" t="s">
        <v>2544</v>
      </c>
      <c r="K334" t="s">
        <v>2644</v>
      </c>
      <c r="L334" s="50" t="s">
        <v>2544</v>
      </c>
      <c r="M334" s="6">
        <v>0</v>
      </c>
    </row>
    <row r="335" spans="2:13" x14ac:dyDescent="0.45">
      <c r="B335" t="s">
        <v>2763</v>
      </c>
      <c r="C335" t="s">
        <v>2285</v>
      </c>
      <c r="D335" t="s">
        <v>2285</v>
      </c>
      <c r="E335" t="s">
        <v>2786</v>
      </c>
      <c r="F335" s="7" t="s">
        <v>2286</v>
      </c>
      <c r="G335" t="s">
        <v>177</v>
      </c>
      <c r="H335" t="s">
        <v>2538</v>
      </c>
      <c r="I335" t="s">
        <v>2543</v>
      </c>
      <c r="J335" s="6" t="s">
        <v>2539</v>
      </c>
      <c r="K335" t="s">
        <v>2644</v>
      </c>
      <c r="L335" s="50" t="s">
        <v>2539</v>
      </c>
      <c r="M335" s="6">
        <v>0</v>
      </c>
    </row>
    <row r="336" spans="2:13" x14ac:dyDescent="0.45">
      <c r="B336" t="s">
        <v>2763</v>
      </c>
      <c r="C336" t="s">
        <v>2283</v>
      </c>
      <c r="D336" t="s">
        <v>2283</v>
      </c>
      <c r="E336" t="s">
        <v>2786</v>
      </c>
      <c r="F336" s="7" t="s">
        <v>2284</v>
      </c>
      <c r="G336" t="s">
        <v>311</v>
      </c>
      <c r="H336" t="s">
        <v>2538</v>
      </c>
      <c r="I336" t="s">
        <v>2543</v>
      </c>
      <c r="J336" s="6" t="s">
        <v>2539</v>
      </c>
      <c r="K336" t="s">
        <v>2644</v>
      </c>
      <c r="L336" s="50" t="s">
        <v>2539</v>
      </c>
      <c r="M336" s="6">
        <v>0</v>
      </c>
    </row>
    <row r="337" spans="2:13" x14ac:dyDescent="0.45">
      <c r="B337" t="s">
        <v>2762</v>
      </c>
      <c r="C337" t="s">
        <v>2294</v>
      </c>
      <c r="D337" t="s">
        <v>2294</v>
      </c>
      <c r="E337" t="s">
        <v>2786</v>
      </c>
      <c r="F337" s="7" t="s">
        <v>2295</v>
      </c>
      <c r="G337" t="s">
        <v>2296</v>
      </c>
      <c r="H337" t="s">
        <v>2546</v>
      </c>
      <c r="I337" t="s">
        <v>2642</v>
      </c>
      <c r="J337" s="6" t="s">
        <v>2542</v>
      </c>
      <c r="L337" s="50" t="s">
        <v>2540</v>
      </c>
      <c r="M337" s="6" t="s">
        <v>2823</v>
      </c>
    </row>
    <row r="338" spans="2:13" x14ac:dyDescent="0.45">
      <c r="B338" t="s">
        <v>2762</v>
      </c>
      <c r="C338" t="s">
        <v>2298</v>
      </c>
      <c r="D338" t="s">
        <v>2298</v>
      </c>
      <c r="E338" t="s">
        <v>2786</v>
      </c>
      <c r="F338" s="7" t="s">
        <v>2299</v>
      </c>
      <c r="G338" t="s">
        <v>1654</v>
      </c>
      <c r="H338" t="s">
        <v>2546</v>
      </c>
      <c r="I338" t="s">
        <v>2642</v>
      </c>
      <c r="J338" s="6" t="s">
        <v>2542</v>
      </c>
      <c r="L338" s="50" t="s">
        <v>2544</v>
      </c>
      <c r="M338" s="6">
        <v>0</v>
      </c>
    </row>
    <row r="339" spans="2:13" x14ac:dyDescent="0.45">
      <c r="B339" t="s">
        <v>2762</v>
      </c>
      <c r="C339" t="s">
        <v>2290</v>
      </c>
      <c r="D339" t="s">
        <v>2290</v>
      </c>
      <c r="E339" t="s">
        <v>2786</v>
      </c>
      <c r="F339" s="7" t="s">
        <v>2291</v>
      </c>
      <c r="G339" t="s">
        <v>2292</v>
      </c>
      <c r="H339" t="s">
        <v>2546</v>
      </c>
      <c r="I339" t="s">
        <v>2642</v>
      </c>
      <c r="J339" s="6" t="s">
        <v>2542</v>
      </c>
      <c r="L339" s="50" t="s">
        <v>2539</v>
      </c>
      <c r="M339" s="6">
        <v>0</v>
      </c>
    </row>
    <row r="340" spans="2:13" x14ac:dyDescent="0.45">
      <c r="B340" t="s">
        <v>2762</v>
      </c>
      <c r="C340" t="s">
        <v>2306</v>
      </c>
      <c r="D340" t="s">
        <v>2306</v>
      </c>
      <c r="E340" t="s">
        <v>2786</v>
      </c>
      <c r="F340" s="7" t="s">
        <v>2307</v>
      </c>
      <c r="G340" t="s">
        <v>2308</v>
      </c>
      <c r="H340" t="s">
        <v>2546</v>
      </c>
      <c r="I340" t="s">
        <v>2642</v>
      </c>
      <c r="J340" s="6" t="s">
        <v>2542</v>
      </c>
      <c r="L340" s="50" t="s">
        <v>2540</v>
      </c>
      <c r="M340" s="6" t="s">
        <v>2823</v>
      </c>
    </row>
    <row r="341" spans="2:13" x14ac:dyDescent="0.45">
      <c r="B341" t="s">
        <v>2762</v>
      </c>
      <c r="C341" t="s">
        <v>2312</v>
      </c>
      <c r="D341" t="s">
        <v>2312</v>
      </c>
      <c r="E341" t="s">
        <v>2786</v>
      </c>
      <c r="F341" s="7" t="s">
        <v>2313</v>
      </c>
      <c r="G341" t="s">
        <v>82</v>
      </c>
      <c r="H341" t="s">
        <v>2550</v>
      </c>
      <c r="I341" t="s">
        <v>2642</v>
      </c>
      <c r="J341" s="6" t="s">
        <v>2542</v>
      </c>
      <c r="L341" s="50" t="s">
        <v>2539</v>
      </c>
      <c r="M341" s="6">
        <v>0</v>
      </c>
    </row>
    <row r="342" spans="2:13" x14ac:dyDescent="0.45">
      <c r="B342" t="s">
        <v>2762</v>
      </c>
      <c r="C342" t="s">
        <v>2315</v>
      </c>
      <c r="D342" t="s">
        <v>2315</v>
      </c>
      <c r="E342" t="s">
        <v>2786</v>
      </c>
      <c r="F342" s="7" t="s">
        <v>2316</v>
      </c>
      <c r="G342" t="s">
        <v>924</v>
      </c>
      <c r="H342" t="s">
        <v>2538</v>
      </c>
      <c r="I342" t="s">
        <v>2543</v>
      </c>
      <c r="J342" s="6" t="s">
        <v>2539</v>
      </c>
      <c r="K342" t="s">
        <v>2644</v>
      </c>
      <c r="L342" s="50" t="s">
        <v>2539</v>
      </c>
      <c r="M342" s="6">
        <v>0</v>
      </c>
    </row>
    <row r="343" spans="2:13" x14ac:dyDescent="0.45">
      <c r="B343" t="s">
        <v>2762</v>
      </c>
      <c r="C343" t="s">
        <v>2328</v>
      </c>
      <c r="D343" t="s">
        <v>2329</v>
      </c>
      <c r="E343" t="s">
        <v>2786</v>
      </c>
      <c r="F343" s="7" t="s">
        <v>2330</v>
      </c>
      <c r="G343" t="s">
        <v>635</v>
      </c>
      <c r="H343" t="s">
        <v>2546</v>
      </c>
      <c r="I343" t="s">
        <v>2642</v>
      </c>
      <c r="J343" s="6" t="s">
        <v>2542</v>
      </c>
      <c r="L343" s="50" t="s">
        <v>2544</v>
      </c>
      <c r="M343" s="6">
        <v>0</v>
      </c>
    </row>
    <row r="344" spans="2:13" x14ac:dyDescent="0.45">
      <c r="B344" t="s">
        <v>2762</v>
      </c>
      <c r="C344" t="s">
        <v>2337</v>
      </c>
      <c r="D344" t="s">
        <v>2338</v>
      </c>
      <c r="E344" t="s">
        <v>2786</v>
      </c>
      <c r="F344" s="7" t="s">
        <v>2633</v>
      </c>
      <c r="G344" t="s">
        <v>1991</v>
      </c>
      <c r="H344" t="s">
        <v>2538</v>
      </c>
      <c r="I344" t="s">
        <v>2642</v>
      </c>
      <c r="J344" s="6" t="s">
        <v>2542</v>
      </c>
      <c r="L344" s="50" t="s">
        <v>2540</v>
      </c>
      <c r="M344" s="6" t="s">
        <v>2823</v>
      </c>
    </row>
    <row r="345" spans="2:13" x14ac:dyDescent="0.45">
      <c r="B345" t="s">
        <v>2763</v>
      </c>
      <c r="C345" t="s">
        <v>2350</v>
      </c>
      <c r="D345" t="s">
        <v>2351</v>
      </c>
      <c r="E345" t="s">
        <v>2786</v>
      </c>
      <c r="F345" s="7" t="s">
        <v>2352</v>
      </c>
      <c r="G345" t="s">
        <v>2353</v>
      </c>
      <c r="H345" t="s">
        <v>2541</v>
      </c>
      <c r="I345" t="s">
        <v>2642</v>
      </c>
      <c r="J345" s="6" t="s">
        <v>2542</v>
      </c>
      <c r="K345" t="s">
        <v>60</v>
      </c>
      <c r="L345" s="50" t="s">
        <v>2539</v>
      </c>
      <c r="M345" s="6">
        <v>0</v>
      </c>
    </row>
    <row r="346" spans="2:13" x14ac:dyDescent="0.45">
      <c r="B346" t="s">
        <v>2763</v>
      </c>
      <c r="C346" t="s">
        <v>2409</v>
      </c>
      <c r="D346" t="s">
        <v>2410</v>
      </c>
      <c r="E346" t="s">
        <v>2786</v>
      </c>
      <c r="F346" s="7" t="s">
        <v>2411</v>
      </c>
      <c r="G346" t="s">
        <v>1467</v>
      </c>
      <c r="H346" t="s">
        <v>2546</v>
      </c>
      <c r="I346" t="s">
        <v>2543</v>
      </c>
      <c r="J346" s="6" t="s">
        <v>2539</v>
      </c>
      <c r="K346" t="s">
        <v>2644</v>
      </c>
      <c r="L346" s="50" t="s">
        <v>2539</v>
      </c>
      <c r="M346" s="6">
        <v>0</v>
      </c>
    </row>
    <row r="347" spans="2:13" x14ac:dyDescent="0.45">
      <c r="B347" t="s">
        <v>2763</v>
      </c>
      <c r="C347" t="s">
        <v>2412</v>
      </c>
      <c r="D347" t="s">
        <v>2412</v>
      </c>
      <c r="E347" t="s">
        <v>2786</v>
      </c>
      <c r="F347" s="7" t="s">
        <v>2413</v>
      </c>
      <c r="G347" t="s">
        <v>1891</v>
      </c>
      <c r="H347" t="s">
        <v>2680</v>
      </c>
      <c r="I347" t="s">
        <v>2543</v>
      </c>
      <c r="J347" s="6" t="s">
        <v>2539</v>
      </c>
      <c r="K347" t="s">
        <v>2644</v>
      </c>
      <c r="L347" s="50" t="s">
        <v>2539</v>
      </c>
      <c r="M347" s="6">
        <v>0</v>
      </c>
    </row>
    <row r="348" spans="2:13" x14ac:dyDescent="0.45">
      <c r="B348" t="s">
        <v>2763</v>
      </c>
      <c r="C348" t="s">
        <v>2414</v>
      </c>
      <c r="D348" t="s">
        <v>2414</v>
      </c>
      <c r="E348" t="s">
        <v>2786</v>
      </c>
      <c r="F348" s="7" t="s">
        <v>2415</v>
      </c>
      <c r="G348" t="s">
        <v>368</v>
      </c>
      <c r="H348" t="s">
        <v>2538</v>
      </c>
      <c r="I348" t="s">
        <v>2543</v>
      </c>
      <c r="J348" s="6" t="s">
        <v>2539</v>
      </c>
      <c r="K348" t="s">
        <v>2644</v>
      </c>
      <c r="L348" s="50" t="s">
        <v>2539</v>
      </c>
      <c r="M348" s="6">
        <v>0</v>
      </c>
    </row>
    <row r="349" spans="2:13" x14ac:dyDescent="0.45">
      <c r="B349" t="s">
        <v>2763</v>
      </c>
      <c r="C349" t="s">
        <v>2417</v>
      </c>
      <c r="D349" t="s">
        <v>2417</v>
      </c>
      <c r="E349" t="s">
        <v>2786</v>
      </c>
      <c r="F349" s="7" t="s">
        <v>2418</v>
      </c>
      <c r="G349" t="s">
        <v>151</v>
      </c>
      <c r="H349" t="s">
        <v>2538</v>
      </c>
      <c r="I349" t="s">
        <v>2543</v>
      </c>
      <c r="J349" s="6" t="s">
        <v>2539</v>
      </c>
      <c r="K349" t="s">
        <v>2644</v>
      </c>
      <c r="L349" s="50" t="s">
        <v>2539</v>
      </c>
      <c r="M349" s="6">
        <v>0</v>
      </c>
    </row>
    <row r="350" spans="2:13" x14ac:dyDescent="0.45">
      <c r="B350" t="s">
        <v>2762</v>
      </c>
      <c r="C350" t="s">
        <v>2144</v>
      </c>
      <c r="D350" t="s">
        <v>2144</v>
      </c>
      <c r="E350" t="s">
        <v>2786</v>
      </c>
      <c r="F350" s="7" t="s">
        <v>2145</v>
      </c>
      <c r="G350" t="s">
        <v>701</v>
      </c>
      <c r="H350" t="s">
        <v>2550</v>
      </c>
      <c r="I350" t="s">
        <v>2543</v>
      </c>
      <c r="J350" s="6" t="s">
        <v>2539</v>
      </c>
      <c r="L350" s="50" t="s">
        <v>2539</v>
      </c>
      <c r="M350" s="6">
        <v>0</v>
      </c>
    </row>
    <row r="351" spans="2:13" x14ac:dyDescent="0.45">
      <c r="B351" t="s">
        <v>2762</v>
      </c>
      <c r="C351" t="s">
        <v>2136</v>
      </c>
      <c r="D351" t="s">
        <v>2136</v>
      </c>
      <c r="E351" t="s">
        <v>2786</v>
      </c>
      <c r="F351" s="7" t="s">
        <v>2137</v>
      </c>
      <c r="G351" t="s">
        <v>2138</v>
      </c>
      <c r="H351" t="s">
        <v>2538</v>
      </c>
      <c r="I351" t="s">
        <v>2642</v>
      </c>
      <c r="J351" s="6" t="s">
        <v>2542</v>
      </c>
      <c r="L351" s="50" t="s">
        <v>2540</v>
      </c>
      <c r="M351" s="6" t="s">
        <v>2823</v>
      </c>
    </row>
    <row r="352" spans="2:13" x14ac:dyDescent="0.45">
      <c r="B352" t="s">
        <v>2763</v>
      </c>
      <c r="C352" t="s">
        <v>2139</v>
      </c>
      <c r="D352" t="s">
        <v>2139</v>
      </c>
      <c r="E352" t="s">
        <v>2786</v>
      </c>
      <c r="F352" s="7" t="s">
        <v>2849</v>
      </c>
      <c r="G352" t="s">
        <v>610</v>
      </c>
      <c r="H352" t="s">
        <v>2680</v>
      </c>
      <c r="I352" t="s">
        <v>2543</v>
      </c>
      <c r="J352" s="6" t="s">
        <v>2539</v>
      </c>
      <c r="K352" t="s">
        <v>2644</v>
      </c>
      <c r="L352" s="50" t="s">
        <v>2539</v>
      </c>
      <c r="M352" s="6">
        <v>0</v>
      </c>
    </row>
    <row r="1048264" spans="2:13" s="82" customFormat="1" ht="18" customHeight="1" x14ac:dyDescent="0.45">
      <c r="B1048264"/>
      <c r="C1048264"/>
      <c r="D1048264"/>
      <c r="E1048264"/>
      <c r="F1048264" s="7"/>
      <c r="G1048264"/>
      <c r="H1048264"/>
      <c r="I1048264"/>
      <c r="J1048264"/>
      <c r="K1048264"/>
      <c r="L1048264" s="50"/>
      <c r="M1048264" s="6"/>
    </row>
  </sheetData>
  <sheetProtection algorithmName="SHA-512" hashValue="INzj0PM60wiTyszuVyK4oXV/Iyz2aMFueeGOMMs0m1iS27tVkLv3p3qTDTNxlylyAADaNn/lK52KSeppPnbI5Q==" saltValue="0bKakfW6UQJx3E945Pm8ew==" spinCount="100000" sheet="1" selectLockedCells="1" selectUnlockedCells="1"/>
  <phoneticPr fontId="2"/>
  <conditionalFormatting sqref="B5:M3000">
    <cfRule type="expression" dxfId="6" priority="1">
      <formula>$B5&lt;&gt;""</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6F246-7A71-4B3D-AB07-447FFFFFE30D}">
  <dimension ref="B1:M1048264"/>
  <sheetViews>
    <sheetView zoomScale="70" zoomScaleNormal="70" workbookViewId="0">
      <selection activeCell="A2" sqref="A2"/>
    </sheetView>
  </sheetViews>
  <sheetFormatPr defaultRowHeight="18" x14ac:dyDescent="0.45"/>
  <cols>
    <col min="1" max="1" width="5.296875" style="7" customWidth="1"/>
    <col min="2" max="2" width="18.5" style="7" customWidth="1"/>
    <col min="3" max="3" width="20.69921875" style="7" customWidth="1"/>
    <col min="4" max="4" width="16.69921875" style="7" customWidth="1"/>
    <col min="5" max="5" width="25.09765625" style="7" customWidth="1"/>
    <col min="6" max="6" width="36.19921875" style="7" customWidth="1" collapsed="1"/>
    <col min="7" max="7" width="19.69921875" style="7" customWidth="1"/>
    <col min="8" max="8" width="26.69921875" style="7" customWidth="1"/>
    <col min="9" max="9" width="34.3984375" style="7" customWidth="1"/>
    <col min="10" max="10" width="33.69921875" style="7" customWidth="1"/>
    <col min="11" max="11" width="24.3984375" style="7" customWidth="1"/>
    <col min="12" max="12" width="36.59765625" style="50" customWidth="1"/>
    <col min="13" max="13" width="37.19921875" style="50" customWidth="1"/>
    <col min="14" max="16384" width="8.796875" style="7"/>
  </cols>
  <sheetData>
    <row r="1" spans="2:13" customFormat="1" ht="22.8" thickBot="1" x14ac:dyDescent="0.5">
      <c r="B1" s="5" t="s">
        <v>2533</v>
      </c>
      <c r="F1" s="7"/>
      <c r="J1" s="39"/>
      <c r="L1" s="50"/>
      <c r="M1" s="6"/>
    </row>
    <row r="2" spans="2:13" customFormat="1" ht="22.8" collapsed="1" thickBot="1" x14ac:dyDescent="0.5">
      <c r="B2" s="37" t="s">
        <v>2534</v>
      </c>
      <c r="C2" s="38">
        <v>46127</v>
      </c>
      <c r="F2" s="49"/>
      <c r="H2" s="94"/>
      <c r="J2" s="39"/>
      <c r="L2" s="95"/>
      <c r="M2" s="140"/>
    </row>
    <row r="3" spans="2:13" customFormat="1" ht="25.2" customHeight="1" x14ac:dyDescent="0.45">
      <c r="J3" s="39"/>
      <c r="L3" s="41"/>
      <c r="M3" s="6"/>
    </row>
    <row r="4" spans="2:13" s="2" customFormat="1" ht="114.75" customHeight="1" thickBot="1" x14ac:dyDescent="0.5">
      <c r="B4" s="3" t="s">
        <v>0</v>
      </c>
      <c r="C4" s="25" t="s">
        <v>43</v>
      </c>
      <c r="D4" s="26" t="s">
        <v>44</v>
      </c>
      <c r="E4" s="26" t="s">
        <v>45</v>
      </c>
      <c r="F4" s="72" t="s">
        <v>46</v>
      </c>
      <c r="G4" s="27" t="s">
        <v>47</v>
      </c>
      <c r="H4" s="8" t="s">
        <v>2535</v>
      </c>
      <c r="I4" s="42" t="s">
        <v>2536</v>
      </c>
      <c r="J4" s="43" t="s">
        <v>2821</v>
      </c>
      <c r="K4" s="136" t="s">
        <v>2537</v>
      </c>
      <c r="L4" s="45" t="s">
        <v>2822</v>
      </c>
      <c r="M4" s="44" t="s">
        <v>7</v>
      </c>
    </row>
    <row r="5" spans="2:13" ht="18.600000000000001" thickTop="1" x14ac:dyDescent="0.45">
      <c r="B5" s="141" t="s">
        <v>2762</v>
      </c>
      <c r="C5" s="142" t="s">
        <v>84</v>
      </c>
      <c r="D5" s="142" t="s">
        <v>84</v>
      </c>
      <c r="E5" s="142" t="s">
        <v>2742</v>
      </c>
      <c r="F5" s="142" t="s">
        <v>85</v>
      </c>
      <c r="G5" s="143" t="s">
        <v>86</v>
      </c>
      <c r="H5" s="144" t="s">
        <v>2538</v>
      </c>
      <c r="I5" s="142" t="s">
        <v>2642</v>
      </c>
      <c r="J5" s="145" t="s">
        <v>2542</v>
      </c>
      <c r="K5" s="142"/>
      <c r="L5" s="146" t="s">
        <v>2539</v>
      </c>
      <c r="M5" s="147"/>
    </row>
    <row r="6" spans="2:13" x14ac:dyDescent="0.45">
      <c r="B6" s="141" t="s">
        <v>2762</v>
      </c>
      <c r="C6" s="142" t="s">
        <v>87</v>
      </c>
      <c r="D6" s="142" t="s">
        <v>87</v>
      </c>
      <c r="E6" s="142" t="s">
        <v>2742</v>
      </c>
      <c r="F6" s="142" t="s">
        <v>88</v>
      </c>
      <c r="G6" s="143" t="s">
        <v>89</v>
      </c>
      <c r="H6" s="144" t="s">
        <v>2538</v>
      </c>
      <c r="I6" s="142" t="s">
        <v>2642</v>
      </c>
      <c r="J6" s="145" t="s">
        <v>2542</v>
      </c>
      <c r="K6" s="142"/>
      <c r="L6" s="146" t="s">
        <v>2539</v>
      </c>
      <c r="M6" s="147"/>
    </row>
    <row r="7" spans="2:13" x14ac:dyDescent="0.45">
      <c r="B7" s="141" t="s">
        <v>2762</v>
      </c>
      <c r="C7" s="142" t="s">
        <v>80</v>
      </c>
      <c r="D7" s="142" t="s">
        <v>80</v>
      </c>
      <c r="E7" s="142" t="s">
        <v>2742</v>
      </c>
      <c r="F7" s="142" t="s">
        <v>81</v>
      </c>
      <c r="G7" s="143" t="s">
        <v>82</v>
      </c>
      <c r="H7" s="144" t="s">
        <v>2538</v>
      </c>
      <c r="I7" s="142" t="s">
        <v>2642</v>
      </c>
      <c r="J7" s="145" t="s">
        <v>2542</v>
      </c>
      <c r="K7" s="142"/>
      <c r="L7" s="146" t="s">
        <v>2539</v>
      </c>
      <c r="M7" s="147"/>
    </row>
    <row r="8" spans="2:13" x14ac:dyDescent="0.45">
      <c r="B8" s="141" t="s">
        <v>2762</v>
      </c>
      <c r="C8" s="142" t="s">
        <v>91</v>
      </c>
      <c r="D8" s="142" t="s">
        <v>91</v>
      </c>
      <c r="E8" s="142" t="s">
        <v>2742</v>
      </c>
      <c r="F8" s="142" t="s">
        <v>92</v>
      </c>
      <c r="G8" s="143" t="s">
        <v>93</v>
      </c>
      <c r="H8" s="144" t="s">
        <v>2550</v>
      </c>
      <c r="I8" s="142" t="s">
        <v>2642</v>
      </c>
      <c r="J8" s="145" t="s">
        <v>2542</v>
      </c>
      <c r="K8" s="142"/>
      <c r="L8" s="146" t="s">
        <v>2544</v>
      </c>
      <c r="M8" s="147"/>
    </row>
    <row r="9" spans="2:13" x14ac:dyDescent="0.45">
      <c r="B9" s="141" t="s">
        <v>2763</v>
      </c>
      <c r="C9" s="142" t="s">
        <v>96</v>
      </c>
      <c r="D9" s="142" t="s">
        <v>96</v>
      </c>
      <c r="E9" s="142" t="s">
        <v>2742</v>
      </c>
      <c r="F9" s="142" t="s">
        <v>97</v>
      </c>
      <c r="G9" s="143" t="s">
        <v>98</v>
      </c>
      <c r="H9" s="144" t="s">
        <v>2550</v>
      </c>
      <c r="I9" s="142" t="s">
        <v>2543</v>
      </c>
      <c r="J9" s="145" t="s">
        <v>2539</v>
      </c>
      <c r="K9" s="142"/>
      <c r="L9" s="146" t="s">
        <v>2540</v>
      </c>
      <c r="M9" s="147" t="s">
        <v>2823</v>
      </c>
    </row>
    <row r="10" spans="2:13" x14ac:dyDescent="0.45">
      <c r="B10" s="141" t="s">
        <v>2763</v>
      </c>
      <c r="C10" s="142" t="s">
        <v>99</v>
      </c>
      <c r="D10" s="142" t="s">
        <v>99</v>
      </c>
      <c r="E10" s="142" t="s">
        <v>2742</v>
      </c>
      <c r="F10" s="142" t="s">
        <v>100</v>
      </c>
      <c r="G10" s="143" t="s">
        <v>101</v>
      </c>
      <c r="H10" s="144" t="s">
        <v>2550</v>
      </c>
      <c r="I10" s="142" t="s">
        <v>2543</v>
      </c>
      <c r="J10" s="145" t="s">
        <v>2539</v>
      </c>
      <c r="K10" s="142" t="s">
        <v>13</v>
      </c>
      <c r="L10" s="146" t="s">
        <v>2539</v>
      </c>
      <c r="M10" s="147"/>
    </row>
    <row r="11" spans="2:13" x14ac:dyDescent="0.45">
      <c r="B11" s="141" t="s">
        <v>2763</v>
      </c>
      <c r="C11" s="142" t="s">
        <v>109</v>
      </c>
      <c r="D11" s="142" t="s">
        <v>110</v>
      </c>
      <c r="E11" s="142" t="s">
        <v>2742</v>
      </c>
      <c r="F11" s="142" t="s">
        <v>111</v>
      </c>
      <c r="G11" s="143" t="s">
        <v>112</v>
      </c>
      <c r="H11" s="144" t="s">
        <v>2541</v>
      </c>
      <c r="I11" s="142" t="s">
        <v>2642</v>
      </c>
      <c r="J11" s="145" t="s">
        <v>2542</v>
      </c>
      <c r="K11" s="142"/>
      <c r="L11" s="146" t="s">
        <v>2539</v>
      </c>
      <c r="M11" s="147"/>
    </row>
    <row r="12" spans="2:13" x14ac:dyDescent="0.45">
      <c r="B12" s="141" t="s">
        <v>2763</v>
      </c>
      <c r="C12" s="142" t="s">
        <v>137</v>
      </c>
      <c r="D12" s="142" t="s">
        <v>137</v>
      </c>
      <c r="E12" s="142" t="s">
        <v>2742</v>
      </c>
      <c r="F12" s="142" t="s">
        <v>138</v>
      </c>
      <c r="G12" s="143" t="s">
        <v>139</v>
      </c>
      <c r="H12" s="144" t="s">
        <v>2546</v>
      </c>
      <c r="I12" s="142" t="s">
        <v>2650</v>
      </c>
      <c r="J12" s="145" t="s">
        <v>2539</v>
      </c>
      <c r="K12" s="142"/>
      <c r="L12" s="146" t="s">
        <v>2540</v>
      </c>
      <c r="M12" s="147" t="s">
        <v>2823</v>
      </c>
    </row>
    <row r="13" spans="2:13" x14ac:dyDescent="0.45">
      <c r="B13" s="141" t="s">
        <v>2763</v>
      </c>
      <c r="C13" s="142" t="s">
        <v>125</v>
      </c>
      <c r="D13" s="142" t="s">
        <v>125</v>
      </c>
      <c r="E13" s="142" t="s">
        <v>2742</v>
      </c>
      <c r="F13" s="142" t="s">
        <v>126</v>
      </c>
      <c r="G13" s="143" t="s">
        <v>127</v>
      </c>
      <c r="H13" s="144" t="s">
        <v>2546</v>
      </c>
      <c r="I13" s="142" t="s">
        <v>2650</v>
      </c>
      <c r="J13" s="145" t="s">
        <v>2539</v>
      </c>
      <c r="K13" s="142" t="s">
        <v>13</v>
      </c>
      <c r="L13" s="146" t="s">
        <v>2544</v>
      </c>
      <c r="M13" s="147"/>
    </row>
    <row r="14" spans="2:13" x14ac:dyDescent="0.45">
      <c r="B14" s="141" t="s">
        <v>2763</v>
      </c>
      <c r="C14" s="142" t="s">
        <v>130</v>
      </c>
      <c r="D14" s="142" t="s">
        <v>130</v>
      </c>
      <c r="E14" s="142" t="s">
        <v>2742</v>
      </c>
      <c r="F14" s="142" t="s">
        <v>131</v>
      </c>
      <c r="G14" s="143" t="s">
        <v>132</v>
      </c>
      <c r="H14" s="144" t="s">
        <v>2546</v>
      </c>
      <c r="I14" s="142" t="s">
        <v>2650</v>
      </c>
      <c r="J14" s="145" t="s">
        <v>2539</v>
      </c>
      <c r="K14" s="142" t="s">
        <v>13</v>
      </c>
      <c r="L14" s="146" t="s">
        <v>2544</v>
      </c>
      <c r="M14" s="147"/>
    </row>
    <row r="15" spans="2:13" x14ac:dyDescent="0.45">
      <c r="B15" s="141" t="s">
        <v>2763</v>
      </c>
      <c r="C15" s="142" t="s">
        <v>133</v>
      </c>
      <c r="D15" s="142" t="s">
        <v>133</v>
      </c>
      <c r="E15" s="142" t="s">
        <v>2742</v>
      </c>
      <c r="F15" s="142" t="s">
        <v>134</v>
      </c>
      <c r="G15" s="143" t="s">
        <v>135</v>
      </c>
      <c r="H15" s="144" t="s">
        <v>2546</v>
      </c>
      <c r="I15" s="142" t="s">
        <v>2650</v>
      </c>
      <c r="J15" s="145" t="s">
        <v>2539</v>
      </c>
      <c r="K15" s="142"/>
      <c r="L15" s="146" t="s">
        <v>2540</v>
      </c>
      <c r="M15" s="147" t="s">
        <v>2823</v>
      </c>
    </row>
    <row r="16" spans="2:13" x14ac:dyDescent="0.45">
      <c r="B16" s="141" t="s">
        <v>2762</v>
      </c>
      <c r="C16" s="142" t="s">
        <v>178</v>
      </c>
      <c r="D16" s="142" t="s">
        <v>178</v>
      </c>
      <c r="E16" s="142" t="s">
        <v>2742</v>
      </c>
      <c r="F16" s="142" t="s">
        <v>179</v>
      </c>
      <c r="G16" s="143" t="s">
        <v>107</v>
      </c>
      <c r="H16" s="144" t="s">
        <v>2550</v>
      </c>
      <c r="I16" s="142" t="s">
        <v>2642</v>
      </c>
      <c r="J16" s="145" t="s">
        <v>2542</v>
      </c>
      <c r="K16" s="142"/>
      <c r="L16" s="146" t="s">
        <v>2539</v>
      </c>
      <c r="M16" s="147"/>
    </row>
    <row r="17" spans="2:13" x14ac:dyDescent="0.45">
      <c r="B17" s="141" t="s">
        <v>2762</v>
      </c>
      <c r="C17" s="142" t="s">
        <v>180</v>
      </c>
      <c r="D17" s="142" t="s">
        <v>180</v>
      </c>
      <c r="E17" s="142" t="s">
        <v>2742</v>
      </c>
      <c r="F17" s="142" t="s">
        <v>181</v>
      </c>
      <c r="G17" s="143" t="s">
        <v>182</v>
      </c>
      <c r="H17" s="144" t="s">
        <v>2550</v>
      </c>
      <c r="I17" s="142" t="s">
        <v>2642</v>
      </c>
      <c r="J17" s="145" t="s">
        <v>2542</v>
      </c>
      <c r="K17" s="142"/>
      <c r="L17" s="146" t="s">
        <v>2539</v>
      </c>
      <c r="M17" s="147"/>
    </row>
    <row r="18" spans="2:13" x14ac:dyDescent="0.45">
      <c r="B18" s="141" t="s">
        <v>2763</v>
      </c>
      <c r="C18" s="142" t="s">
        <v>200</v>
      </c>
      <c r="D18" s="142" t="s">
        <v>201</v>
      </c>
      <c r="E18" s="142" t="s">
        <v>2742</v>
      </c>
      <c r="F18" s="142" t="s">
        <v>202</v>
      </c>
      <c r="G18" s="143" t="s">
        <v>203</v>
      </c>
      <c r="H18" s="144" t="s">
        <v>2546</v>
      </c>
      <c r="I18" s="142" t="s">
        <v>2548</v>
      </c>
      <c r="J18" s="145" t="s">
        <v>2539</v>
      </c>
      <c r="K18" s="142" t="s">
        <v>13</v>
      </c>
      <c r="L18" s="146" t="s">
        <v>2539</v>
      </c>
      <c r="M18" s="147"/>
    </row>
    <row r="19" spans="2:13" x14ac:dyDescent="0.45">
      <c r="B19" s="141" t="s">
        <v>2763</v>
      </c>
      <c r="C19" s="142" t="s">
        <v>205</v>
      </c>
      <c r="D19" s="142" t="s">
        <v>206</v>
      </c>
      <c r="E19" s="142" t="s">
        <v>2742</v>
      </c>
      <c r="F19" s="142" t="s">
        <v>207</v>
      </c>
      <c r="G19" s="143" t="s">
        <v>150</v>
      </c>
      <c r="H19" s="144" t="s">
        <v>2546</v>
      </c>
      <c r="I19" s="142" t="s">
        <v>2642</v>
      </c>
      <c r="J19" s="145" t="s">
        <v>2542</v>
      </c>
      <c r="K19" s="142"/>
      <c r="L19" s="146" t="s">
        <v>2539</v>
      </c>
      <c r="M19" s="147"/>
    </row>
    <row r="20" spans="2:13" x14ac:dyDescent="0.45">
      <c r="B20" s="141" t="s">
        <v>2763</v>
      </c>
      <c r="C20" s="142" t="s">
        <v>197</v>
      </c>
      <c r="D20" s="142" t="s">
        <v>197</v>
      </c>
      <c r="E20" s="142" t="s">
        <v>2742</v>
      </c>
      <c r="F20" s="142" t="s">
        <v>198</v>
      </c>
      <c r="G20" s="143" t="s">
        <v>143</v>
      </c>
      <c r="H20" s="144" t="s">
        <v>2546</v>
      </c>
      <c r="I20" s="142" t="s">
        <v>2548</v>
      </c>
      <c r="J20" s="145" t="s">
        <v>2539</v>
      </c>
      <c r="K20" s="142"/>
      <c r="L20" s="146" t="s">
        <v>2540</v>
      </c>
      <c r="M20" s="147" t="s">
        <v>2823</v>
      </c>
    </row>
    <row r="21" spans="2:13" x14ac:dyDescent="0.45">
      <c r="B21" s="141" t="s">
        <v>2763</v>
      </c>
      <c r="C21" s="142" t="s">
        <v>211</v>
      </c>
      <c r="D21" s="142" t="s">
        <v>212</v>
      </c>
      <c r="E21" s="142" t="s">
        <v>2742</v>
      </c>
      <c r="F21" s="142" t="s">
        <v>213</v>
      </c>
      <c r="G21" s="143" t="s">
        <v>203</v>
      </c>
      <c r="H21" s="144" t="s">
        <v>2546</v>
      </c>
      <c r="I21" s="142" t="s">
        <v>2548</v>
      </c>
      <c r="J21" s="145" t="s">
        <v>2539</v>
      </c>
      <c r="K21" s="142" t="s">
        <v>13</v>
      </c>
      <c r="L21" s="146" t="s">
        <v>2539</v>
      </c>
      <c r="M21" s="147"/>
    </row>
    <row r="22" spans="2:13" x14ac:dyDescent="0.45">
      <c r="B22" s="141" t="s">
        <v>2763</v>
      </c>
      <c r="C22" s="142" t="s">
        <v>214</v>
      </c>
      <c r="D22" s="142" t="s">
        <v>215</v>
      </c>
      <c r="E22" s="142" t="s">
        <v>2742</v>
      </c>
      <c r="F22" s="142" t="s">
        <v>216</v>
      </c>
      <c r="G22" s="143" t="s">
        <v>150</v>
      </c>
      <c r="H22" s="144" t="s">
        <v>2546</v>
      </c>
      <c r="I22" s="142" t="s">
        <v>2642</v>
      </c>
      <c r="J22" s="145" t="s">
        <v>2542</v>
      </c>
      <c r="K22" s="142"/>
      <c r="L22" s="146" t="s">
        <v>2540</v>
      </c>
      <c r="M22" s="147" t="s">
        <v>2823</v>
      </c>
    </row>
    <row r="23" spans="2:13" x14ac:dyDescent="0.45">
      <c r="B23" s="141" t="s">
        <v>2763</v>
      </c>
      <c r="C23" s="142" t="s">
        <v>208</v>
      </c>
      <c r="D23" s="142" t="s">
        <v>208</v>
      </c>
      <c r="E23" s="142" t="s">
        <v>2742</v>
      </c>
      <c r="F23" s="142" t="s">
        <v>209</v>
      </c>
      <c r="G23" s="143" t="s">
        <v>143</v>
      </c>
      <c r="H23" s="144" t="s">
        <v>2546</v>
      </c>
      <c r="I23" s="142" t="s">
        <v>2548</v>
      </c>
      <c r="J23" s="145" t="s">
        <v>2539</v>
      </c>
      <c r="K23" s="142"/>
      <c r="L23" s="146" t="s">
        <v>2540</v>
      </c>
      <c r="M23" s="147" t="s">
        <v>2823</v>
      </c>
    </row>
    <row r="24" spans="2:13" x14ac:dyDescent="0.45">
      <c r="B24" s="141" t="s">
        <v>2763</v>
      </c>
      <c r="C24" s="142" t="s">
        <v>235</v>
      </c>
      <c r="D24" s="142" t="s">
        <v>235</v>
      </c>
      <c r="E24" s="142" t="s">
        <v>2742</v>
      </c>
      <c r="F24" s="142" t="s">
        <v>236</v>
      </c>
      <c r="G24" s="143" t="s">
        <v>237</v>
      </c>
      <c r="H24" s="144" t="s">
        <v>2546</v>
      </c>
      <c r="I24" s="142" t="s">
        <v>2543</v>
      </c>
      <c r="J24" s="145" t="s">
        <v>2539</v>
      </c>
      <c r="K24" s="142"/>
      <c r="L24" s="146" t="s">
        <v>2539</v>
      </c>
      <c r="M24" s="147"/>
    </row>
    <row r="25" spans="2:13" x14ac:dyDescent="0.45">
      <c r="B25" s="141" t="s">
        <v>2763</v>
      </c>
      <c r="C25" s="142" t="s">
        <v>238</v>
      </c>
      <c r="D25" s="142" t="s">
        <v>238</v>
      </c>
      <c r="E25" s="142" t="s">
        <v>2742</v>
      </c>
      <c r="F25" s="142" t="s">
        <v>239</v>
      </c>
      <c r="G25" s="143" t="s">
        <v>240</v>
      </c>
      <c r="H25" s="144" t="s">
        <v>2546</v>
      </c>
      <c r="I25" s="142" t="s">
        <v>2543</v>
      </c>
      <c r="J25" s="145" t="s">
        <v>2539</v>
      </c>
      <c r="K25" s="142"/>
      <c r="L25" s="146" t="s">
        <v>2540</v>
      </c>
      <c r="M25" s="147" t="s">
        <v>2823</v>
      </c>
    </row>
    <row r="26" spans="2:13" x14ac:dyDescent="0.45">
      <c r="B26" s="141" t="s">
        <v>2763</v>
      </c>
      <c r="C26" s="142" t="s">
        <v>229</v>
      </c>
      <c r="D26" s="142" t="s">
        <v>229</v>
      </c>
      <c r="E26" s="142" t="s">
        <v>2742</v>
      </c>
      <c r="F26" s="142" t="s">
        <v>230</v>
      </c>
      <c r="G26" s="143" t="s">
        <v>231</v>
      </c>
      <c r="H26" s="144" t="s">
        <v>2546</v>
      </c>
      <c r="I26" s="142" t="s">
        <v>2543</v>
      </c>
      <c r="J26" s="145" t="s">
        <v>2539</v>
      </c>
      <c r="K26" s="142"/>
      <c r="L26" s="146" t="s">
        <v>2540</v>
      </c>
      <c r="M26" s="147" t="s">
        <v>2823</v>
      </c>
    </row>
    <row r="27" spans="2:13" x14ac:dyDescent="0.45">
      <c r="B27" s="141" t="s">
        <v>2763</v>
      </c>
      <c r="C27" s="142" t="s">
        <v>232</v>
      </c>
      <c r="D27" s="142" t="s">
        <v>232</v>
      </c>
      <c r="E27" s="142" t="s">
        <v>2742</v>
      </c>
      <c r="F27" s="142" t="s">
        <v>233</v>
      </c>
      <c r="G27" s="143" t="s">
        <v>234</v>
      </c>
      <c r="H27" s="144" t="s">
        <v>2546</v>
      </c>
      <c r="I27" s="142" t="s">
        <v>2543</v>
      </c>
      <c r="J27" s="145" t="s">
        <v>2539</v>
      </c>
      <c r="K27" s="142"/>
      <c r="L27" s="146" t="s">
        <v>2544</v>
      </c>
      <c r="M27" s="147"/>
    </row>
    <row r="28" spans="2:13" x14ac:dyDescent="0.45">
      <c r="B28" s="141" t="s">
        <v>2763</v>
      </c>
      <c r="C28" s="142" t="s">
        <v>244</v>
      </c>
      <c r="D28" s="142" t="s">
        <v>244</v>
      </c>
      <c r="E28" s="142" t="s">
        <v>2742</v>
      </c>
      <c r="F28" s="142" t="s">
        <v>245</v>
      </c>
      <c r="G28" s="143" t="s">
        <v>237</v>
      </c>
      <c r="H28" s="144" t="s">
        <v>2541</v>
      </c>
      <c r="I28" s="142" t="s">
        <v>2543</v>
      </c>
      <c r="J28" s="145" t="s">
        <v>2539</v>
      </c>
      <c r="K28" s="142" t="s">
        <v>13</v>
      </c>
      <c r="L28" s="146" t="s">
        <v>2539</v>
      </c>
      <c r="M28" s="147"/>
    </row>
    <row r="29" spans="2:13" x14ac:dyDescent="0.45">
      <c r="B29" s="141" t="s">
        <v>2763</v>
      </c>
      <c r="C29" s="142" t="s">
        <v>2662</v>
      </c>
      <c r="D29" s="142" t="s">
        <v>246</v>
      </c>
      <c r="E29" s="142" t="s">
        <v>2742</v>
      </c>
      <c r="F29" s="142" t="s">
        <v>247</v>
      </c>
      <c r="G29" s="143" t="s">
        <v>240</v>
      </c>
      <c r="H29" s="144" t="s">
        <v>2546</v>
      </c>
      <c r="I29" s="142" t="s">
        <v>2543</v>
      </c>
      <c r="J29" s="145" t="s">
        <v>2539</v>
      </c>
      <c r="K29" s="142" t="s">
        <v>13</v>
      </c>
      <c r="L29" s="146" t="s">
        <v>2539</v>
      </c>
      <c r="M29" s="147"/>
    </row>
    <row r="30" spans="2:13" x14ac:dyDescent="0.45">
      <c r="B30" s="141" t="s">
        <v>2763</v>
      </c>
      <c r="C30" s="142" t="s">
        <v>2661</v>
      </c>
      <c r="D30" s="142" t="s">
        <v>242</v>
      </c>
      <c r="E30" s="142" t="s">
        <v>2742</v>
      </c>
      <c r="F30" s="142" t="s">
        <v>243</v>
      </c>
      <c r="G30" s="143" t="s">
        <v>231</v>
      </c>
      <c r="H30" s="144" t="s">
        <v>2541</v>
      </c>
      <c r="I30" s="142" t="s">
        <v>2543</v>
      </c>
      <c r="J30" s="145" t="s">
        <v>2539</v>
      </c>
      <c r="K30" s="142"/>
      <c r="L30" s="146" t="s">
        <v>2540</v>
      </c>
      <c r="M30" s="147" t="s">
        <v>2823</v>
      </c>
    </row>
    <row r="31" spans="2:13" x14ac:dyDescent="0.45">
      <c r="B31" s="141" t="s">
        <v>2762</v>
      </c>
      <c r="C31" s="142" t="s">
        <v>2764</v>
      </c>
      <c r="D31" s="142" t="s">
        <v>2764</v>
      </c>
      <c r="E31" s="142" t="s">
        <v>2742</v>
      </c>
      <c r="F31" s="142" t="s">
        <v>256</v>
      </c>
      <c r="G31" s="143" t="s">
        <v>257</v>
      </c>
      <c r="H31" s="144" t="s">
        <v>2546</v>
      </c>
      <c r="I31" s="142" t="s">
        <v>2543</v>
      </c>
      <c r="J31" s="145" t="s">
        <v>2539</v>
      </c>
      <c r="K31" s="142"/>
      <c r="L31" s="146" t="s">
        <v>2540</v>
      </c>
      <c r="M31" s="147" t="s">
        <v>2823</v>
      </c>
    </row>
    <row r="32" spans="2:13" x14ac:dyDescent="0.45">
      <c r="B32" s="141" t="s">
        <v>2762</v>
      </c>
      <c r="C32" s="142" t="s">
        <v>2697</v>
      </c>
      <c r="D32" s="142" t="s">
        <v>2717</v>
      </c>
      <c r="E32" s="142" t="s">
        <v>2742</v>
      </c>
      <c r="F32" s="142" t="s">
        <v>252</v>
      </c>
      <c r="G32" s="143" t="s">
        <v>253</v>
      </c>
      <c r="H32" s="144" t="s">
        <v>2546</v>
      </c>
      <c r="I32" s="142" t="s">
        <v>2543</v>
      </c>
      <c r="J32" s="145" t="s">
        <v>2539</v>
      </c>
      <c r="K32" s="148"/>
      <c r="L32" s="146" t="s">
        <v>2539</v>
      </c>
      <c r="M32" s="147"/>
    </row>
    <row r="33" spans="2:13" x14ac:dyDescent="0.45">
      <c r="B33" s="141" t="s">
        <v>2763</v>
      </c>
      <c r="C33" s="142" t="s">
        <v>262</v>
      </c>
      <c r="D33" s="142" t="s">
        <v>2824</v>
      </c>
      <c r="E33" s="142" t="s">
        <v>2742</v>
      </c>
      <c r="F33" s="142" t="s">
        <v>263</v>
      </c>
      <c r="G33" s="143" t="s">
        <v>150</v>
      </c>
      <c r="H33" s="144" t="s">
        <v>2546</v>
      </c>
      <c r="I33" s="142" t="s">
        <v>2543</v>
      </c>
      <c r="J33" s="145" t="s">
        <v>2539</v>
      </c>
      <c r="K33" s="142" t="s">
        <v>13</v>
      </c>
      <c r="L33" s="146" t="s">
        <v>2539</v>
      </c>
      <c r="M33" s="147"/>
    </row>
    <row r="34" spans="2:13" x14ac:dyDescent="0.45">
      <c r="B34" s="141" t="s">
        <v>2763</v>
      </c>
      <c r="C34" s="142" t="s">
        <v>258</v>
      </c>
      <c r="D34" s="142" t="s">
        <v>2825</v>
      </c>
      <c r="E34" s="142" t="s">
        <v>2742</v>
      </c>
      <c r="F34" s="142" t="s">
        <v>259</v>
      </c>
      <c r="G34" s="143" t="s">
        <v>260</v>
      </c>
      <c r="H34" s="144" t="s">
        <v>2546</v>
      </c>
      <c r="I34" s="142" t="s">
        <v>2642</v>
      </c>
      <c r="J34" s="145" t="s">
        <v>2542</v>
      </c>
      <c r="K34" s="142" t="s">
        <v>13</v>
      </c>
      <c r="L34" s="146" t="s">
        <v>2539</v>
      </c>
      <c r="M34" s="147"/>
    </row>
    <row r="35" spans="2:13" x14ac:dyDescent="0.45">
      <c r="B35" s="141" t="s">
        <v>2763</v>
      </c>
      <c r="C35" s="142" t="s">
        <v>269</v>
      </c>
      <c r="D35" s="142" t="s">
        <v>269</v>
      </c>
      <c r="E35" s="142" t="s">
        <v>2742</v>
      </c>
      <c r="F35" s="142" t="s">
        <v>270</v>
      </c>
      <c r="G35" s="143" t="s">
        <v>271</v>
      </c>
      <c r="H35" s="144" t="s">
        <v>2550</v>
      </c>
      <c r="I35" s="142" t="s">
        <v>2642</v>
      </c>
      <c r="J35" s="145" t="s">
        <v>2542</v>
      </c>
      <c r="K35" s="142"/>
      <c r="L35" s="146" t="s">
        <v>2539</v>
      </c>
      <c r="M35" s="147"/>
    </row>
    <row r="36" spans="2:13" x14ac:dyDescent="0.45">
      <c r="B36" s="141" t="s">
        <v>2762</v>
      </c>
      <c r="C36" s="142" t="s">
        <v>289</v>
      </c>
      <c r="D36" s="142" t="s">
        <v>289</v>
      </c>
      <c r="E36" s="142" t="s">
        <v>2742</v>
      </c>
      <c r="F36" s="142" t="s">
        <v>290</v>
      </c>
      <c r="G36" s="143" t="s">
        <v>291</v>
      </c>
      <c r="H36" s="144" t="s">
        <v>2680</v>
      </c>
      <c r="I36" s="142" t="s">
        <v>2642</v>
      </c>
      <c r="J36" s="145" t="s">
        <v>2542</v>
      </c>
      <c r="K36" s="142"/>
      <c r="L36" s="146" t="s">
        <v>2544</v>
      </c>
      <c r="M36" s="147"/>
    </row>
    <row r="37" spans="2:13" x14ac:dyDescent="0.45">
      <c r="B37" s="141" t="s">
        <v>2763</v>
      </c>
      <c r="C37" s="142" t="s">
        <v>295</v>
      </c>
      <c r="D37" s="142" t="s">
        <v>295</v>
      </c>
      <c r="E37" s="142" t="s">
        <v>2742</v>
      </c>
      <c r="F37" s="142" t="s">
        <v>296</v>
      </c>
      <c r="G37" s="143" t="s">
        <v>177</v>
      </c>
      <c r="H37" s="144" t="s">
        <v>2550</v>
      </c>
      <c r="I37" s="142" t="s">
        <v>2543</v>
      </c>
      <c r="J37" s="145" t="s">
        <v>2539</v>
      </c>
      <c r="K37" s="142" t="s">
        <v>2644</v>
      </c>
      <c r="L37" s="146" t="s">
        <v>2539</v>
      </c>
      <c r="M37" s="147"/>
    </row>
    <row r="38" spans="2:13" x14ac:dyDescent="0.45">
      <c r="B38" s="141" t="s">
        <v>2763</v>
      </c>
      <c r="C38" s="142" t="s">
        <v>292</v>
      </c>
      <c r="D38" s="142" t="s">
        <v>292</v>
      </c>
      <c r="E38" s="142" t="s">
        <v>2742</v>
      </c>
      <c r="F38" s="142" t="s">
        <v>293</v>
      </c>
      <c r="G38" s="143" t="s">
        <v>112</v>
      </c>
      <c r="H38" s="144" t="s">
        <v>2550</v>
      </c>
      <c r="I38" s="142" t="s">
        <v>2543</v>
      </c>
      <c r="J38" s="145" t="s">
        <v>2539</v>
      </c>
      <c r="K38" s="142"/>
      <c r="L38" s="146" t="s">
        <v>2540</v>
      </c>
      <c r="M38" s="147" t="s">
        <v>2549</v>
      </c>
    </row>
    <row r="39" spans="2:13" x14ac:dyDescent="0.45">
      <c r="B39" s="141" t="s">
        <v>2763</v>
      </c>
      <c r="C39" s="142" t="s">
        <v>321</v>
      </c>
      <c r="D39" s="142" t="s">
        <v>321</v>
      </c>
      <c r="E39" s="142" t="s">
        <v>2742</v>
      </c>
      <c r="F39" s="142" t="s">
        <v>322</v>
      </c>
      <c r="G39" s="143" t="s">
        <v>143</v>
      </c>
      <c r="H39" s="144" t="s">
        <v>2546</v>
      </c>
      <c r="I39" s="142" t="s">
        <v>2543</v>
      </c>
      <c r="J39" s="145" t="s">
        <v>2544</v>
      </c>
      <c r="K39" s="142"/>
      <c r="L39" s="146" t="s">
        <v>2540</v>
      </c>
      <c r="M39" s="147" t="s">
        <v>2823</v>
      </c>
    </row>
    <row r="40" spans="2:13" x14ac:dyDescent="0.45">
      <c r="B40" s="141" t="s">
        <v>2763</v>
      </c>
      <c r="C40" s="142" t="s">
        <v>324</v>
      </c>
      <c r="D40" s="142" t="s">
        <v>324</v>
      </c>
      <c r="E40" s="142" t="s">
        <v>2742</v>
      </c>
      <c r="F40" s="142" t="s">
        <v>325</v>
      </c>
      <c r="G40" s="143" t="s">
        <v>326</v>
      </c>
      <c r="H40" s="144" t="s">
        <v>2546</v>
      </c>
      <c r="I40" s="142" t="s">
        <v>2543</v>
      </c>
      <c r="J40" s="145" t="s">
        <v>2539</v>
      </c>
      <c r="K40" s="142" t="s">
        <v>2644</v>
      </c>
      <c r="L40" s="146" t="s">
        <v>2539</v>
      </c>
      <c r="M40" s="147"/>
    </row>
    <row r="41" spans="2:13" x14ac:dyDescent="0.45">
      <c r="B41" s="141" t="s">
        <v>2763</v>
      </c>
      <c r="C41" s="142" t="s">
        <v>327</v>
      </c>
      <c r="D41" s="142" t="s">
        <v>328</v>
      </c>
      <c r="E41" s="142" t="s">
        <v>2742</v>
      </c>
      <c r="F41" s="142" t="s">
        <v>329</v>
      </c>
      <c r="G41" s="143" t="s">
        <v>151</v>
      </c>
      <c r="H41" s="144" t="s">
        <v>2546</v>
      </c>
      <c r="I41" s="142" t="s">
        <v>2543</v>
      </c>
      <c r="J41" s="145" t="s">
        <v>2539</v>
      </c>
      <c r="K41" s="142"/>
      <c r="L41" s="146" t="s">
        <v>2540</v>
      </c>
      <c r="M41" s="147" t="s">
        <v>2823</v>
      </c>
    </row>
    <row r="42" spans="2:13" x14ac:dyDescent="0.45">
      <c r="B42" s="141" t="s">
        <v>2763</v>
      </c>
      <c r="C42" s="142" t="s">
        <v>332</v>
      </c>
      <c r="D42" s="142" t="s">
        <v>333</v>
      </c>
      <c r="E42" s="142" t="s">
        <v>2742</v>
      </c>
      <c r="F42" s="142" t="s">
        <v>334</v>
      </c>
      <c r="G42" s="143" t="s">
        <v>300</v>
      </c>
      <c r="H42" s="144" t="s">
        <v>2546</v>
      </c>
      <c r="I42" s="142" t="s">
        <v>2543</v>
      </c>
      <c r="J42" s="145" t="s">
        <v>2539</v>
      </c>
      <c r="K42" s="142" t="s">
        <v>2644</v>
      </c>
      <c r="L42" s="146" t="s">
        <v>2539</v>
      </c>
      <c r="M42" s="147"/>
    </row>
    <row r="43" spans="2:13" x14ac:dyDescent="0.45">
      <c r="B43" s="141" t="s">
        <v>2763</v>
      </c>
      <c r="C43" s="142" t="s">
        <v>335</v>
      </c>
      <c r="D43" s="142" t="s">
        <v>336</v>
      </c>
      <c r="E43" s="142" t="s">
        <v>2742</v>
      </c>
      <c r="F43" s="142" t="s">
        <v>337</v>
      </c>
      <c r="G43" s="143" t="s">
        <v>237</v>
      </c>
      <c r="H43" s="144" t="s">
        <v>2546</v>
      </c>
      <c r="I43" s="142" t="s">
        <v>2543</v>
      </c>
      <c r="J43" s="145" t="s">
        <v>2539</v>
      </c>
      <c r="K43" s="142" t="s">
        <v>2644</v>
      </c>
      <c r="L43" s="146" t="s">
        <v>2539</v>
      </c>
      <c r="M43" s="147"/>
    </row>
    <row r="44" spans="2:13" x14ac:dyDescent="0.45">
      <c r="B44" s="141" t="s">
        <v>2763</v>
      </c>
      <c r="C44" s="142" t="s">
        <v>339</v>
      </c>
      <c r="D44" s="142" t="s">
        <v>339</v>
      </c>
      <c r="E44" s="142" t="s">
        <v>2742</v>
      </c>
      <c r="F44" s="142" t="s">
        <v>340</v>
      </c>
      <c r="G44" s="143" t="s">
        <v>143</v>
      </c>
      <c r="H44" s="144" t="s">
        <v>2546</v>
      </c>
      <c r="I44" s="142" t="s">
        <v>2642</v>
      </c>
      <c r="J44" s="145" t="s">
        <v>2542</v>
      </c>
      <c r="K44" s="142"/>
      <c r="L44" s="146" t="s">
        <v>2540</v>
      </c>
      <c r="M44" s="147" t="s">
        <v>2823</v>
      </c>
    </row>
    <row r="45" spans="2:13" x14ac:dyDescent="0.45">
      <c r="B45" s="141" t="s">
        <v>2762</v>
      </c>
      <c r="C45" s="142" t="s">
        <v>343</v>
      </c>
      <c r="D45" s="142" t="s">
        <v>343</v>
      </c>
      <c r="E45" s="142" t="s">
        <v>2742</v>
      </c>
      <c r="F45" s="142" t="s">
        <v>2826</v>
      </c>
      <c r="G45" s="143" t="s">
        <v>345</v>
      </c>
      <c r="H45" s="144" t="s">
        <v>2541</v>
      </c>
      <c r="I45" s="142" t="s">
        <v>2642</v>
      </c>
      <c r="J45" s="145" t="s">
        <v>2540</v>
      </c>
      <c r="K45" s="142"/>
      <c r="L45" s="146" t="s">
        <v>2540</v>
      </c>
      <c r="M45" s="147" t="s">
        <v>2823</v>
      </c>
    </row>
    <row r="46" spans="2:13" x14ac:dyDescent="0.45">
      <c r="B46" s="141" t="s">
        <v>2762</v>
      </c>
      <c r="C46" s="142" t="s">
        <v>348</v>
      </c>
      <c r="D46" s="142" t="s">
        <v>348</v>
      </c>
      <c r="E46" s="142" t="s">
        <v>2742</v>
      </c>
      <c r="F46" s="142" t="s">
        <v>349</v>
      </c>
      <c r="G46" s="143" t="s">
        <v>350</v>
      </c>
      <c r="H46" s="144" t="s">
        <v>2538</v>
      </c>
      <c r="I46" s="142" t="s">
        <v>2642</v>
      </c>
      <c r="J46" s="145" t="s">
        <v>2542</v>
      </c>
      <c r="K46" s="142"/>
      <c r="L46" s="146" t="s">
        <v>2539</v>
      </c>
      <c r="M46" s="147"/>
    </row>
    <row r="47" spans="2:13" x14ac:dyDescent="0.45">
      <c r="B47" s="141" t="s">
        <v>2762</v>
      </c>
      <c r="C47" s="142" t="s">
        <v>352</v>
      </c>
      <c r="D47" s="142" t="s">
        <v>352</v>
      </c>
      <c r="E47" s="142" t="s">
        <v>2742</v>
      </c>
      <c r="F47" s="142" t="s">
        <v>353</v>
      </c>
      <c r="G47" s="143" t="s">
        <v>354</v>
      </c>
      <c r="H47" s="144" t="s">
        <v>2546</v>
      </c>
      <c r="I47" s="142" t="s">
        <v>2642</v>
      </c>
      <c r="J47" s="145" t="s">
        <v>2542</v>
      </c>
      <c r="K47" s="142"/>
      <c r="L47" s="146" t="s">
        <v>2539</v>
      </c>
      <c r="M47" s="147"/>
    </row>
    <row r="48" spans="2:13" x14ac:dyDescent="0.45">
      <c r="B48" s="141" t="s">
        <v>2762</v>
      </c>
      <c r="C48" s="142" t="s">
        <v>355</v>
      </c>
      <c r="D48" s="142" t="s">
        <v>355</v>
      </c>
      <c r="E48" s="142" t="s">
        <v>2742</v>
      </c>
      <c r="F48" s="142" t="s">
        <v>356</v>
      </c>
      <c r="G48" s="143" t="s">
        <v>357</v>
      </c>
      <c r="H48" s="144" t="s">
        <v>2546</v>
      </c>
      <c r="I48" s="142" t="s">
        <v>2642</v>
      </c>
      <c r="J48" s="145" t="s">
        <v>2542</v>
      </c>
      <c r="K48" s="142"/>
      <c r="L48" s="146" t="s">
        <v>2544</v>
      </c>
      <c r="M48" s="147"/>
    </row>
    <row r="49" spans="2:13" x14ac:dyDescent="0.45">
      <c r="B49" s="141" t="s">
        <v>2762</v>
      </c>
      <c r="C49" s="142" t="s">
        <v>358</v>
      </c>
      <c r="D49" s="142" t="s">
        <v>358</v>
      </c>
      <c r="E49" s="142" t="s">
        <v>2742</v>
      </c>
      <c r="F49" s="142" t="s">
        <v>359</v>
      </c>
      <c r="G49" s="143" t="s">
        <v>360</v>
      </c>
      <c r="H49" s="144" t="s">
        <v>2538</v>
      </c>
      <c r="I49" s="142" t="s">
        <v>2642</v>
      </c>
      <c r="J49" s="145" t="s">
        <v>2542</v>
      </c>
      <c r="K49" s="142"/>
      <c r="L49" s="146" t="s">
        <v>2539</v>
      </c>
      <c r="M49" s="147"/>
    </row>
    <row r="50" spans="2:13" x14ac:dyDescent="0.45">
      <c r="B50" s="141" t="s">
        <v>2762</v>
      </c>
      <c r="C50" s="142" t="s">
        <v>2690</v>
      </c>
      <c r="D50" s="142" t="s">
        <v>2690</v>
      </c>
      <c r="E50" s="142" t="s">
        <v>2742</v>
      </c>
      <c r="F50" s="142" t="s">
        <v>2766</v>
      </c>
      <c r="G50" s="143" t="s">
        <v>2767</v>
      </c>
      <c r="H50" s="144" t="s">
        <v>2546</v>
      </c>
      <c r="I50" s="142" t="s">
        <v>2642</v>
      </c>
      <c r="J50" s="145" t="s">
        <v>2542</v>
      </c>
      <c r="K50" s="142"/>
      <c r="L50" s="146" t="s">
        <v>2539</v>
      </c>
      <c r="M50" s="147"/>
    </row>
    <row r="51" spans="2:13" x14ac:dyDescent="0.45">
      <c r="B51" s="141" t="s">
        <v>2762</v>
      </c>
      <c r="C51" s="142" t="s">
        <v>404</v>
      </c>
      <c r="D51" s="142" t="s">
        <v>404</v>
      </c>
      <c r="E51" s="142" t="s">
        <v>2742</v>
      </c>
      <c r="F51" s="142" t="s">
        <v>405</v>
      </c>
      <c r="G51" s="143" t="s">
        <v>403</v>
      </c>
      <c r="H51" s="144" t="s">
        <v>2546</v>
      </c>
      <c r="I51" s="142" t="s">
        <v>2642</v>
      </c>
      <c r="J51" s="145" t="s">
        <v>2542</v>
      </c>
      <c r="K51" s="142"/>
      <c r="L51" s="146" t="s">
        <v>2540</v>
      </c>
      <c r="M51" s="147" t="s">
        <v>2823</v>
      </c>
    </row>
    <row r="52" spans="2:13" x14ac:dyDescent="0.45">
      <c r="B52" s="141" t="s">
        <v>2763</v>
      </c>
      <c r="C52" s="142" t="s">
        <v>410</v>
      </c>
      <c r="D52" s="142" t="s">
        <v>411</v>
      </c>
      <c r="E52" s="142" t="s">
        <v>2742</v>
      </c>
      <c r="F52" s="142" t="s">
        <v>412</v>
      </c>
      <c r="G52" s="143" t="s">
        <v>203</v>
      </c>
      <c r="H52" s="144" t="s">
        <v>2538</v>
      </c>
      <c r="I52" s="142" t="s">
        <v>2642</v>
      </c>
      <c r="J52" s="145" t="s">
        <v>2542</v>
      </c>
      <c r="K52" s="142"/>
      <c r="L52" s="146" t="s">
        <v>2539</v>
      </c>
      <c r="M52" s="147"/>
    </row>
    <row r="53" spans="2:13" x14ac:dyDescent="0.45">
      <c r="B53" s="141" t="s">
        <v>2763</v>
      </c>
      <c r="C53" s="142" t="s">
        <v>415</v>
      </c>
      <c r="D53" s="142" t="s">
        <v>416</v>
      </c>
      <c r="E53" s="142" t="s">
        <v>2742</v>
      </c>
      <c r="F53" s="142" t="s">
        <v>417</v>
      </c>
      <c r="G53" s="143" t="s">
        <v>150</v>
      </c>
      <c r="H53" s="144" t="s">
        <v>2546</v>
      </c>
      <c r="I53" s="142" t="s">
        <v>2642</v>
      </c>
      <c r="J53" s="145" t="s">
        <v>2542</v>
      </c>
      <c r="K53" s="142"/>
      <c r="L53" s="146" t="s">
        <v>2539</v>
      </c>
      <c r="M53" s="147"/>
    </row>
    <row r="54" spans="2:13" x14ac:dyDescent="0.45">
      <c r="B54" s="141" t="s">
        <v>2763</v>
      </c>
      <c r="C54" s="142" t="s">
        <v>407</v>
      </c>
      <c r="D54" s="142" t="s">
        <v>408</v>
      </c>
      <c r="E54" s="142" t="s">
        <v>2742</v>
      </c>
      <c r="F54" s="142" t="s">
        <v>409</v>
      </c>
      <c r="G54" s="143" t="s">
        <v>143</v>
      </c>
      <c r="H54" s="144" t="s">
        <v>2546</v>
      </c>
      <c r="I54" s="142" t="s">
        <v>2642</v>
      </c>
      <c r="J54" s="145" t="s">
        <v>2542</v>
      </c>
      <c r="K54" s="142"/>
      <c r="L54" s="146" t="s">
        <v>2539</v>
      </c>
      <c r="M54" s="147"/>
    </row>
    <row r="55" spans="2:13" x14ac:dyDescent="0.45">
      <c r="B55" s="141" t="s">
        <v>2763</v>
      </c>
      <c r="C55" s="142" t="s">
        <v>433</v>
      </c>
      <c r="D55" s="142" t="s">
        <v>434</v>
      </c>
      <c r="E55" s="142" t="s">
        <v>2742</v>
      </c>
      <c r="F55" s="142" t="s">
        <v>435</v>
      </c>
      <c r="G55" s="143" t="s">
        <v>150</v>
      </c>
      <c r="H55" s="144" t="s">
        <v>2546</v>
      </c>
      <c r="I55" s="142" t="s">
        <v>2642</v>
      </c>
      <c r="J55" s="145" t="s">
        <v>2542</v>
      </c>
      <c r="K55" s="142" t="s">
        <v>13</v>
      </c>
      <c r="L55" s="146" t="s">
        <v>2539</v>
      </c>
      <c r="M55" s="147"/>
    </row>
    <row r="56" spans="2:13" x14ac:dyDescent="0.45">
      <c r="B56" s="141" t="s">
        <v>2763</v>
      </c>
      <c r="C56" s="142" t="s">
        <v>423</v>
      </c>
      <c r="D56" s="142" t="s">
        <v>424</v>
      </c>
      <c r="E56" s="142" t="s">
        <v>2742</v>
      </c>
      <c r="F56" s="142" t="s">
        <v>425</v>
      </c>
      <c r="G56" s="143" t="s">
        <v>143</v>
      </c>
      <c r="H56" s="144" t="s">
        <v>2546</v>
      </c>
      <c r="I56" s="142" t="s">
        <v>2543</v>
      </c>
      <c r="J56" s="145" t="s">
        <v>2539</v>
      </c>
      <c r="K56" s="142" t="s">
        <v>13</v>
      </c>
      <c r="L56" s="146" t="s">
        <v>2539</v>
      </c>
      <c r="M56" s="147"/>
    </row>
    <row r="57" spans="2:13" x14ac:dyDescent="0.45">
      <c r="B57" s="141" t="s">
        <v>2763</v>
      </c>
      <c r="C57" s="142" t="s">
        <v>426</v>
      </c>
      <c r="D57" s="142" t="s">
        <v>427</v>
      </c>
      <c r="E57" s="142" t="s">
        <v>2742</v>
      </c>
      <c r="F57" s="142" t="s">
        <v>428</v>
      </c>
      <c r="G57" s="143" t="s">
        <v>326</v>
      </c>
      <c r="H57" s="144" t="s">
        <v>2546</v>
      </c>
      <c r="I57" s="142" t="s">
        <v>2543</v>
      </c>
      <c r="J57" s="145" t="s">
        <v>2539</v>
      </c>
      <c r="K57" s="142" t="s">
        <v>13</v>
      </c>
      <c r="L57" s="146" t="s">
        <v>2544</v>
      </c>
      <c r="M57" s="147"/>
    </row>
    <row r="58" spans="2:13" x14ac:dyDescent="0.45">
      <c r="B58" s="141" t="s">
        <v>2763</v>
      </c>
      <c r="C58" s="142" t="s">
        <v>429</v>
      </c>
      <c r="D58" s="142" t="s">
        <v>430</v>
      </c>
      <c r="E58" s="142" t="s">
        <v>2742</v>
      </c>
      <c r="F58" s="142" t="s">
        <v>431</v>
      </c>
      <c r="G58" s="143" t="s">
        <v>432</v>
      </c>
      <c r="H58" s="144" t="s">
        <v>2546</v>
      </c>
      <c r="I58" s="142" t="s">
        <v>2543</v>
      </c>
      <c r="J58" s="145" t="s">
        <v>2539</v>
      </c>
      <c r="K58" s="142" t="s">
        <v>13</v>
      </c>
      <c r="L58" s="146" t="s">
        <v>2539</v>
      </c>
      <c r="M58" s="147"/>
    </row>
    <row r="59" spans="2:13" x14ac:dyDescent="0.45">
      <c r="B59" s="141" t="s">
        <v>2763</v>
      </c>
      <c r="C59" s="142" t="s">
        <v>445</v>
      </c>
      <c r="D59" s="142" t="s">
        <v>446</v>
      </c>
      <c r="E59" s="142" t="s">
        <v>2742</v>
      </c>
      <c r="F59" s="142" t="s">
        <v>447</v>
      </c>
      <c r="G59" s="143" t="s">
        <v>150</v>
      </c>
      <c r="H59" s="144" t="s">
        <v>2546</v>
      </c>
      <c r="I59" s="142" t="s">
        <v>2548</v>
      </c>
      <c r="J59" s="145" t="s">
        <v>2539</v>
      </c>
      <c r="K59" s="142" t="s">
        <v>13</v>
      </c>
      <c r="L59" s="146" t="s">
        <v>2544</v>
      </c>
      <c r="M59" s="147"/>
    </row>
    <row r="60" spans="2:13" x14ac:dyDescent="0.45">
      <c r="B60" s="141" t="s">
        <v>2763</v>
      </c>
      <c r="C60" s="142" t="s">
        <v>436</v>
      </c>
      <c r="D60" s="142" t="s">
        <v>437</v>
      </c>
      <c r="E60" s="142" t="s">
        <v>2742</v>
      </c>
      <c r="F60" s="142" t="s">
        <v>438</v>
      </c>
      <c r="G60" s="143" t="s">
        <v>143</v>
      </c>
      <c r="H60" s="144" t="s">
        <v>2546</v>
      </c>
      <c r="I60" s="142" t="s">
        <v>2548</v>
      </c>
      <c r="J60" s="145" t="s">
        <v>2539</v>
      </c>
      <c r="K60" s="142"/>
      <c r="L60" s="146" t="s">
        <v>2539</v>
      </c>
      <c r="M60" s="147"/>
    </row>
    <row r="61" spans="2:13" x14ac:dyDescent="0.45">
      <c r="B61" s="141" t="s">
        <v>2763</v>
      </c>
      <c r="C61" s="142" t="s">
        <v>439</v>
      </c>
      <c r="D61" s="142" t="s">
        <v>440</v>
      </c>
      <c r="E61" s="142" t="s">
        <v>2742</v>
      </c>
      <c r="F61" s="142" t="s">
        <v>441</v>
      </c>
      <c r="G61" s="143" t="s">
        <v>326</v>
      </c>
      <c r="H61" s="144" t="s">
        <v>2546</v>
      </c>
      <c r="I61" s="142" t="s">
        <v>2548</v>
      </c>
      <c r="J61" s="145" t="s">
        <v>2539</v>
      </c>
      <c r="K61" s="142" t="s">
        <v>13</v>
      </c>
      <c r="L61" s="146" t="s">
        <v>2539</v>
      </c>
      <c r="M61" s="147"/>
    </row>
    <row r="62" spans="2:13" x14ac:dyDescent="0.45">
      <c r="B62" s="141" t="s">
        <v>2763</v>
      </c>
      <c r="C62" s="142" t="s">
        <v>442</v>
      </c>
      <c r="D62" s="142" t="s">
        <v>443</v>
      </c>
      <c r="E62" s="142" t="s">
        <v>2742</v>
      </c>
      <c r="F62" s="142" t="s">
        <v>444</v>
      </c>
      <c r="G62" s="143" t="s">
        <v>432</v>
      </c>
      <c r="H62" s="144" t="s">
        <v>2546</v>
      </c>
      <c r="I62" s="142" t="s">
        <v>2548</v>
      </c>
      <c r="J62" s="145" t="s">
        <v>2539</v>
      </c>
      <c r="K62" s="142"/>
      <c r="L62" s="146" t="s">
        <v>2539</v>
      </c>
      <c r="M62" s="147"/>
    </row>
    <row r="63" spans="2:13" x14ac:dyDescent="0.45">
      <c r="B63" s="141" t="s">
        <v>2763</v>
      </c>
      <c r="C63" s="142" t="s">
        <v>448</v>
      </c>
      <c r="D63" s="142" t="s">
        <v>449</v>
      </c>
      <c r="E63" s="142" t="s">
        <v>2742</v>
      </c>
      <c r="F63" s="142" t="s">
        <v>450</v>
      </c>
      <c r="G63" s="143" t="s">
        <v>203</v>
      </c>
      <c r="H63" s="144" t="s">
        <v>2550</v>
      </c>
      <c r="I63" s="142" t="s">
        <v>2548</v>
      </c>
      <c r="J63" s="145" t="s">
        <v>2539</v>
      </c>
      <c r="K63" s="142"/>
      <c r="L63" s="146" t="s">
        <v>2539</v>
      </c>
      <c r="M63" s="147"/>
    </row>
    <row r="64" spans="2:13" x14ac:dyDescent="0.45">
      <c r="B64" s="141" t="s">
        <v>2763</v>
      </c>
      <c r="C64" s="142" t="s">
        <v>451</v>
      </c>
      <c r="D64" s="142" t="s">
        <v>452</v>
      </c>
      <c r="E64" s="142" t="s">
        <v>2742</v>
      </c>
      <c r="F64" s="142" t="s">
        <v>453</v>
      </c>
      <c r="G64" s="143" t="s">
        <v>150</v>
      </c>
      <c r="H64" s="144" t="s">
        <v>2550</v>
      </c>
      <c r="I64" s="142" t="s">
        <v>2650</v>
      </c>
      <c r="J64" s="145" t="s">
        <v>2544</v>
      </c>
      <c r="K64" s="142"/>
      <c r="L64" s="146" t="s">
        <v>2540</v>
      </c>
      <c r="M64" s="147" t="s">
        <v>2823</v>
      </c>
    </row>
    <row r="65" spans="2:13" x14ac:dyDescent="0.45">
      <c r="B65" s="141" t="s">
        <v>2763</v>
      </c>
      <c r="C65" s="142" t="s">
        <v>458</v>
      </c>
      <c r="D65" s="142" t="s">
        <v>458</v>
      </c>
      <c r="E65" s="142" t="s">
        <v>2742</v>
      </c>
      <c r="F65" s="142" t="s">
        <v>459</v>
      </c>
      <c r="G65" s="143" t="s">
        <v>460</v>
      </c>
      <c r="H65" s="144" t="s">
        <v>2538</v>
      </c>
      <c r="I65" s="142" t="s">
        <v>2642</v>
      </c>
      <c r="J65" s="145" t="s">
        <v>2542</v>
      </c>
      <c r="K65" s="142"/>
      <c r="L65" s="146" t="s">
        <v>2544</v>
      </c>
      <c r="M65" s="147"/>
    </row>
    <row r="66" spans="2:13" x14ac:dyDescent="0.45">
      <c r="B66" s="141" t="s">
        <v>2762</v>
      </c>
      <c r="C66" s="142" t="s">
        <v>474</v>
      </c>
      <c r="D66" s="142" t="s">
        <v>474</v>
      </c>
      <c r="E66" s="142" t="s">
        <v>2742</v>
      </c>
      <c r="F66" s="142" t="s">
        <v>475</v>
      </c>
      <c r="G66" s="143" t="s">
        <v>476</v>
      </c>
      <c r="H66" s="144" t="s">
        <v>2541</v>
      </c>
      <c r="I66" s="142" t="s">
        <v>2642</v>
      </c>
      <c r="J66" s="145" t="s">
        <v>2542</v>
      </c>
      <c r="K66" s="142"/>
      <c r="L66" s="146" t="s">
        <v>2544</v>
      </c>
      <c r="M66" s="147"/>
    </row>
    <row r="67" spans="2:13" x14ac:dyDescent="0.45">
      <c r="B67" s="141" t="s">
        <v>2762</v>
      </c>
      <c r="C67" s="142" t="s">
        <v>471</v>
      </c>
      <c r="D67" s="142" t="s">
        <v>471</v>
      </c>
      <c r="E67" s="142" t="s">
        <v>2742</v>
      </c>
      <c r="F67" s="142" t="s">
        <v>472</v>
      </c>
      <c r="G67" s="143" t="s">
        <v>473</v>
      </c>
      <c r="H67" s="144" t="s">
        <v>2541</v>
      </c>
      <c r="I67" s="142" t="s">
        <v>2642</v>
      </c>
      <c r="J67" s="145" t="s">
        <v>2542</v>
      </c>
      <c r="K67" s="142"/>
      <c r="L67" s="146" t="s">
        <v>2540</v>
      </c>
      <c r="M67" s="147" t="s">
        <v>2823</v>
      </c>
    </row>
    <row r="68" spans="2:13" x14ac:dyDescent="0.45">
      <c r="B68" s="141" t="s">
        <v>2762</v>
      </c>
      <c r="C68" s="142" t="s">
        <v>489</v>
      </c>
      <c r="D68" s="142" t="s">
        <v>489</v>
      </c>
      <c r="E68" s="142" t="s">
        <v>2742</v>
      </c>
      <c r="F68" s="142" t="s">
        <v>490</v>
      </c>
      <c r="G68" s="143" t="s">
        <v>491</v>
      </c>
      <c r="H68" s="144" t="s">
        <v>2546</v>
      </c>
      <c r="I68" s="142" t="s">
        <v>2642</v>
      </c>
      <c r="J68" s="145" t="s">
        <v>2542</v>
      </c>
      <c r="K68" s="142"/>
      <c r="L68" s="146" t="s">
        <v>2540</v>
      </c>
      <c r="M68" s="147" t="s">
        <v>2823</v>
      </c>
    </row>
    <row r="69" spans="2:13" x14ac:dyDescent="0.45">
      <c r="B69" s="141" t="s">
        <v>2762</v>
      </c>
      <c r="C69" s="142" t="s">
        <v>493</v>
      </c>
      <c r="D69" s="142" t="s">
        <v>493</v>
      </c>
      <c r="E69" s="142" t="s">
        <v>2742</v>
      </c>
      <c r="F69" s="142" t="s">
        <v>494</v>
      </c>
      <c r="G69" s="143" t="s">
        <v>495</v>
      </c>
      <c r="H69" s="144" t="s">
        <v>2541</v>
      </c>
      <c r="I69" s="142" t="s">
        <v>2642</v>
      </c>
      <c r="J69" s="145" t="s">
        <v>2542</v>
      </c>
      <c r="K69" s="142"/>
      <c r="L69" s="146" t="s">
        <v>2540</v>
      </c>
      <c r="M69" s="147" t="s">
        <v>2823</v>
      </c>
    </row>
    <row r="70" spans="2:13" x14ac:dyDescent="0.45">
      <c r="B70" s="141" t="s">
        <v>2762</v>
      </c>
      <c r="C70" s="142" t="s">
        <v>485</v>
      </c>
      <c r="D70" s="142" t="s">
        <v>485</v>
      </c>
      <c r="E70" s="142" t="s">
        <v>2742</v>
      </c>
      <c r="F70" s="142" t="s">
        <v>486</v>
      </c>
      <c r="G70" s="143" t="s">
        <v>487</v>
      </c>
      <c r="H70" s="144" t="s">
        <v>2538</v>
      </c>
      <c r="I70" s="142" t="s">
        <v>2642</v>
      </c>
      <c r="J70" s="145" t="s">
        <v>2542</v>
      </c>
      <c r="K70" s="142"/>
      <c r="L70" s="146" t="s">
        <v>2540</v>
      </c>
      <c r="M70" s="147" t="s">
        <v>2823</v>
      </c>
    </row>
    <row r="71" spans="2:13" x14ac:dyDescent="0.45">
      <c r="B71" s="141" t="s">
        <v>2762</v>
      </c>
      <c r="C71" s="142" t="s">
        <v>504</v>
      </c>
      <c r="D71" s="142" t="s">
        <v>504</v>
      </c>
      <c r="E71" s="142" t="s">
        <v>2742</v>
      </c>
      <c r="F71" s="142" t="s">
        <v>505</v>
      </c>
      <c r="G71" s="143" t="s">
        <v>506</v>
      </c>
      <c r="H71" s="144" t="s">
        <v>2546</v>
      </c>
      <c r="I71" s="142" t="s">
        <v>2543</v>
      </c>
      <c r="J71" s="145" t="s">
        <v>2539</v>
      </c>
      <c r="K71" s="142"/>
      <c r="L71" s="146" t="s">
        <v>2540</v>
      </c>
      <c r="M71" s="147" t="s">
        <v>2823</v>
      </c>
    </row>
    <row r="72" spans="2:13" x14ac:dyDescent="0.45">
      <c r="B72" s="141" t="s">
        <v>2762</v>
      </c>
      <c r="C72" s="142" t="s">
        <v>496</v>
      </c>
      <c r="D72" s="142" t="s">
        <v>496</v>
      </c>
      <c r="E72" s="142" t="s">
        <v>2742</v>
      </c>
      <c r="F72" s="142" t="s">
        <v>497</v>
      </c>
      <c r="G72" s="143" t="s">
        <v>498</v>
      </c>
      <c r="H72" s="144" t="s">
        <v>2546</v>
      </c>
      <c r="I72" s="142" t="s">
        <v>2543</v>
      </c>
      <c r="J72" s="145" t="s">
        <v>2539</v>
      </c>
      <c r="K72" s="142" t="s">
        <v>13</v>
      </c>
      <c r="L72" s="146" t="s">
        <v>2539</v>
      </c>
      <c r="M72" s="147"/>
    </row>
    <row r="73" spans="2:13" x14ac:dyDescent="0.45">
      <c r="B73" s="141" t="s">
        <v>2762</v>
      </c>
      <c r="C73" s="142" t="s">
        <v>501</v>
      </c>
      <c r="D73" s="142" t="s">
        <v>501</v>
      </c>
      <c r="E73" s="142" t="s">
        <v>2742</v>
      </c>
      <c r="F73" s="142" t="s">
        <v>502</v>
      </c>
      <c r="G73" s="143" t="s">
        <v>503</v>
      </c>
      <c r="H73" s="144" t="s">
        <v>2546</v>
      </c>
      <c r="I73" s="142" t="s">
        <v>2543</v>
      </c>
      <c r="J73" s="145" t="s">
        <v>2544</v>
      </c>
      <c r="K73" s="142"/>
      <c r="L73" s="146" t="s">
        <v>2540</v>
      </c>
      <c r="M73" s="147" t="s">
        <v>2823</v>
      </c>
    </row>
    <row r="74" spans="2:13" x14ac:dyDescent="0.45">
      <c r="B74" s="141" t="s">
        <v>2763</v>
      </c>
      <c r="C74" s="142" t="s">
        <v>1410</v>
      </c>
      <c r="D74" s="142" t="s">
        <v>1410</v>
      </c>
      <c r="E74" s="142" t="s">
        <v>2742</v>
      </c>
      <c r="F74" s="142" t="s">
        <v>1411</v>
      </c>
      <c r="G74" s="143" t="s">
        <v>68</v>
      </c>
      <c r="H74" s="144" t="s">
        <v>2538</v>
      </c>
      <c r="I74" s="142" t="s">
        <v>2643</v>
      </c>
      <c r="J74" s="145" t="s">
        <v>60</v>
      </c>
      <c r="K74" s="142"/>
      <c r="L74" s="146" t="s">
        <v>2540</v>
      </c>
      <c r="M74" s="147" t="s">
        <v>2823</v>
      </c>
    </row>
    <row r="75" spans="2:13" x14ac:dyDescent="0.45">
      <c r="B75" s="141" t="s">
        <v>2763</v>
      </c>
      <c r="C75" s="142" t="s">
        <v>541</v>
      </c>
      <c r="D75" s="142" t="s">
        <v>542</v>
      </c>
      <c r="E75" s="142" t="s">
        <v>2742</v>
      </c>
      <c r="F75" s="142" t="s">
        <v>543</v>
      </c>
      <c r="G75" s="143" t="s">
        <v>368</v>
      </c>
      <c r="H75" s="144" t="s">
        <v>2680</v>
      </c>
      <c r="I75" s="142" t="s">
        <v>2650</v>
      </c>
      <c r="J75" s="145" t="s">
        <v>2539</v>
      </c>
      <c r="K75" s="142"/>
      <c r="L75" s="146" t="s">
        <v>2540</v>
      </c>
      <c r="M75" s="147" t="s">
        <v>2823</v>
      </c>
    </row>
    <row r="76" spans="2:13" x14ac:dyDescent="0.45">
      <c r="B76" s="141" t="s">
        <v>2763</v>
      </c>
      <c r="C76" s="142" t="s">
        <v>544</v>
      </c>
      <c r="D76" s="142" t="s">
        <v>545</v>
      </c>
      <c r="E76" s="142" t="s">
        <v>2742</v>
      </c>
      <c r="F76" s="142" t="s">
        <v>546</v>
      </c>
      <c r="G76" s="143" t="s">
        <v>151</v>
      </c>
      <c r="H76" s="144" t="s">
        <v>2680</v>
      </c>
      <c r="I76" s="142" t="s">
        <v>2543</v>
      </c>
      <c r="J76" s="145" t="s">
        <v>2539</v>
      </c>
      <c r="K76" s="142"/>
      <c r="L76" s="146" t="s">
        <v>2540</v>
      </c>
      <c r="M76" s="147" t="s">
        <v>2823</v>
      </c>
    </row>
    <row r="77" spans="2:13" x14ac:dyDescent="0.45">
      <c r="B77" s="141" t="s">
        <v>2763</v>
      </c>
      <c r="C77" s="142" t="s">
        <v>547</v>
      </c>
      <c r="D77" s="142" t="s">
        <v>548</v>
      </c>
      <c r="E77" s="142" t="s">
        <v>2742</v>
      </c>
      <c r="F77" s="142" t="s">
        <v>549</v>
      </c>
      <c r="G77" s="143" t="s">
        <v>237</v>
      </c>
      <c r="H77" s="144" t="s">
        <v>2538</v>
      </c>
      <c r="I77" s="142" t="s">
        <v>2543</v>
      </c>
      <c r="J77" s="145" t="s">
        <v>2539</v>
      </c>
      <c r="K77" s="142" t="s">
        <v>13</v>
      </c>
      <c r="L77" s="146" t="s">
        <v>2539</v>
      </c>
      <c r="M77" s="147"/>
    </row>
    <row r="78" spans="2:13" x14ac:dyDescent="0.45">
      <c r="B78" s="141" t="s">
        <v>2761</v>
      </c>
      <c r="C78" s="142" t="s">
        <v>574</v>
      </c>
      <c r="D78" s="142" t="s">
        <v>575</v>
      </c>
      <c r="E78" s="142" t="s">
        <v>2742</v>
      </c>
      <c r="F78" s="142" t="s">
        <v>576</v>
      </c>
      <c r="G78" s="143" t="s">
        <v>577</v>
      </c>
      <c r="H78" s="144" t="s">
        <v>2541</v>
      </c>
      <c r="I78" s="142" t="s">
        <v>2543</v>
      </c>
      <c r="J78" s="145" t="s">
        <v>2544</v>
      </c>
      <c r="K78" s="142"/>
      <c r="L78" s="146" t="s">
        <v>2544</v>
      </c>
      <c r="M78" s="147"/>
    </row>
    <row r="79" spans="2:13" x14ac:dyDescent="0.45">
      <c r="B79" s="141" t="s">
        <v>2761</v>
      </c>
      <c r="C79" s="142" t="s">
        <v>579</v>
      </c>
      <c r="D79" s="142" t="s">
        <v>580</v>
      </c>
      <c r="E79" s="142" t="s">
        <v>2742</v>
      </c>
      <c r="F79" s="142" t="s">
        <v>581</v>
      </c>
      <c r="G79" s="143" t="s">
        <v>317</v>
      </c>
      <c r="H79" s="144" t="s">
        <v>2680</v>
      </c>
      <c r="I79" s="142" t="s">
        <v>2543</v>
      </c>
      <c r="J79" s="145" t="s">
        <v>2544</v>
      </c>
      <c r="K79" s="142"/>
      <c r="L79" s="146" t="s">
        <v>2540</v>
      </c>
      <c r="M79" s="147" t="s">
        <v>2823</v>
      </c>
    </row>
    <row r="80" spans="2:13" x14ac:dyDescent="0.45">
      <c r="B80" s="141" t="s">
        <v>2761</v>
      </c>
      <c r="C80" s="142" t="s">
        <v>582</v>
      </c>
      <c r="D80" s="142" t="s">
        <v>583</v>
      </c>
      <c r="E80" s="142" t="s">
        <v>2742</v>
      </c>
      <c r="F80" s="142" t="s">
        <v>584</v>
      </c>
      <c r="G80" s="143" t="s">
        <v>317</v>
      </c>
      <c r="H80" s="144" t="s">
        <v>2541</v>
      </c>
      <c r="I80" s="142" t="s">
        <v>2642</v>
      </c>
      <c r="J80" s="145" t="s">
        <v>2542</v>
      </c>
      <c r="K80" s="142"/>
      <c r="L80" s="146" t="s">
        <v>2539</v>
      </c>
      <c r="M80" s="147"/>
    </row>
    <row r="81" spans="2:13" x14ac:dyDescent="0.45">
      <c r="B81" s="141" t="s">
        <v>2762</v>
      </c>
      <c r="C81" s="142" t="s">
        <v>588</v>
      </c>
      <c r="D81" s="142" t="s">
        <v>588</v>
      </c>
      <c r="E81" s="142" t="s">
        <v>2742</v>
      </c>
      <c r="F81" s="142" t="s">
        <v>589</v>
      </c>
      <c r="G81" s="143" t="s">
        <v>590</v>
      </c>
      <c r="H81" s="144" t="s">
        <v>2550</v>
      </c>
      <c r="I81" s="142" t="s">
        <v>2543</v>
      </c>
      <c r="J81" s="145" t="s">
        <v>2539</v>
      </c>
      <c r="K81" s="142"/>
      <c r="L81" s="146" t="s">
        <v>2540</v>
      </c>
      <c r="M81" s="147" t="s">
        <v>2823</v>
      </c>
    </row>
    <row r="82" spans="2:13" x14ac:dyDescent="0.45">
      <c r="B82" s="141" t="s">
        <v>2762</v>
      </c>
      <c r="C82" s="142" t="s">
        <v>592</v>
      </c>
      <c r="D82" s="142" t="s">
        <v>592</v>
      </c>
      <c r="E82" s="142" t="s">
        <v>2742</v>
      </c>
      <c r="F82" s="142" t="s">
        <v>593</v>
      </c>
      <c r="G82" s="143" t="s">
        <v>594</v>
      </c>
      <c r="H82" s="144" t="s">
        <v>2550</v>
      </c>
      <c r="I82" s="142" t="s">
        <v>2543</v>
      </c>
      <c r="J82" s="145" t="s">
        <v>2539</v>
      </c>
      <c r="K82" s="142" t="s">
        <v>13</v>
      </c>
      <c r="L82" s="146" t="s">
        <v>2544</v>
      </c>
      <c r="M82" s="147"/>
    </row>
    <row r="83" spans="2:13" x14ac:dyDescent="0.45">
      <c r="B83" s="141" t="s">
        <v>2762</v>
      </c>
      <c r="C83" s="142" t="s">
        <v>595</v>
      </c>
      <c r="D83" s="142" t="s">
        <v>595</v>
      </c>
      <c r="E83" s="142" t="s">
        <v>2742</v>
      </c>
      <c r="F83" s="142" t="s">
        <v>596</v>
      </c>
      <c r="G83" s="143" t="s">
        <v>597</v>
      </c>
      <c r="H83" s="144" t="s">
        <v>2550</v>
      </c>
      <c r="I83" s="142" t="s">
        <v>2543</v>
      </c>
      <c r="J83" s="145" t="s">
        <v>2539</v>
      </c>
      <c r="K83" s="142" t="s">
        <v>13</v>
      </c>
      <c r="L83" s="146" t="s">
        <v>2539</v>
      </c>
      <c r="M83" s="147"/>
    </row>
    <row r="84" spans="2:13" x14ac:dyDescent="0.45">
      <c r="B84" s="141" t="s">
        <v>2763</v>
      </c>
      <c r="C84" s="142" t="s">
        <v>613</v>
      </c>
      <c r="D84" s="142" t="s">
        <v>613</v>
      </c>
      <c r="E84" s="142" t="s">
        <v>2742</v>
      </c>
      <c r="F84" s="142" t="s">
        <v>614</v>
      </c>
      <c r="G84" s="143" t="s">
        <v>127</v>
      </c>
      <c r="H84" s="144" t="s">
        <v>2546</v>
      </c>
      <c r="I84" s="142" t="s">
        <v>2543</v>
      </c>
      <c r="J84" s="145" t="s">
        <v>2544</v>
      </c>
      <c r="K84" s="142"/>
      <c r="L84" s="146" t="s">
        <v>2544</v>
      </c>
      <c r="M84" s="147"/>
    </row>
    <row r="85" spans="2:13" x14ac:dyDescent="0.45">
      <c r="B85" s="141" t="s">
        <v>2763</v>
      </c>
      <c r="C85" s="142" t="s">
        <v>615</v>
      </c>
      <c r="D85" s="142" t="s">
        <v>615</v>
      </c>
      <c r="E85" s="142" t="s">
        <v>2742</v>
      </c>
      <c r="F85" s="142" t="s">
        <v>616</v>
      </c>
      <c r="G85" s="143" t="s">
        <v>132</v>
      </c>
      <c r="H85" s="144" t="s">
        <v>2541</v>
      </c>
      <c r="I85" s="142" t="s">
        <v>2543</v>
      </c>
      <c r="J85" s="145" t="s">
        <v>2544</v>
      </c>
      <c r="K85" s="142"/>
      <c r="L85" s="146" t="s">
        <v>2539</v>
      </c>
      <c r="M85" s="147"/>
    </row>
    <row r="86" spans="2:13" x14ac:dyDescent="0.45">
      <c r="B86" s="141" t="s">
        <v>2763</v>
      </c>
      <c r="C86" s="142" t="s">
        <v>617</v>
      </c>
      <c r="D86" s="142" t="s">
        <v>618</v>
      </c>
      <c r="E86" s="142" t="s">
        <v>2742</v>
      </c>
      <c r="F86" s="142" t="s">
        <v>619</v>
      </c>
      <c r="G86" s="143" t="s">
        <v>620</v>
      </c>
      <c r="H86" s="144" t="s">
        <v>2546</v>
      </c>
      <c r="I86" s="142" t="s">
        <v>2543</v>
      </c>
      <c r="J86" s="145" t="s">
        <v>2544</v>
      </c>
      <c r="K86" s="148"/>
      <c r="L86" s="146" t="s">
        <v>2540</v>
      </c>
      <c r="M86" s="147" t="s">
        <v>2823</v>
      </c>
    </row>
    <row r="87" spans="2:13" x14ac:dyDescent="0.45">
      <c r="B87" s="141" t="s">
        <v>2761</v>
      </c>
      <c r="C87" s="142" t="s">
        <v>621</v>
      </c>
      <c r="D87" s="142" t="s">
        <v>622</v>
      </c>
      <c r="E87" s="142" t="s">
        <v>2742</v>
      </c>
      <c r="F87" s="142" t="s">
        <v>623</v>
      </c>
      <c r="G87" s="143" t="s">
        <v>624</v>
      </c>
      <c r="H87" s="144" t="s">
        <v>2541</v>
      </c>
      <c r="I87" s="142" t="s">
        <v>2642</v>
      </c>
      <c r="J87" s="145" t="s">
        <v>2542</v>
      </c>
      <c r="K87" s="148"/>
      <c r="L87" s="146" t="s">
        <v>2539</v>
      </c>
      <c r="M87" s="147"/>
    </row>
    <row r="88" spans="2:13" x14ac:dyDescent="0.45">
      <c r="B88" s="141" t="s">
        <v>2761</v>
      </c>
      <c r="C88" s="142" t="s">
        <v>625</v>
      </c>
      <c r="D88" s="142" t="s">
        <v>626</v>
      </c>
      <c r="E88" s="142" t="s">
        <v>2742</v>
      </c>
      <c r="F88" s="142" t="s">
        <v>627</v>
      </c>
      <c r="G88" s="143" t="s">
        <v>628</v>
      </c>
      <c r="H88" s="144" t="s">
        <v>2538</v>
      </c>
      <c r="I88" s="142" t="s">
        <v>2642</v>
      </c>
      <c r="J88" s="145" t="s">
        <v>2542</v>
      </c>
      <c r="K88" s="142"/>
      <c r="L88" s="146" t="s">
        <v>2540</v>
      </c>
      <c r="M88" s="147" t="s">
        <v>2823</v>
      </c>
    </row>
    <row r="89" spans="2:13" x14ac:dyDescent="0.45">
      <c r="B89" s="141" t="s">
        <v>2761</v>
      </c>
      <c r="C89" s="142" t="s">
        <v>629</v>
      </c>
      <c r="D89" s="142" t="s">
        <v>630</v>
      </c>
      <c r="E89" s="142" t="s">
        <v>2742</v>
      </c>
      <c r="F89" s="142" t="s">
        <v>631</v>
      </c>
      <c r="G89" s="143" t="s">
        <v>632</v>
      </c>
      <c r="H89" s="144" t="s">
        <v>2541</v>
      </c>
      <c r="I89" s="142" t="s">
        <v>2642</v>
      </c>
      <c r="J89" s="145" t="s">
        <v>2542</v>
      </c>
      <c r="K89" s="142"/>
      <c r="L89" s="146" t="s">
        <v>2540</v>
      </c>
      <c r="M89" s="147" t="s">
        <v>2823</v>
      </c>
    </row>
    <row r="90" spans="2:13" x14ac:dyDescent="0.45">
      <c r="B90" s="141" t="s">
        <v>2763</v>
      </c>
      <c r="C90" s="142" t="s">
        <v>636</v>
      </c>
      <c r="D90" s="142" t="s">
        <v>636</v>
      </c>
      <c r="E90" s="142" t="s">
        <v>2742</v>
      </c>
      <c r="F90" s="142" t="s">
        <v>637</v>
      </c>
      <c r="G90" s="143" t="s">
        <v>638</v>
      </c>
      <c r="H90" s="144" t="s">
        <v>2546</v>
      </c>
      <c r="I90" s="142" t="s">
        <v>2642</v>
      </c>
      <c r="J90" s="145" t="s">
        <v>2542</v>
      </c>
      <c r="K90" s="142"/>
      <c r="L90" s="146" t="s">
        <v>2540</v>
      </c>
      <c r="M90" s="147" t="s">
        <v>2549</v>
      </c>
    </row>
    <row r="91" spans="2:13" x14ac:dyDescent="0.45">
      <c r="B91" s="141" t="s">
        <v>2763</v>
      </c>
      <c r="C91" s="142" t="s">
        <v>640</v>
      </c>
      <c r="D91" s="142" t="s">
        <v>641</v>
      </c>
      <c r="E91" s="142" t="s">
        <v>2742</v>
      </c>
      <c r="F91" s="142" t="s">
        <v>642</v>
      </c>
      <c r="G91" s="143" t="s">
        <v>643</v>
      </c>
      <c r="H91" s="144" t="s">
        <v>2546</v>
      </c>
      <c r="I91" s="142" t="s">
        <v>2642</v>
      </c>
      <c r="J91" s="145" t="s">
        <v>2542</v>
      </c>
      <c r="K91" s="142"/>
      <c r="L91" s="146" t="s">
        <v>2540</v>
      </c>
      <c r="M91" s="147" t="s">
        <v>2823</v>
      </c>
    </row>
    <row r="92" spans="2:13" x14ac:dyDescent="0.45">
      <c r="B92" s="141" t="s">
        <v>2763</v>
      </c>
      <c r="C92" s="142" t="s">
        <v>655</v>
      </c>
      <c r="D92" s="142" t="s">
        <v>656</v>
      </c>
      <c r="E92" s="142" t="s">
        <v>2742</v>
      </c>
      <c r="F92" s="142" t="s">
        <v>657</v>
      </c>
      <c r="G92" s="143" t="s">
        <v>177</v>
      </c>
      <c r="H92" s="144" t="s">
        <v>2538</v>
      </c>
      <c r="I92" s="142" t="s">
        <v>2548</v>
      </c>
      <c r="J92" s="145" t="s">
        <v>2539</v>
      </c>
      <c r="K92" s="148"/>
      <c r="L92" s="146" t="s">
        <v>2540</v>
      </c>
      <c r="M92" s="147" t="s">
        <v>2823</v>
      </c>
    </row>
    <row r="93" spans="2:13" x14ac:dyDescent="0.45">
      <c r="B93" s="141" t="s">
        <v>2763</v>
      </c>
      <c r="C93" s="142" t="s">
        <v>651</v>
      </c>
      <c r="D93" s="142" t="s">
        <v>652</v>
      </c>
      <c r="E93" s="142" t="s">
        <v>2742</v>
      </c>
      <c r="F93" s="142" t="s">
        <v>653</v>
      </c>
      <c r="G93" s="143" t="s">
        <v>112</v>
      </c>
      <c r="H93" s="144" t="s">
        <v>2538</v>
      </c>
      <c r="I93" s="142" t="s">
        <v>2543</v>
      </c>
      <c r="J93" s="145" t="s">
        <v>2539</v>
      </c>
      <c r="K93" s="142"/>
      <c r="L93" s="146" t="s">
        <v>2540</v>
      </c>
      <c r="M93" s="147" t="s">
        <v>2823</v>
      </c>
    </row>
    <row r="94" spans="2:13" x14ac:dyDescent="0.45">
      <c r="B94" s="141" t="s">
        <v>2763</v>
      </c>
      <c r="C94" s="142" t="s">
        <v>661</v>
      </c>
      <c r="D94" s="142" t="s">
        <v>662</v>
      </c>
      <c r="E94" s="142" t="s">
        <v>2742</v>
      </c>
      <c r="F94" s="142" t="s">
        <v>663</v>
      </c>
      <c r="G94" s="143" t="s">
        <v>177</v>
      </c>
      <c r="H94" s="144" t="s">
        <v>2538</v>
      </c>
      <c r="I94" s="142" t="s">
        <v>2543</v>
      </c>
      <c r="J94" s="145" t="s">
        <v>2539</v>
      </c>
      <c r="K94" s="142" t="s">
        <v>13</v>
      </c>
      <c r="L94" s="146" t="s">
        <v>2539</v>
      </c>
      <c r="M94" s="147"/>
    </row>
    <row r="95" spans="2:13" x14ac:dyDescent="0.45">
      <c r="B95" s="141" t="s">
        <v>2763</v>
      </c>
      <c r="C95" s="142" t="s">
        <v>658</v>
      </c>
      <c r="D95" s="142" t="s">
        <v>659</v>
      </c>
      <c r="E95" s="142" t="s">
        <v>2742</v>
      </c>
      <c r="F95" s="142" t="s">
        <v>660</v>
      </c>
      <c r="G95" s="143" t="s">
        <v>112</v>
      </c>
      <c r="H95" s="144" t="s">
        <v>2538</v>
      </c>
      <c r="I95" s="142" t="s">
        <v>2543</v>
      </c>
      <c r="J95" s="145" t="s">
        <v>2539</v>
      </c>
      <c r="K95" s="148"/>
      <c r="L95" s="146" t="s">
        <v>2540</v>
      </c>
      <c r="M95" s="147" t="s">
        <v>2823</v>
      </c>
    </row>
    <row r="96" spans="2:13" x14ac:dyDescent="0.45">
      <c r="B96" s="141" t="s">
        <v>2763</v>
      </c>
      <c r="C96" s="142" t="s">
        <v>676</v>
      </c>
      <c r="D96" s="142" t="s">
        <v>677</v>
      </c>
      <c r="E96" s="142" t="s">
        <v>2742</v>
      </c>
      <c r="F96" s="142" t="s">
        <v>678</v>
      </c>
      <c r="G96" s="143" t="s">
        <v>226</v>
      </c>
      <c r="H96" s="144" t="s">
        <v>2546</v>
      </c>
      <c r="I96" s="142" t="s">
        <v>2543</v>
      </c>
      <c r="J96" s="145" t="s">
        <v>2544</v>
      </c>
      <c r="K96" s="148"/>
      <c r="L96" s="146" t="s">
        <v>2540</v>
      </c>
      <c r="M96" s="147" t="s">
        <v>2823</v>
      </c>
    </row>
    <row r="97" spans="2:13" x14ac:dyDescent="0.45">
      <c r="B97" s="141" t="s">
        <v>2763</v>
      </c>
      <c r="C97" s="142" t="s">
        <v>2827</v>
      </c>
      <c r="D97" s="142" t="s">
        <v>684</v>
      </c>
      <c r="E97" s="142" t="s">
        <v>2742</v>
      </c>
      <c r="F97" s="142" t="s">
        <v>685</v>
      </c>
      <c r="G97" s="143" t="s">
        <v>686</v>
      </c>
      <c r="H97" s="144" t="s">
        <v>2550</v>
      </c>
      <c r="I97" s="142" t="s">
        <v>2642</v>
      </c>
      <c r="J97" s="145" t="s">
        <v>2540</v>
      </c>
      <c r="K97" s="142"/>
      <c r="L97" s="146" t="s">
        <v>2540</v>
      </c>
      <c r="M97" s="147" t="s">
        <v>2823</v>
      </c>
    </row>
    <row r="98" spans="2:13" x14ac:dyDescent="0.45">
      <c r="B98" s="141" t="s">
        <v>2763</v>
      </c>
      <c r="C98" s="142" t="s">
        <v>2828</v>
      </c>
      <c r="D98" s="142" t="s">
        <v>688</v>
      </c>
      <c r="E98" s="142" t="s">
        <v>2742</v>
      </c>
      <c r="F98" s="142" t="s">
        <v>689</v>
      </c>
      <c r="G98" s="143" t="s">
        <v>690</v>
      </c>
      <c r="H98" s="144" t="s">
        <v>2550</v>
      </c>
      <c r="I98" s="142" t="s">
        <v>2642</v>
      </c>
      <c r="J98" s="145" t="s">
        <v>2542</v>
      </c>
      <c r="K98" s="142"/>
      <c r="L98" s="146" t="s">
        <v>2539</v>
      </c>
      <c r="M98" s="147"/>
    </row>
    <row r="99" spans="2:13" x14ac:dyDescent="0.45">
      <c r="B99" s="141" t="s">
        <v>2762</v>
      </c>
      <c r="C99" s="142" t="s">
        <v>691</v>
      </c>
      <c r="D99" s="142" t="s">
        <v>691</v>
      </c>
      <c r="E99" s="142" t="s">
        <v>2742</v>
      </c>
      <c r="F99" s="142" t="s">
        <v>692</v>
      </c>
      <c r="G99" s="143" t="s">
        <v>693</v>
      </c>
      <c r="H99" s="144" t="s">
        <v>2550</v>
      </c>
      <c r="I99" s="142" t="s">
        <v>2642</v>
      </c>
      <c r="J99" s="145" t="s">
        <v>2542</v>
      </c>
      <c r="K99" s="142"/>
      <c r="L99" s="146" t="s">
        <v>2539</v>
      </c>
      <c r="M99" s="147"/>
    </row>
    <row r="100" spans="2:13" x14ac:dyDescent="0.45">
      <c r="B100" s="141" t="s">
        <v>2762</v>
      </c>
      <c r="C100" s="142" t="s">
        <v>696</v>
      </c>
      <c r="D100" s="142" t="s">
        <v>696</v>
      </c>
      <c r="E100" s="142" t="s">
        <v>2742</v>
      </c>
      <c r="F100" s="142" t="s">
        <v>697</v>
      </c>
      <c r="G100" s="143" t="s">
        <v>457</v>
      </c>
      <c r="H100" s="144" t="s">
        <v>2550</v>
      </c>
      <c r="I100" s="142" t="s">
        <v>2642</v>
      </c>
      <c r="J100" s="145" t="s">
        <v>2542</v>
      </c>
      <c r="K100" s="142"/>
      <c r="L100" s="146" t="s">
        <v>2544</v>
      </c>
      <c r="M100" s="147"/>
    </row>
    <row r="101" spans="2:13" x14ac:dyDescent="0.45">
      <c r="B101" s="141" t="s">
        <v>2762</v>
      </c>
      <c r="C101" s="142" t="s">
        <v>699</v>
      </c>
      <c r="D101" s="142" t="s">
        <v>699</v>
      </c>
      <c r="E101" s="142" t="s">
        <v>2742</v>
      </c>
      <c r="F101" s="142" t="s">
        <v>700</v>
      </c>
      <c r="G101" s="143" t="s">
        <v>701</v>
      </c>
      <c r="H101" s="144" t="s">
        <v>2550</v>
      </c>
      <c r="I101" s="142" t="s">
        <v>2642</v>
      </c>
      <c r="J101" s="145" t="s">
        <v>2542</v>
      </c>
      <c r="K101" s="142"/>
      <c r="L101" s="146" t="s">
        <v>2540</v>
      </c>
      <c r="M101" s="147" t="s">
        <v>2823</v>
      </c>
    </row>
    <row r="102" spans="2:13" x14ac:dyDescent="0.45">
      <c r="B102" s="141" t="s">
        <v>2762</v>
      </c>
      <c r="C102" s="142" t="s">
        <v>702</v>
      </c>
      <c r="D102" s="142" t="s">
        <v>702</v>
      </c>
      <c r="E102" s="142" t="s">
        <v>2742</v>
      </c>
      <c r="F102" s="142" t="s">
        <v>703</v>
      </c>
      <c r="G102" s="143" t="s">
        <v>704</v>
      </c>
      <c r="H102" s="144" t="s">
        <v>2550</v>
      </c>
      <c r="I102" s="142" t="s">
        <v>2642</v>
      </c>
      <c r="J102" s="145" t="s">
        <v>2542</v>
      </c>
      <c r="K102" s="142"/>
      <c r="L102" s="146" t="s">
        <v>2539</v>
      </c>
      <c r="M102" s="147"/>
    </row>
    <row r="103" spans="2:13" x14ac:dyDescent="0.45">
      <c r="B103" s="141" t="s">
        <v>2763</v>
      </c>
      <c r="C103" s="142" t="s">
        <v>709</v>
      </c>
      <c r="D103" s="142" t="s">
        <v>709</v>
      </c>
      <c r="E103" s="142" t="s">
        <v>2742</v>
      </c>
      <c r="F103" s="142" t="s">
        <v>711</v>
      </c>
      <c r="G103" s="143" t="s">
        <v>102</v>
      </c>
      <c r="H103" s="144" t="s">
        <v>2550</v>
      </c>
      <c r="I103" s="142" t="s">
        <v>2642</v>
      </c>
      <c r="J103" s="145" t="s">
        <v>2542</v>
      </c>
      <c r="K103" s="142"/>
      <c r="L103" s="146" t="s">
        <v>2544</v>
      </c>
      <c r="M103" s="147"/>
    </row>
    <row r="104" spans="2:13" x14ac:dyDescent="0.45">
      <c r="B104" s="141" t="s">
        <v>2762</v>
      </c>
      <c r="C104" s="142" t="s">
        <v>712</v>
      </c>
      <c r="D104" s="142" t="s">
        <v>712</v>
      </c>
      <c r="E104" s="142" t="s">
        <v>2742</v>
      </c>
      <c r="F104" s="142" t="s">
        <v>713</v>
      </c>
      <c r="G104" s="143" t="s">
        <v>457</v>
      </c>
      <c r="H104" s="144" t="s">
        <v>2550</v>
      </c>
      <c r="I104" s="142" t="s">
        <v>2642</v>
      </c>
      <c r="J104" s="145" t="s">
        <v>2542</v>
      </c>
      <c r="K104" s="142"/>
      <c r="L104" s="146" t="s">
        <v>2539</v>
      </c>
      <c r="M104" s="147"/>
    </row>
    <row r="105" spans="2:13" x14ac:dyDescent="0.45">
      <c r="B105" s="141" t="s">
        <v>2762</v>
      </c>
      <c r="C105" s="142" t="s">
        <v>714</v>
      </c>
      <c r="D105" s="142" t="s">
        <v>714</v>
      </c>
      <c r="E105" s="142" t="s">
        <v>2742</v>
      </c>
      <c r="F105" s="142" t="s">
        <v>715</v>
      </c>
      <c r="G105" s="143" t="s">
        <v>701</v>
      </c>
      <c r="H105" s="144" t="s">
        <v>2550</v>
      </c>
      <c r="I105" s="142" t="s">
        <v>2642</v>
      </c>
      <c r="J105" s="145" t="s">
        <v>2542</v>
      </c>
      <c r="K105" s="142" t="s">
        <v>2644</v>
      </c>
      <c r="L105" s="146" t="s">
        <v>2539</v>
      </c>
      <c r="M105" s="147"/>
    </row>
    <row r="106" spans="2:13" x14ac:dyDescent="0.45">
      <c r="B106" s="141" t="s">
        <v>2763</v>
      </c>
      <c r="C106" s="142" t="s">
        <v>719</v>
      </c>
      <c r="D106" s="142" t="s">
        <v>719</v>
      </c>
      <c r="E106" s="142" t="s">
        <v>2742</v>
      </c>
      <c r="F106" s="142" t="s">
        <v>720</v>
      </c>
      <c r="G106" s="143" t="s">
        <v>620</v>
      </c>
      <c r="H106" s="144" t="s">
        <v>2550</v>
      </c>
      <c r="I106" s="142" t="s">
        <v>2642</v>
      </c>
      <c r="J106" s="145" t="s">
        <v>2540</v>
      </c>
      <c r="K106" s="142"/>
      <c r="L106" s="146" t="s">
        <v>2540</v>
      </c>
      <c r="M106" s="147" t="s">
        <v>2823</v>
      </c>
    </row>
    <row r="107" spans="2:13" x14ac:dyDescent="0.45">
      <c r="B107" s="141" t="s">
        <v>2763</v>
      </c>
      <c r="C107" s="142" t="s">
        <v>716</v>
      </c>
      <c r="D107" s="142" t="s">
        <v>716</v>
      </c>
      <c r="E107" s="142" t="s">
        <v>2742</v>
      </c>
      <c r="F107" s="142" t="s">
        <v>717</v>
      </c>
      <c r="G107" s="143" t="s">
        <v>638</v>
      </c>
      <c r="H107" s="144" t="s">
        <v>2550</v>
      </c>
      <c r="I107" s="142" t="s">
        <v>2642</v>
      </c>
      <c r="J107" s="145" t="s">
        <v>2540</v>
      </c>
      <c r="K107" s="142"/>
      <c r="L107" s="146" t="s">
        <v>2540</v>
      </c>
      <c r="M107" s="147" t="s">
        <v>2823</v>
      </c>
    </row>
    <row r="108" spans="2:13" x14ac:dyDescent="0.45">
      <c r="B108" s="141" t="s">
        <v>2762</v>
      </c>
      <c r="C108" s="142" t="s">
        <v>722</v>
      </c>
      <c r="D108" s="142" t="s">
        <v>722</v>
      </c>
      <c r="E108" s="142" t="s">
        <v>2742</v>
      </c>
      <c r="F108" s="142" t="s">
        <v>723</v>
      </c>
      <c r="G108" s="143" t="s">
        <v>457</v>
      </c>
      <c r="H108" s="144" t="s">
        <v>2550</v>
      </c>
      <c r="I108" s="142" t="s">
        <v>2642</v>
      </c>
      <c r="J108" s="145" t="s">
        <v>2542</v>
      </c>
      <c r="K108" s="142"/>
      <c r="L108" s="146" t="s">
        <v>2539</v>
      </c>
      <c r="M108" s="147"/>
    </row>
    <row r="109" spans="2:13" x14ac:dyDescent="0.45">
      <c r="B109" s="141" t="s">
        <v>2762</v>
      </c>
      <c r="C109" s="142" t="s">
        <v>725</v>
      </c>
      <c r="D109" s="142" t="s">
        <v>725</v>
      </c>
      <c r="E109" s="142" t="s">
        <v>2742</v>
      </c>
      <c r="F109" s="142" t="s">
        <v>726</v>
      </c>
      <c r="G109" s="143" t="s">
        <v>701</v>
      </c>
      <c r="H109" s="144" t="s">
        <v>2550</v>
      </c>
      <c r="I109" s="142" t="s">
        <v>2642</v>
      </c>
      <c r="J109" s="145" t="s">
        <v>2542</v>
      </c>
      <c r="K109" s="142"/>
      <c r="L109" s="146" t="s">
        <v>2544</v>
      </c>
      <c r="M109" s="147"/>
    </row>
    <row r="110" spans="2:13" x14ac:dyDescent="0.45">
      <c r="B110" s="141" t="s">
        <v>2763</v>
      </c>
      <c r="C110" s="142" t="s">
        <v>740</v>
      </c>
      <c r="D110" s="142" t="s">
        <v>740</v>
      </c>
      <c r="E110" s="142" t="s">
        <v>2742</v>
      </c>
      <c r="F110" s="142" t="s">
        <v>741</v>
      </c>
      <c r="G110" s="143" t="s">
        <v>203</v>
      </c>
      <c r="H110" s="144" t="s">
        <v>2546</v>
      </c>
      <c r="I110" s="142" t="s">
        <v>2643</v>
      </c>
      <c r="J110" s="145" t="s">
        <v>60</v>
      </c>
      <c r="K110" s="142"/>
      <c r="L110" s="146" t="s">
        <v>2539</v>
      </c>
      <c r="M110" s="147"/>
    </row>
    <row r="111" spans="2:13" x14ac:dyDescent="0.45">
      <c r="B111" s="141" t="s">
        <v>2763</v>
      </c>
      <c r="C111" s="142" t="s">
        <v>742</v>
      </c>
      <c r="D111" s="142" t="s">
        <v>742</v>
      </c>
      <c r="E111" s="142" t="s">
        <v>2742</v>
      </c>
      <c r="F111" s="142" t="s">
        <v>743</v>
      </c>
      <c r="G111" s="143" t="s">
        <v>150</v>
      </c>
      <c r="H111" s="144" t="s">
        <v>2546</v>
      </c>
      <c r="I111" s="142" t="s">
        <v>2643</v>
      </c>
      <c r="J111" s="145" t="s">
        <v>60</v>
      </c>
      <c r="K111" s="142"/>
      <c r="L111" s="146" t="s">
        <v>2544</v>
      </c>
      <c r="M111" s="147"/>
    </row>
    <row r="112" spans="2:13" x14ac:dyDescent="0.45">
      <c r="B112" s="141" t="s">
        <v>2763</v>
      </c>
      <c r="C112" s="142" t="s">
        <v>744</v>
      </c>
      <c r="D112" s="142" t="s">
        <v>744</v>
      </c>
      <c r="E112" s="142" t="s">
        <v>2742</v>
      </c>
      <c r="F112" s="142" t="s">
        <v>745</v>
      </c>
      <c r="G112" s="143" t="s">
        <v>203</v>
      </c>
      <c r="H112" s="144" t="s">
        <v>2546</v>
      </c>
      <c r="I112" s="142" t="s">
        <v>2643</v>
      </c>
      <c r="J112" s="145" t="s">
        <v>60</v>
      </c>
      <c r="K112" s="142"/>
      <c r="L112" s="146" t="s">
        <v>2539</v>
      </c>
      <c r="M112" s="147"/>
    </row>
    <row r="113" spans="2:13" x14ac:dyDescent="0.45">
      <c r="B113" s="141" t="s">
        <v>2763</v>
      </c>
      <c r="C113" s="142" t="s">
        <v>746</v>
      </c>
      <c r="D113" s="142" t="s">
        <v>746</v>
      </c>
      <c r="E113" s="142" t="s">
        <v>2742</v>
      </c>
      <c r="F113" s="142" t="s">
        <v>747</v>
      </c>
      <c r="G113" s="143" t="s">
        <v>150</v>
      </c>
      <c r="H113" s="144" t="s">
        <v>2546</v>
      </c>
      <c r="I113" s="142" t="s">
        <v>2643</v>
      </c>
      <c r="J113" s="145" t="s">
        <v>60</v>
      </c>
      <c r="K113" s="142"/>
      <c r="L113" s="146" t="s">
        <v>2539</v>
      </c>
      <c r="M113" s="147"/>
    </row>
    <row r="114" spans="2:13" x14ac:dyDescent="0.45">
      <c r="B114" s="141" t="s">
        <v>2763</v>
      </c>
      <c r="C114" s="142" t="s">
        <v>758</v>
      </c>
      <c r="D114" s="142" t="s">
        <v>758</v>
      </c>
      <c r="E114" s="142" t="s">
        <v>2742</v>
      </c>
      <c r="F114" s="142" t="s">
        <v>759</v>
      </c>
      <c r="G114" s="143" t="s">
        <v>368</v>
      </c>
      <c r="H114" s="144" t="s">
        <v>2680</v>
      </c>
      <c r="I114" s="142" t="s">
        <v>2643</v>
      </c>
      <c r="J114" s="145" t="s">
        <v>60</v>
      </c>
      <c r="K114" s="142"/>
      <c r="L114" s="146" t="s">
        <v>2539</v>
      </c>
      <c r="M114" s="147"/>
    </row>
    <row r="115" spans="2:13" x14ac:dyDescent="0.45">
      <c r="B115" s="141" t="s">
        <v>2763</v>
      </c>
      <c r="C115" s="142" t="s">
        <v>760</v>
      </c>
      <c r="D115" s="142" t="s">
        <v>760</v>
      </c>
      <c r="E115" s="142" t="s">
        <v>2742</v>
      </c>
      <c r="F115" s="142" t="s">
        <v>761</v>
      </c>
      <c r="G115" s="143" t="s">
        <v>151</v>
      </c>
      <c r="H115" s="144" t="s">
        <v>2546</v>
      </c>
      <c r="I115" s="142" t="s">
        <v>2643</v>
      </c>
      <c r="J115" s="145" t="s">
        <v>60</v>
      </c>
      <c r="K115" s="142"/>
      <c r="L115" s="146" t="s">
        <v>2539</v>
      </c>
      <c r="M115" s="147"/>
    </row>
    <row r="116" spans="2:13" x14ac:dyDescent="0.45">
      <c r="B116" s="141" t="s">
        <v>2763</v>
      </c>
      <c r="C116" s="142" t="s">
        <v>762</v>
      </c>
      <c r="D116" s="142" t="s">
        <v>762</v>
      </c>
      <c r="E116" s="142" t="s">
        <v>2742</v>
      </c>
      <c r="F116" s="142" t="s">
        <v>763</v>
      </c>
      <c r="G116" s="143" t="s">
        <v>150</v>
      </c>
      <c r="H116" s="144" t="s">
        <v>2546</v>
      </c>
      <c r="I116" s="142" t="s">
        <v>2643</v>
      </c>
      <c r="J116" s="145" t="s">
        <v>60</v>
      </c>
      <c r="K116" s="142"/>
      <c r="L116" s="146" t="s">
        <v>2540</v>
      </c>
      <c r="M116" s="147" t="s">
        <v>2823</v>
      </c>
    </row>
    <row r="117" spans="2:13" x14ac:dyDescent="0.45">
      <c r="B117" s="141" t="s">
        <v>2763</v>
      </c>
      <c r="C117" s="142" t="s">
        <v>769</v>
      </c>
      <c r="D117" s="142" t="s">
        <v>769</v>
      </c>
      <c r="E117" s="142" t="s">
        <v>2742</v>
      </c>
      <c r="F117" s="142" t="s">
        <v>770</v>
      </c>
      <c r="G117" s="143" t="s">
        <v>771</v>
      </c>
      <c r="H117" s="144" t="s">
        <v>2546</v>
      </c>
      <c r="I117" s="142" t="s">
        <v>2642</v>
      </c>
      <c r="J117" s="145" t="s">
        <v>2542</v>
      </c>
      <c r="K117" s="142"/>
      <c r="L117" s="146" t="s">
        <v>2544</v>
      </c>
      <c r="M117" s="147"/>
    </row>
    <row r="118" spans="2:13" x14ac:dyDescent="0.45">
      <c r="B118" s="141" t="s">
        <v>2763</v>
      </c>
      <c r="C118" s="142" t="s">
        <v>773</v>
      </c>
      <c r="D118" s="142" t="s">
        <v>773</v>
      </c>
      <c r="E118" s="142" t="s">
        <v>2742</v>
      </c>
      <c r="F118" s="142" t="s">
        <v>774</v>
      </c>
      <c r="G118" s="143" t="s">
        <v>775</v>
      </c>
      <c r="H118" s="144" t="s">
        <v>2546</v>
      </c>
      <c r="I118" s="142" t="s">
        <v>2642</v>
      </c>
      <c r="J118" s="145" t="s">
        <v>2542</v>
      </c>
      <c r="K118" s="142"/>
      <c r="L118" s="146" t="s">
        <v>2540</v>
      </c>
      <c r="M118" s="147" t="s">
        <v>2823</v>
      </c>
    </row>
    <row r="119" spans="2:13" x14ac:dyDescent="0.45">
      <c r="B119" s="141" t="s">
        <v>2762</v>
      </c>
      <c r="C119" s="142" t="s">
        <v>784</v>
      </c>
      <c r="D119" s="142" t="s">
        <v>784</v>
      </c>
      <c r="E119" s="142" t="s">
        <v>2742</v>
      </c>
      <c r="F119" s="142" t="s">
        <v>785</v>
      </c>
      <c r="G119" s="143" t="s">
        <v>786</v>
      </c>
      <c r="H119" s="144" t="s">
        <v>2550</v>
      </c>
      <c r="I119" s="142" t="s">
        <v>2642</v>
      </c>
      <c r="J119" s="145" t="s">
        <v>2542</v>
      </c>
      <c r="K119" s="142"/>
      <c r="L119" s="146" t="s">
        <v>2544</v>
      </c>
      <c r="M119" s="147"/>
    </row>
    <row r="120" spans="2:13" x14ac:dyDescent="0.45">
      <c r="B120" s="141" t="s">
        <v>2762</v>
      </c>
      <c r="C120" s="142" t="s">
        <v>787</v>
      </c>
      <c r="D120" s="142" t="s">
        <v>787</v>
      </c>
      <c r="E120" s="142" t="s">
        <v>2742</v>
      </c>
      <c r="F120" s="142" t="s">
        <v>788</v>
      </c>
      <c r="G120" s="143" t="s">
        <v>789</v>
      </c>
      <c r="H120" s="144" t="s">
        <v>2550</v>
      </c>
      <c r="I120" s="142" t="s">
        <v>2642</v>
      </c>
      <c r="J120" s="145" t="s">
        <v>2542</v>
      </c>
      <c r="K120" s="142"/>
      <c r="L120" s="146" t="s">
        <v>2539</v>
      </c>
      <c r="M120" s="147"/>
    </row>
    <row r="121" spans="2:13" x14ac:dyDescent="0.45">
      <c r="B121" s="141" t="s">
        <v>2763</v>
      </c>
      <c r="C121" s="142" t="s">
        <v>792</v>
      </c>
      <c r="D121" s="142" t="s">
        <v>792</v>
      </c>
      <c r="E121" s="142" t="s">
        <v>2742</v>
      </c>
      <c r="F121" s="142" t="s">
        <v>793</v>
      </c>
      <c r="G121" s="143" t="s">
        <v>368</v>
      </c>
      <c r="H121" s="144" t="s">
        <v>2538</v>
      </c>
      <c r="I121" s="142" t="s">
        <v>2543</v>
      </c>
      <c r="J121" s="145" t="s">
        <v>2544</v>
      </c>
      <c r="K121" s="148" t="s">
        <v>13</v>
      </c>
      <c r="L121" s="146" t="s">
        <v>2544</v>
      </c>
      <c r="M121" s="147"/>
    </row>
    <row r="122" spans="2:13" x14ac:dyDescent="0.45">
      <c r="B122" s="141" t="s">
        <v>2763</v>
      </c>
      <c r="C122" s="142" t="s">
        <v>794</v>
      </c>
      <c r="D122" s="142" t="s">
        <v>794</v>
      </c>
      <c r="E122" s="142" t="s">
        <v>2742</v>
      </c>
      <c r="F122" s="142" t="s">
        <v>795</v>
      </c>
      <c r="G122" s="143" t="s">
        <v>304</v>
      </c>
      <c r="H122" s="144" t="s">
        <v>2541</v>
      </c>
      <c r="I122" s="142" t="s">
        <v>2543</v>
      </c>
      <c r="J122" s="145" t="s">
        <v>2539</v>
      </c>
      <c r="K122" s="148"/>
      <c r="L122" s="146" t="s">
        <v>2540</v>
      </c>
      <c r="M122" s="147" t="s">
        <v>2823</v>
      </c>
    </row>
    <row r="123" spans="2:13" x14ac:dyDescent="0.45">
      <c r="B123" s="141" t="s">
        <v>2762</v>
      </c>
      <c r="C123" s="142" t="s">
        <v>796</v>
      </c>
      <c r="D123" s="142" t="s">
        <v>797</v>
      </c>
      <c r="E123" s="142" t="s">
        <v>2742</v>
      </c>
      <c r="F123" s="142" t="s">
        <v>798</v>
      </c>
      <c r="G123" s="143" t="s">
        <v>799</v>
      </c>
      <c r="H123" s="144" t="s">
        <v>2541</v>
      </c>
      <c r="I123" s="142" t="s">
        <v>2543</v>
      </c>
      <c r="J123" s="145" t="s">
        <v>2544</v>
      </c>
      <c r="K123" s="142" t="s">
        <v>13</v>
      </c>
      <c r="L123" s="146" t="s">
        <v>2539</v>
      </c>
      <c r="M123" s="147"/>
    </row>
    <row r="124" spans="2:13" x14ac:dyDescent="0.45">
      <c r="B124" s="141" t="s">
        <v>2763</v>
      </c>
      <c r="C124" s="142" t="s">
        <v>881</v>
      </c>
      <c r="D124" s="142" t="s">
        <v>882</v>
      </c>
      <c r="E124" s="142" t="s">
        <v>2742</v>
      </c>
      <c r="F124" s="142" t="s">
        <v>883</v>
      </c>
      <c r="G124" s="143" t="s">
        <v>143</v>
      </c>
      <c r="H124" s="144" t="s">
        <v>2546</v>
      </c>
      <c r="I124" s="142" t="s">
        <v>2642</v>
      </c>
      <c r="J124" s="145" t="s">
        <v>2542</v>
      </c>
      <c r="K124" s="142"/>
      <c r="L124" s="146" t="s">
        <v>2544</v>
      </c>
      <c r="M124" s="147"/>
    </row>
    <row r="125" spans="2:13" x14ac:dyDescent="0.45">
      <c r="B125" s="141" t="s">
        <v>2763</v>
      </c>
      <c r="C125" s="142" t="s">
        <v>884</v>
      </c>
      <c r="D125" s="142" t="s">
        <v>885</v>
      </c>
      <c r="E125" s="142" t="s">
        <v>2742</v>
      </c>
      <c r="F125" s="142" t="s">
        <v>886</v>
      </c>
      <c r="G125" s="143" t="s">
        <v>226</v>
      </c>
      <c r="H125" s="144" t="s">
        <v>2546</v>
      </c>
      <c r="I125" s="142" t="s">
        <v>2642</v>
      </c>
      <c r="J125" s="145" t="s">
        <v>2542</v>
      </c>
      <c r="K125" s="148"/>
      <c r="L125" s="146" t="s">
        <v>2544</v>
      </c>
      <c r="M125" s="147"/>
    </row>
    <row r="126" spans="2:13" x14ac:dyDescent="0.45">
      <c r="B126" s="141" t="s">
        <v>2762</v>
      </c>
      <c r="C126" s="142" t="s">
        <v>929</v>
      </c>
      <c r="D126" s="142" t="s">
        <v>930</v>
      </c>
      <c r="E126" s="142" t="s">
        <v>2742</v>
      </c>
      <c r="F126" s="142" t="s">
        <v>931</v>
      </c>
      <c r="G126" s="143" t="s">
        <v>932</v>
      </c>
      <c r="H126" s="144" t="s">
        <v>2546</v>
      </c>
      <c r="I126" s="142" t="s">
        <v>2543</v>
      </c>
      <c r="J126" s="145" t="s">
        <v>2539</v>
      </c>
      <c r="K126" s="142" t="s">
        <v>13</v>
      </c>
      <c r="L126" s="146" t="s">
        <v>2539</v>
      </c>
      <c r="M126" s="147"/>
    </row>
    <row r="127" spans="2:13" x14ac:dyDescent="0.45">
      <c r="B127" s="141" t="s">
        <v>2762</v>
      </c>
      <c r="C127" s="142" t="s">
        <v>921</v>
      </c>
      <c r="D127" s="142" t="s">
        <v>922</v>
      </c>
      <c r="E127" s="142" t="s">
        <v>2742</v>
      </c>
      <c r="F127" s="142" t="s">
        <v>923</v>
      </c>
      <c r="G127" s="143" t="s">
        <v>924</v>
      </c>
      <c r="H127" s="144" t="s">
        <v>2546</v>
      </c>
      <c r="I127" s="142" t="s">
        <v>2543</v>
      </c>
      <c r="J127" s="145" t="s">
        <v>2544</v>
      </c>
      <c r="K127" s="148"/>
      <c r="L127" s="146" t="s">
        <v>2544</v>
      </c>
      <c r="M127" s="147"/>
    </row>
    <row r="128" spans="2:13" x14ac:dyDescent="0.45">
      <c r="B128" s="141" t="s">
        <v>2762</v>
      </c>
      <c r="C128" s="142" t="s">
        <v>2829</v>
      </c>
      <c r="D128" s="142" t="s">
        <v>926</v>
      </c>
      <c r="E128" s="142" t="s">
        <v>2742</v>
      </c>
      <c r="F128" s="142" t="s">
        <v>927</v>
      </c>
      <c r="G128" s="143" t="s">
        <v>928</v>
      </c>
      <c r="H128" s="144" t="s">
        <v>2546</v>
      </c>
      <c r="I128" s="142" t="s">
        <v>2642</v>
      </c>
      <c r="J128" s="145" t="s">
        <v>2542</v>
      </c>
      <c r="K128" s="142"/>
      <c r="L128" s="146" t="s">
        <v>2544</v>
      </c>
      <c r="M128" s="147"/>
    </row>
    <row r="129" spans="2:13" x14ac:dyDescent="0.45">
      <c r="B129" s="141" t="s">
        <v>2763</v>
      </c>
      <c r="C129" s="142" t="s">
        <v>933</v>
      </c>
      <c r="D129" s="142" t="s">
        <v>933</v>
      </c>
      <c r="E129" s="142" t="s">
        <v>2742</v>
      </c>
      <c r="F129" s="142" t="s">
        <v>934</v>
      </c>
      <c r="G129" s="143" t="s">
        <v>143</v>
      </c>
      <c r="H129" s="144" t="s">
        <v>2546</v>
      </c>
      <c r="I129" s="142" t="s">
        <v>2642</v>
      </c>
      <c r="J129" s="145" t="s">
        <v>2542</v>
      </c>
      <c r="K129" s="142"/>
      <c r="L129" s="146" t="s">
        <v>2540</v>
      </c>
      <c r="M129" s="147" t="s">
        <v>2823</v>
      </c>
    </row>
    <row r="130" spans="2:13" x14ac:dyDescent="0.45">
      <c r="B130" s="141" t="s">
        <v>2763</v>
      </c>
      <c r="C130" s="142" t="s">
        <v>936</v>
      </c>
      <c r="D130" s="142" t="s">
        <v>936</v>
      </c>
      <c r="E130" s="142" t="s">
        <v>2742</v>
      </c>
      <c r="F130" s="142" t="s">
        <v>937</v>
      </c>
      <c r="G130" s="143" t="s">
        <v>326</v>
      </c>
      <c r="H130" s="144" t="s">
        <v>2546</v>
      </c>
      <c r="I130" s="142" t="s">
        <v>2642</v>
      </c>
      <c r="J130" s="145" t="s">
        <v>2542</v>
      </c>
      <c r="K130" s="142"/>
      <c r="L130" s="146" t="s">
        <v>2540</v>
      </c>
      <c r="M130" s="147" t="s">
        <v>2823</v>
      </c>
    </row>
    <row r="131" spans="2:13" x14ac:dyDescent="0.45">
      <c r="B131" s="141" t="s">
        <v>2763</v>
      </c>
      <c r="C131" s="142" t="s">
        <v>938</v>
      </c>
      <c r="D131" s="142" t="s">
        <v>938</v>
      </c>
      <c r="E131" s="142" t="s">
        <v>2742</v>
      </c>
      <c r="F131" s="142" t="s">
        <v>939</v>
      </c>
      <c r="G131" s="143" t="s">
        <v>432</v>
      </c>
      <c r="H131" s="144" t="s">
        <v>2546</v>
      </c>
      <c r="I131" s="142" t="s">
        <v>2642</v>
      </c>
      <c r="J131" s="145" t="s">
        <v>2542</v>
      </c>
      <c r="K131" s="142"/>
      <c r="L131" s="146" t="s">
        <v>2540</v>
      </c>
      <c r="M131" s="147" t="s">
        <v>2823</v>
      </c>
    </row>
    <row r="132" spans="2:13" x14ac:dyDescent="0.45">
      <c r="B132" s="141" t="s">
        <v>2763</v>
      </c>
      <c r="C132" s="142" t="s">
        <v>940</v>
      </c>
      <c r="D132" s="142" t="s">
        <v>940</v>
      </c>
      <c r="E132" s="142" t="s">
        <v>2742</v>
      </c>
      <c r="F132" s="142" t="s">
        <v>941</v>
      </c>
      <c r="G132" s="143" t="s">
        <v>143</v>
      </c>
      <c r="H132" s="144" t="s">
        <v>2541</v>
      </c>
      <c r="I132" s="142" t="s">
        <v>2548</v>
      </c>
      <c r="J132" s="145" t="s">
        <v>2539</v>
      </c>
      <c r="K132" s="142" t="s">
        <v>13</v>
      </c>
      <c r="L132" s="146" t="s">
        <v>2539</v>
      </c>
      <c r="M132" s="147"/>
    </row>
    <row r="133" spans="2:13" x14ac:dyDescent="0.45">
      <c r="B133" s="141" t="s">
        <v>2763</v>
      </c>
      <c r="C133" s="142" t="s">
        <v>942</v>
      </c>
      <c r="D133" s="142" t="s">
        <v>942</v>
      </c>
      <c r="E133" s="142" t="s">
        <v>2742</v>
      </c>
      <c r="F133" s="142" t="s">
        <v>943</v>
      </c>
      <c r="G133" s="143" t="s">
        <v>326</v>
      </c>
      <c r="H133" s="144" t="s">
        <v>2538</v>
      </c>
      <c r="I133" s="142" t="s">
        <v>2548</v>
      </c>
      <c r="J133" s="145" t="s">
        <v>2539</v>
      </c>
      <c r="K133" s="142"/>
      <c r="L133" s="146" t="s">
        <v>2540</v>
      </c>
      <c r="M133" s="147" t="s">
        <v>2823</v>
      </c>
    </row>
    <row r="134" spans="2:13" x14ac:dyDescent="0.45">
      <c r="B134" s="141" t="s">
        <v>2761</v>
      </c>
      <c r="C134" s="142" t="s">
        <v>944</v>
      </c>
      <c r="D134" s="142" t="s">
        <v>944</v>
      </c>
      <c r="E134" s="142" t="s">
        <v>2742</v>
      </c>
      <c r="F134" s="142" t="s">
        <v>945</v>
      </c>
      <c r="G134" s="143" t="s">
        <v>271</v>
      </c>
      <c r="H134" s="144" t="s">
        <v>2538</v>
      </c>
      <c r="I134" s="142" t="s">
        <v>2543</v>
      </c>
      <c r="J134" s="145" t="s">
        <v>2539</v>
      </c>
      <c r="K134" s="142"/>
      <c r="L134" s="146" t="s">
        <v>2540</v>
      </c>
      <c r="M134" s="147" t="s">
        <v>2823</v>
      </c>
    </row>
    <row r="135" spans="2:13" x14ac:dyDescent="0.45">
      <c r="B135" s="141" t="s">
        <v>2761</v>
      </c>
      <c r="C135" s="142" t="s">
        <v>1436</v>
      </c>
      <c r="D135" s="142" t="s">
        <v>1436</v>
      </c>
      <c r="E135" s="142" t="s">
        <v>2742</v>
      </c>
      <c r="F135" s="142" t="s">
        <v>1437</v>
      </c>
      <c r="G135" s="143" t="s">
        <v>511</v>
      </c>
      <c r="H135" s="144" t="s">
        <v>2680</v>
      </c>
      <c r="I135" s="142" t="s">
        <v>2543</v>
      </c>
      <c r="J135" s="145" t="s">
        <v>2544</v>
      </c>
      <c r="K135" s="142" t="s">
        <v>2644</v>
      </c>
      <c r="L135" s="146" t="s">
        <v>2544</v>
      </c>
      <c r="M135" s="147"/>
    </row>
    <row r="136" spans="2:13" x14ac:dyDescent="0.45">
      <c r="B136" s="141" t="s">
        <v>2763</v>
      </c>
      <c r="C136" s="142" t="s">
        <v>1562</v>
      </c>
      <c r="D136" s="142" t="s">
        <v>1562</v>
      </c>
      <c r="E136" s="142" t="s">
        <v>2742</v>
      </c>
      <c r="F136" s="142" t="s">
        <v>1563</v>
      </c>
      <c r="G136" s="143" t="s">
        <v>106</v>
      </c>
      <c r="H136" s="144" t="s">
        <v>2550</v>
      </c>
      <c r="I136" s="142" t="s">
        <v>2543</v>
      </c>
      <c r="J136" s="145" t="s">
        <v>2539</v>
      </c>
      <c r="K136" s="142"/>
      <c r="L136" s="146" t="s">
        <v>2540</v>
      </c>
      <c r="M136" s="147" t="s">
        <v>2823</v>
      </c>
    </row>
    <row r="137" spans="2:13" x14ac:dyDescent="0.45">
      <c r="B137" s="141" t="s">
        <v>2763</v>
      </c>
      <c r="C137" s="142" t="s">
        <v>964</v>
      </c>
      <c r="D137" s="142" t="s">
        <v>964</v>
      </c>
      <c r="E137" s="142" t="s">
        <v>2742</v>
      </c>
      <c r="F137" s="142" t="s">
        <v>965</v>
      </c>
      <c r="G137" s="143" t="s">
        <v>966</v>
      </c>
      <c r="H137" s="144" t="s">
        <v>2541</v>
      </c>
      <c r="I137" s="142" t="s">
        <v>2642</v>
      </c>
      <c r="J137" s="145" t="s">
        <v>2542</v>
      </c>
      <c r="K137" s="142"/>
      <c r="L137" s="146" t="s">
        <v>2539</v>
      </c>
      <c r="M137" s="147"/>
    </row>
    <row r="138" spans="2:13" x14ac:dyDescent="0.45">
      <c r="B138" s="141" t="s">
        <v>2763</v>
      </c>
      <c r="C138" s="142" t="s">
        <v>968</v>
      </c>
      <c r="D138" s="142" t="s">
        <v>968</v>
      </c>
      <c r="E138" s="142" t="s">
        <v>2742</v>
      </c>
      <c r="F138" s="142" t="s">
        <v>969</v>
      </c>
      <c r="G138" s="143" t="s">
        <v>970</v>
      </c>
      <c r="H138" s="144" t="s">
        <v>2538</v>
      </c>
      <c r="I138" s="142" t="s">
        <v>2642</v>
      </c>
      <c r="J138" s="145" t="s">
        <v>2542</v>
      </c>
      <c r="K138" s="142"/>
      <c r="L138" s="146" t="s">
        <v>2544</v>
      </c>
      <c r="M138" s="147"/>
    </row>
    <row r="139" spans="2:13" x14ac:dyDescent="0.45">
      <c r="B139" s="141" t="s">
        <v>2763</v>
      </c>
      <c r="C139" s="142" t="s">
        <v>960</v>
      </c>
      <c r="D139" s="142" t="s">
        <v>960</v>
      </c>
      <c r="E139" s="142" t="s">
        <v>2742</v>
      </c>
      <c r="F139" s="142" t="s">
        <v>961</v>
      </c>
      <c r="G139" s="143" t="s">
        <v>962</v>
      </c>
      <c r="H139" s="144" t="s">
        <v>2538</v>
      </c>
      <c r="I139" s="142" t="s">
        <v>2642</v>
      </c>
      <c r="J139" s="145" t="s">
        <v>2542</v>
      </c>
      <c r="K139" s="142"/>
      <c r="L139" s="146" t="s">
        <v>2544</v>
      </c>
      <c r="M139" s="147"/>
    </row>
    <row r="140" spans="2:13" x14ac:dyDescent="0.45">
      <c r="B140" s="141" t="s">
        <v>2762</v>
      </c>
      <c r="C140" s="142" t="s">
        <v>974</v>
      </c>
      <c r="D140" s="142" t="s">
        <v>974</v>
      </c>
      <c r="E140" s="142" t="s">
        <v>2742</v>
      </c>
      <c r="F140" s="142" t="s">
        <v>975</v>
      </c>
      <c r="G140" s="143" t="s">
        <v>976</v>
      </c>
      <c r="H140" s="144" t="s">
        <v>2546</v>
      </c>
      <c r="I140" s="142" t="s">
        <v>2543</v>
      </c>
      <c r="J140" s="145" t="s">
        <v>2539</v>
      </c>
      <c r="K140" s="148"/>
      <c r="L140" s="146" t="s">
        <v>2540</v>
      </c>
      <c r="M140" s="147" t="s">
        <v>2823</v>
      </c>
    </row>
    <row r="141" spans="2:13" x14ac:dyDescent="0.45">
      <c r="B141" s="141" t="s">
        <v>2763</v>
      </c>
      <c r="C141" s="142" t="s">
        <v>985</v>
      </c>
      <c r="D141" s="142" t="s">
        <v>985</v>
      </c>
      <c r="E141" s="142" t="s">
        <v>2742</v>
      </c>
      <c r="F141" s="142" t="s">
        <v>986</v>
      </c>
      <c r="G141" s="143" t="s">
        <v>610</v>
      </c>
      <c r="H141" s="144" t="s">
        <v>2546</v>
      </c>
      <c r="I141" s="142" t="s">
        <v>2642</v>
      </c>
      <c r="J141" s="145" t="s">
        <v>2542</v>
      </c>
      <c r="K141" s="148"/>
      <c r="L141" s="146" t="s">
        <v>2539</v>
      </c>
      <c r="M141" s="147"/>
    </row>
    <row r="142" spans="2:13" ht="25.2" customHeight="1" x14ac:dyDescent="0.45">
      <c r="B142" s="141" t="s">
        <v>2763</v>
      </c>
      <c r="C142" s="142" t="s">
        <v>987</v>
      </c>
      <c r="D142" s="142" t="s">
        <v>987</v>
      </c>
      <c r="E142" s="142" t="s">
        <v>2742</v>
      </c>
      <c r="F142" s="142" t="s">
        <v>988</v>
      </c>
      <c r="G142" s="143" t="s">
        <v>610</v>
      </c>
      <c r="H142" s="144" t="s">
        <v>2541</v>
      </c>
      <c r="I142" s="142" t="s">
        <v>2642</v>
      </c>
      <c r="J142" s="145" t="s">
        <v>2542</v>
      </c>
      <c r="K142" s="148"/>
      <c r="L142" s="146" t="s">
        <v>2544</v>
      </c>
      <c r="M142" s="147"/>
    </row>
    <row r="143" spans="2:13" ht="22.95" customHeight="1" x14ac:dyDescent="0.45">
      <c r="B143" s="141" t="s">
        <v>2762</v>
      </c>
      <c r="C143" s="142" t="s">
        <v>993</v>
      </c>
      <c r="D143" s="142" t="s">
        <v>993</v>
      </c>
      <c r="E143" s="142" t="s">
        <v>2742</v>
      </c>
      <c r="F143" s="142" t="s">
        <v>2552</v>
      </c>
      <c r="G143" s="143" t="s">
        <v>995</v>
      </c>
      <c r="H143" s="144" t="s">
        <v>2550</v>
      </c>
      <c r="I143" s="142" t="s">
        <v>2543</v>
      </c>
      <c r="J143" s="145" t="s">
        <v>2539</v>
      </c>
      <c r="K143" s="148" t="s">
        <v>2644</v>
      </c>
      <c r="L143" s="146" t="s">
        <v>2539</v>
      </c>
      <c r="M143" s="147"/>
    </row>
    <row r="144" spans="2:13" x14ac:dyDescent="0.45">
      <c r="B144" s="141" t="s">
        <v>2762</v>
      </c>
      <c r="C144" s="142" t="s">
        <v>999</v>
      </c>
      <c r="D144" s="142" t="s">
        <v>999</v>
      </c>
      <c r="E144" s="142" t="s">
        <v>2742</v>
      </c>
      <c r="F144" s="142" t="s">
        <v>2553</v>
      </c>
      <c r="G144" s="143" t="s">
        <v>1001</v>
      </c>
      <c r="H144" s="144" t="s">
        <v>2550</v>
      </c>
      <c r="I144" s="142" t="s">
        <v>2543</v>
      </c>
      <c r="J144" s="145" t="s">
        <v>2544</v>
      </c>
      <c r="K144" s="142" t="s">
        <v>2644</v>
      </c>
      <c r="L144" s="146" t="s">
        <v>2544</v>
      </c>
      <c r="M144" s="147"/>
    </row>
    <row r="145" spans="2:13" x14ac:dyDescent="0.45">
      <c r="B145" s="141" t="s">
        <v>2762</v>
      </c>
      <c r="C145" s="142" t="s">
        <v>1003</v>
      </c>
      <c r="D145" s="142" t="s">
        <v>1003</v>
      </c>
      <c r="E145" s="142" t="s">
        <v>2742</v>
      </c>
      <c r="F145" s="142" t="s">
        <v>2554</v>
      </c>
      <c r="G145" s="143" t="s">
        <v>1005</v>
      </c>
      <c r="H145" s="144" t="s">
        <v>2550</v>
      </c>
      <c r="I145" s="142" t="s">
        <v>2543</v>
      </c>
      <c r="J145" s="145" t="s">
        <v>2539</v>
      </c>
      <c r="K145" s="142"/>
      <c r="L145" s="146" t="s">
        <v>2540</v>
      </c>
      <c r="M145" s="147" t="s">
        <v>2823</v>
      </c>
    </row>
    <row r="146" spans="2:13" x14ac:dyDescent="0.45">
      <c r="B146" s="141" t="s">
        <v>2763</v>
      </c>
      <c r="C146" s="142" t="s">
        <v>1017</v>
      </c>
      <c r="D146" s="142" t="s">
        <v>1018</v>
      </c>
      <c r="E146" s="142" t="s">
        <v>2742</v>
      </c>
      <c r="F146" s="142" t="s">
        <v>1019</v>
      </c>
      <c r="G146" s="143" t="s">
        <v>151</v>
      </c>
      <c r="H146" s="144" t="s">
        <v>2546</v>
      </c>
      <c r="I146" s="142" t="s">
        <v>2543</v>
      </c>
      <c r="J146" s="145" t="s">
        <v>2544</v>
      </c>
      <c r="K146" s="142" t="s">
        <v>13</v>
      </c>
      <c r="L146" s="146" t="s">
        <v>2544</v>
      </c>
      <c r="M146" s="147"/>
    </row>
    <row r="147" spans="2:13" x14ac:dyDescent="0.45">
      <c r="B147" s="141" t="s">
        <v>2763</v>
      </c>
      <c r="C147" s="142" t="s">
        <v>1020</v>
      </c>
      <c r="D147" s="142" t="s">
        <v>1021</v>
      </c>
      <c r="E147" s="142" t="s">
        <v>2742</v>
      </c>
      <c r="F147" s="142" t="s">
        <v>1022</v>
      </c>
      <c r="G147" s="143" t="s">
        <v>300</v>
      </c>
      <c r="H147" s="144" t="s">
        <v>2546</v>
      </c>
      <c r="I147" s="142" t="s">
        <v>2543</v>
      </c>
      <c r="J147" s="145" t="s">
        <v>2544</v>
      </c>
      <c r="K147" s="142"/>
      <c r="L147" s="146" t="s">
        <v>2540</v>
      </c>
      <c r="M147" s="147" t="s">
        <v>2823</v>
      </c>
    </row>
    <row r="148" spans="2:13" x14ac:dyDescent="0.45">
      <c r="B148" s="141" t="s">
        <v>2763</v>
      </c>
      <c r="C148" s="142" t="s">
        <v>1023</v>
      </c>
      <c r="D148" s="142" t="s">
        <v>1023</v>
      </c>
      <c r="E148" s="142" t="s">
        <v>2742</v>
      </c>
      <c r="F148" s="142" t="s">
        <v>1024</v>
      </c>
      <c r="G148" s="143" t="s">
        <v>304</v>
      </c>
      <c r="H148" s="144" t="s">
        <v>2546</v>
      </c>
      <c r="I148" s="142" t="s">
        <v>2543</v>
      </c>
      <c r="J148" s="145" t="s">
        <v>2539</v>
      </c>
      <c r="K148" s="142" t="s">
        <v>13</v>
      </c>
      <c r="L148" s="146" t="s">
        <v>2544</v>
      </c>
      <c r="M148" s="147"/>
    </row>
    <row r="149" spans="2:13" x14ac:dyDescent="0.45">
      <c r="B149" s="141" t="s">
        <v>2762</v>
      </c>
      <c r="C149" s="142" t="s">
        <v>1054</v>
      </c>
      <c r="D149" s="142" t="s">
        <v>1054</v>
      </c>
      <c r="E149" s="142" t="s">
        <v>2742</v>
      </c>
      <c r="F149" s="142" t="s">
        <v>1055</v>
      </c>
      <c r="G149" s="143" t="s">
        <v>1056</v>
      </c>
      <c r="H149" s="144" t="s">
        <v>2541</v>
      </c>
      <c r="I149" s="142" t="s">
        <v>2642</v>
      </c>
      <c r="J149" s="145" t="s">
        <v>2542</v>
      </c>
      <c r="K149" s="148"/>
      <c r="L149" s="146" t="s">
        <v>2540</v>
      </c>
      <c r="M149" s="147" t="s">
        <v>2823</v>
      </c>
    </row>
    <row r="150" spans="2:13" x14ac:dyDescent="0.45">
      <c r="B150" s="141" t="s">
        <v>2762</v>
      </c>
      <c r="C150" s="142" t="s">
        <v>1431</v>
      </c>
      <c r="D150" s="142" t="s">
        <v>1431</v>
      </c>
      <c r="E150" s="142" t="s">
        <v>2742</v>
      </c>
      <c r="F150" s="142" t="s">
        <v>1432</v>
      </c>
      <c r="G150" s="143" t="s">
        <v>86</v>
      </c>
      <c r="H150" s="144" t="s">
        <v>2538</v>
      </c>
      <c r="I150" s="142" t="s">
        <v>2543</v>
      </c>
      <c r="J150" s="145" t="s">
        <v>2544</v>
      </c>
      <c r="K150" s="142"/>
      <c r="L150" s="146" t="s">
        <v>2540</v>
      </c>
      <c r="M150" s="147" t="s">
        <v>2823</v>
      </c>
    </row>
    <row r="151" spans="2:13" x14ac:dyDescent="0.45">
      <c r="B151" s="141" t="s">
        <v>2762</v>
      </c>
      <c r="C151" s="142" t="s">
        <v>1434</v>
      </c>
      <c r="D151" s="142" t="s">
        <v>1434</v>
      </c>
      <c r="E151" s="142" t="s">
        <v>2742</v>
      </c>
      <c r="F151" s="142" t="s">
        <v>1435</v>
      </c>
      <c r="G151" s="143" t="s">
        <v>89</v>
      </c>
      <c r="H151" s="144" t="s">
        <v>2538</v>
      </c>
      <c r="I151" s="142" t="s">
        <v>2543</v>
      </c>
      <c r="J151" s="145" t="s">
        <v>2544</v>
      </c>
      <c r="K151" s="142" t="s">
        <v>13</v>
      </c>
      <c r="L151" s="146" t="s">
        <v>2544</v>
      </c>
      <c r="M151" s="147"/>
    </row>
    <row r="152" spans="2:13" x14ac:dyDescent="0.45">
      <c r="B152" s="141" t="s">
        <v>2762</v>
      </c>
      <c r="C152" s="142" t="s">
        <v>54</v>
      </c>
      <c r="D152" s="142" t="s">
        <v>54</v>
      </c>
      <c r="E152" s="142" t="s">
        <v>2742</v>
      </c>
      <c r="F152" s="142" t="s">
        <v>56</v>
      </c>
      <c r="G152" s="143" t="s">
        <v>57</v>
      </c>
      <c r="H152" s="144" t="s">
        <v>2538</v>
      </c>
      <c r="I152" s="142" t="s">
        <v>2642</v>
      </c>
      <c r="J152" s="145" t="s">
        <v>2542</v>
      </c>
      <c r="K152" s="142"/>
      <c r="L152" s="146" t="s">
        <v>2540</v>
      </c>
      <c r="M152" s="147" t="s">
        <v>2823</v>
      </c>
    </row>
    <row r="153" spans="2:13" x14ac:dyDescent="0.45">
      <c r="B153" s="141" t="s">
        <v>2763</v>
      </c>
      <c r="C153" s="142" t="s">
        <v>1076</v>
      </c>
      <c r="D153" s="142" t="s">
        <v>1076</v>
      </c>
      <c r="E153" s="142" t="s">
        <v>2742</v>
      </c>
      <c r="F153" s="142" t="s">
        <v>1077</v>
      </c>
      <c r="G153" s="143" t="s">
        <v>1078</v>
      </c>
      <c r="H153" s="144" t="s">
        <v>2680</v>
      </c>
      <c r="I153" s="142" t="s">
        <v>2642</v>
      </c>
      <c r="J153" s="145" t="s">
        <v>2542</v>
      </c>
      <c r="K153" s="142"/>
      <c r="L153" s="146" t="s">
        <v>2540</v>
      </c>
      <c r="M153" s="147" t="s">
        <v>2823</v>
      </c>
    </row>
    <row r="154" spans="2:13" x14ac:dyDescent="0.45">
      <c r="B154" s="141" t="s">
        <v>2763</v>
      </c>
      <c r="C154" s="142" t="s">
        <v>1080</v>
      </c>
      <c r="D154" s="142" t="s">
        <v>1080</v>
      </c>
      <c r="E154" s="142" t="s">
        <v>2742</v>
      </c>
      <c r="F154" s="142" t="s">
        <v>1081</v>
      </c>
      <c r="G154" s="143" t="s">
        <v>102</v>
      </c>
      <c r="H154" s="144" t="s">
        <v>2546</v>
      </c>
      <c r="I154" s="142" t="s">
        <v>2642</v>
      </c>
      <c r="J154" s="145" t="s">
        <v>2542</v>
      </c>
      <c r="K154" s="142"/>
      <c r="L154" s="146" t="s">
        <v>2540</v>
      </c>
      <c r="M154" s="147" t="s">
        <v>2823</v>
      </c>
    </row>
    <row r="155" spans="2:13" x14ac:dyDescent="0.45">
      <c r="B155" s="141" t="s">
        <v>2762</v>
      </c>
      <c r="C155" s="142" t="s">
        <v>1090</v>
      </c>
      <c r="D155" s="142" t="s">
        <v>1090</v>
      </c>
      <c r="E155" s="142" t="s">
        <v>2742</v>
      </c>
      <c r="F155" s="142" t="s">
        <v>1091</v>
      </c>
      <c r="G155" s="143" t="s">
        <v>635</v>
      </c>
      <c r="H155" s="144" t="s">
        <v>2541</v>
      </c>
      <c r="I155" s="142" t="s">
        <v>2642</v>
      </c>
      <c r="J155" s="145" t="s">
        <v>2542</v>
      </c>
      <c r="K155" s="142"/>
      <c r="L155" s="146" t="s">
        <v>2540</v>
      </c>
      <c r="M155" s="147" t="s">
        <v>2823</v>
      </c>
    </row>
    <row r="156" spans="2:13" x14ac:dyDescent="0.45">
      <c r="B156" s="141" t="s">
        <v>2763</v>
      </c>
      <c r="C156" s="142" t="s">
        <v>1092</v>
      </c>
      <c r="D156" s="142" t="s">
        <v>1093</v>
      </c>
      <c r="E156" s="142" t="s">
        <v>2742</v>
      </c>
      <c r="F156" s="142" t="s">
        <v>1094</v>
      </c>
      <c r="G156" s="143" t="s">
        <v>226</v>
      </c>
      <c r="H156" s="144" t="s">
        <v>2546</v>
      </c>
      <c r="I156" s="142" t="s">
        <v>2650</v>
      </c>
      <c r="J156" s="145" t="s">
        <v>2539</v>
      </c>
      <c r="K156" s="142"/>
      <c r="L156" s="146" t="s">
        <v>2539</v>
      </c>
      <c r="M156" s="147"/>
    </row>
    <row r="157" spans="2:13" x14ac:dyDescent="0.45">
      <c r="B157" s="141" t="s">
        <v>2763</v>
      </c>
      <c r="C157" s="142" t="s">
        <v>1095</v>
      </c>
      <c r="D157" s="142" t="s">
        <v>1096</v>
      </c>
      <c r="E157" s="142" t="s">
        <v>2742</v>
      </c>
      <c r="F157" s="142" t="s">
        <v>1097</v>
      </c>
      <c r="G157" s="143" t="s">
        <v>177</v>
      </c>
      <c r="H157" s="144" t="s">
        <v>2546</v>
      </c>
      <c r="I157" s="142" t="s">
        <v>2543</v>
      </c>
      <c r="J157" s="145" t="s">
        <v>2539</v>
      </c>
      <c r="K157" s="142"/>
      <c r="L157" s="146" t="s">
        <v>2539</v>
      </c>
      <c r="M157" s="147"/>
    </row>
    <row r="158" spans="2:13" x14ac:dyDescent="0.45">
      <c r="B158" s="141" t="s">
        <v>2763</v>
      </c>
      <c r="C158" s="142" t="s">
        <v>1099</v>
      </c>
      <c r="D158" s="142" t="s">
        <v>1099</v>
      </c>
      <c r="E158" s="142" t="s">
        <v>2742</v>
      </c>
      <c r="F158" s="142" t="s">
        <v>1100</v>
      </c>
      <c r="G158" s="143" t="s">
        <v>565</v>
      </c>
      <c r="H158" s="144" t="s">
        <v>2546</v>
      </c>
      <c r="I158" s="142" t="s">
        <v>2543</v>
      </c>
      <c r="J158" s="145" t="s">
        <v>2539</v>
      </c>
      <c r="K158" s="142" t="s">
        <v>13</v>
      </c>
      <c r="L158" s="146" t="s">
        <v>2539</v>
      </c>
      <c r="M158" s="147"/>
    </row>
    <row r="159" spans="2:13" x14ac:dyDescent="0.45">
      <c r="B159" s="141" t="s">
        <v>2762</v>
      </c>
      <c r="C159" s="142" t="s">
        <v>1121</v>
      </c>
      <c r="D159" s="142" t="s">
        <v>1121</v>
      </c>
      <c r="E159" s="142" t="s">
        <v>2742</v>
      </c>
      <c r="F159" s="142" t="s">
        <v>1122</v>
      </c>
      <c r="G159" s="143" t="s">
        <v>491</v>
      </c>
      <c r="H159" s="144" t="s">
        <v>2538</v>
      </c>
      <c r="I159" s="142" t="s">
        <v>2543</v>
      </c>
      <c r="J159" s="145" t="s">
        <v>2539</v>
      </c>
      <c r="K159" s="142" t="s">
        <v>13</v>
      </c>
      <c r="L159" s="146" t="s">
        <v>2539</v>
      </c>
      <c r="M159" s="147"/>
    </row>
    <row r="160" spans="2:13" x14ac:dyDescent="0.45">
      <c r="B160" s="141" t="s">
        <v>2762</v>
      </c>
      <c r="C160" s="142" t="s">
        <v>1117</v>
      </c>
      <c r="D160" s="142" t="s">
        <v>1118</v>
      </c>
      <c r="E160" s="142" t="s">
        <v>2742</v>
      </c>
      <c r="F160" s="142" t="s">
        <v>1119</v>
      </c>
      <c r="G160" s="143" t="s">
        <v>495</v>
      </c>
      <c r="H160" s="144" t="s">
        <v>2538</v>
      </c>
      <c r="I160" s="142" t="s">
        <v>2543</v>
      </c>
      <c r="J160" s="145" t="s">
        <v>2539</v>
      </c>
      <c r="K160" s="142" t="s">
        <v>13</v>
      </c>
      <c r="L160" s="146" t="s">
        <v>2539</v>
      </c>
      <c r="M160" s="147"/>
    </row>
    <row r="161" spans="2:13" x14ac:dyDescent="0.45">
      <c r="B161" s="141" t="s">
        <v>2763</v>
      </c>
      <c r="C161" s="142" t="s">
        <v>1137</v>
      </c>
      <c r="D161" s="142" t="s">
        <v>1138</v>
      </c>
      <c r="E161" s="142" t="s">
        <v>2742</v>
      </c>
      <c r="F161" s="142" t="s">
        <v>2830</v>
      </c>
      <c r="G161" s="143" t="s">
        <v>143</v>
      </c>
      <c r="H161" s="144" t="s">
        <v>2541</v>
      </c>
      <c r="I161" s="142" t="s">
        <v>2642</v>
      </c>
      <c r="J161" s="145" t="s">
        <v>2540</v>
      </c>
      <c r="K161" s="142"/>
      <c r="L161" s="146" t="s">
        <v>2540</v>
      </c>
      <c r="M161" s="147" t="s">
        <v>2823</v>
      </c>
    </row>
    <row r="162" spans="2:13" x14ac:dyDescent="0.45">
      <c r="B162" s="141" t="s">
        <v>2762</v>
      </c>
      <c r="C162" s="142" t="s">
        <v>1144</v>
      </c>
      <c r="D162" s="142" t="s">
        <v>1144</v>
      </c>
      <c r="E162" s="142" t="s">
        <v>2742</v>
      </c>
      <c r="F162" s="142" t="s">
        <v>1145</v>
      </c>
      <c r="G162" s="143" t="s">
        <v>1146</v>
      </c>
      <c r="H162" s="144" t="s">
        <v>2546</v>
      </c>
      <c r="I162" s="142" t="s">
        <v>2543</v>
      </c>
      <c r="J162" s="145" t="s">
        <v>2539</v>
      </c>
      <c r="K162" s="142"/>
      <c r="L162" s="146" t="s">
        <v>2539</v>
      </c>
      <c r="M162" s="147"/>
    </row>
    <row r="163" spans="2:13" x14ac:dyDescent="0.45">
      <c r="B163" s="141" t="s">
        <v>2762</v>
      </c>
      <c r="C163" s="142" t="s">
        <v>1147</v>
      </c>
      <c r="D163" s="142" t="s">
        <v>1147</v>
      </c>
      <c r="E163" s="142" t="s">
        <v>2742</v>
      </c>
      <c r="F163" s="142" t="s">
        <v>1148</v>
      </c>
      <c r="G163" s="143" t="s">
        <v>1149</v>
      </c>
      <c r="H163" s="144" t="s">
        <v>2546</v>
      </c>
      <c r="I163" s="142" t="s">
        <v>2543</v>
      </c>
      <c r="J163" s="145" t="s">
        <v>2539</v>
      </c>
      <c r="K163" s="142"/>
      <c r="L163" s="146" t="s">
        <v>2544</v>
      </c>
      <c r="M163" s="147"/>
    </row>
    <row r="164" spans="2:13" x14ac:dyDescent="0.45">
      <c r="B164" s="141" t="s">
        <v>2762</v>
      </c>
      <c r="C164" s="142" t="s">
        <v>1140</v>
      </c>
      <c r="D164" s="142" t="s">
        <v>1140</v>
      </c>
      <c r="E164" s="142" t="s">
        <v>2742</v>
      </c>
      <c r="F164" s="142" t="s">
        <v>1141</v>
      </c>
      <c r="G164" s="143" t="s">
        <v>1142</v>
      </c>
      <c r="H164" s="144" t="s">
        <v>2546</v>
      </c>
      <c r="I164" s="142" t="s">
        <v>2543</v>
      </c>
      <c r="J164" s="145" t="s">
        <v>2539</v>
      </c>
      <c r="K164" s="142"/>
      <c r="L164" s="146" t="s">
        <v>2539</v>
      </c>
      <c r="M164" s="147"/>
    </row>
    <row r="165" spans="2:13" x14ac:dyDescent="0.45">
      <c r="B165" s="141" t="s">
        <v>2762</v>
      </c>
      <c r="C165" s="142" t="s">
        <v>1159</v>
      </c>
      <c r="D165" s="142" t="s">
        <v>1159</v>
      </c>
      <c r="E165" s="142" t="s">
        <v>2742</v>
      </c>
      <c r="F165" s="142" t="s">
        <v>1160</v>
      </c>
      <c r="G165" s="143" t="s">
        <v>1161</v>
      </c>
      <c r="H165" s="144" t="s">
        <v>2546</v>
      </c>
      <c r="I165" s="142" t="s">
        <v>2642</v>
      </c>
      <c r="J165" s="145" t="s">
        <v>2542</v>
      </c>
      <c r="K165" s="142"/>
      <c r="L165" s="146" t="s">
        <v>2544</v>
      </c>
      <c r="M165" s="147"/>
    </row>
    <row r="166" spans="2:13" x14ac:dyDescent="0.45">
      <c r="B166" s="141" t="s">
        <v>2762</v>
      </c>
      <c r="C166" s="142" t="s">
        <v>1163</v>
      </c>
      <c r="D166" s="142" t="s">
        <v>1163</v>
      </c>
      <c r="E166" s="142" t="s">
        <v>2742</v>
      </c>
      <c r="F166" s="142" t="s">
        <v>1164</v>
      </c>
      <c r="G166" s="143" t="s">
        <v>1165</v>
      </c>
      <c r="H166" s="144" t="s">
        <v>2546</v>
      </c>
      <c r="I166" s="142" t="s">
        <v>2642</v>
      </c>
      <c r="J166" s="145" t="s">
        <v>2542</v>
      </c>
      <c r="K166" s="142"/>
      <c r="L166" s="146" t="s">
        <v>2540</v>
      </c>
      <c r="M166" s="147" t="s">
        <v>2823</v>
      </c>
    </row>
    <row r="167" spans="2:13" x14ac:dyDescent="0.45">
      <c r="B167" s="141" t="s">
        <v>2761</v>
      </c>
      <c r="C167" s="142" t="s">
        <v>1166</v>
      </c>
      <c r="D167" s="142" t="s">
        <v>1166</v>
      </c>
      <c r="E167" s="142" t="s">
        <v>2742</v>
      </c>
      <c r="F167" s="142" t="s">
        <v>1167</v>
      </c>
      <c r="G167" s="143" t="s">
        <v>68</v>
      </c>
      <c r="H167" s="144" t="s">
        <v>2546</v>
      </c>
      <c r="I167" s="142" t="s">
        <v>2642</v>
      </c>
      <c r="J167" s="145" t="s">
        <v>2542</v>
      </c>
      <c r="K167" s="142"/>
      <c r="L167" s="146" t="s">
        <v>2540</v>
      </c>
      <c r="M167" s="147" t="s">
        <v>2823</v>
      </c>
    </row>
    <row r="168" spans="2:13" x14ac:dyDescent="0.45">
      <c r="B168" s="141" t="s">
        <v>2761</v>
      </c>
      <c r="C168" s="142" t="s">
        <v>1169</v>
      </c>
      <c r="D168" s="142" t="s">
        <v>1169</v>
      </c>
      <c r="E168" s="142" t="s">
        <v>2742</v>
      </c>
      <c r="F168" s="142" t="s">
        <v>1170</v>
      </c>
      <c r="G168" s="143" t="s">
        <v>68</v>
      </c>
      <c r="H168" s="144" t="s">
        <v>2546</v>
      </c>
      <c r="I168" s="142" t="s">
        <v>2642</v>
      </c>
      <c r="J168" s="145" t="s">
        <v>2542</v>
      </c>
      <c r="K168" s="142"/>
      <c r="L168" s="146" t="s">
        <v>2540</v>
      </c>
      <c r="M168" s="147" t="s">
        <v>2823</v>
      </c>
    </row>
    <row r="169" spans="2:13" x14ac:dyDescent="0.45">
      <c r="B169" s="141" t="s">
        <v>2763</v>
      </c>
      <c r="C169" s="142" t="s">
        <v>1190</v>
      </c>
      <c r="D169" s="142" t="s">
        <v>1190</v>
      </c>
      <c r="E169" s="142" t="s">
        <v>2742</v>
      </c>
      <c r="F169" s="142" t="s">
        <v>1191</v>
      </c>
      <c r="G169" s="143" t="s">
        <v>102</v>
      </c>
      <c r="H169" s="144" t="s">
        <v>2550</v>
      </c>
      <c r="I169" s="142" t="s">
        <v>2642</v>
      </c>
      <c r="J169" s="145" t="s">
        <v>2542</v>
      </c>
      <c r="K169" s="142"/>
      <c r="L169" s="146" t="s">
        <v>2539</v>
      </c>
      <c r="M169" s="147"/>
    </row>
    <row r="170" spans="2:13" x14ac:dyDescent="0.45">
      <c r="B170" s="141" t="s">
        <v>2763</v>
      </c>
      <c r="C170" s="142" t="s">
        <v>1218</v>
      </c>
      <c r="D170" s="142" t="s">
        <v>1219</v>
      </c>
      <c r="E170" s="142" t="s">
        <v>2742</v>
      </c>
      <c r="F170" s="142" t="s">
        <v>1220</v>
      </c>
      <c r="G170" s="143" t="s">
        <v>1221</v>
      </c>
      <c r="H170" s="144" t="s">
        <v>2550</v>
      </c>
      <c r="I170" s="142" t="s">
        <v>2642</v>
      </c>
      <c r="J170" s="145" t="s">
        <v>2540</v>
      </c>
      <c r="K170" s="142"/>
      <c r="L170" s="146" t="s">
        <v>2540</v>
      </c>
      <c r="M170" s="147" t="s">
        <v>2823</v>
      </c>
    </row>
    <row r="171" spans="2:13" x14ac:dyDescent="0.45">
      <c r="B171" s="141" t="s">
        <v>2762</v>
      </c>
      <c r="C171" s="142" t="s">
        <v>1222</v>
      </c>
      <c r="D171" s="142" t="s">
        <v>1222</v>
      </c>
      <c r="E171" s="142" t="s">
        <v>2742</v>
      </c>
      <c r="F171" s="142" t="s">
        <v>1223</v>
      </c>
      <c r="G171" s="143" t="s">
        <v>457</v>
      </c>
      <c r="H171" s="144" t="s">
        <v>2550</v>
      </c>
      <c r="I171" s="142" t="s">
        <v>2543</v>
      </c>
      <c r="J171" s="145" t="s">
        <v>2539</v>
      </c>
      <c r="K171" s="142"/>
      <c r="L171" s="146" t="s">
        <v>2539</v>
      </c>
      <c r="M171" s="147"/>
    </row>
    <row r="172" spans="2:13" x14ac:dyDescent="0.45">
      <c r="B172" s="141" t="s">
        <v>2762</v>
      </c>
      <c r="C172" s="142" t="s">
        <v>1224</v>
      </c>
      <c r="D172" s="142" t="s">
        <v>1224</v>
      </c>
      <c r="E172" s="142" t="s">
        <v>2742</v>
      </c>
      <c r="F172" s="142" t="s">
        <v>1225</v>
      </c>
      <c r="G172" s="143" t="s">
        <v>701</v>
      </c>
      <c r="H172" s="144" t="s">
        <v>2550</v>
      </c>
      <c r="I172" s="142" t="s">
        <v>2543</v>
      </c>
      <c r="J172" s="145" t="s">
        <v>2539</v>
      </c>
      <c r="K172" s="142"/>
      <c r="L172" s="146" t="s">
        <v>2539</v>
      </c>
      <c r="M172" s="147"/>
    </row>
    <row r="173" spans="2:13" x14ac:dyDescent="0.45">
      <c r="B173" s="141" t="s">
        <v>2762</v>
      </c>
      <c r="C173" s="142" t="s">
        <v>1226</v>
      </c>
      <c r="D173" s="142" t="s">
        <v>1226</v>
      </c>
      <c r="E173" s="142" t="s">
        <v>2742</v>
      </c>
      <c r="F173" s="142" t="s">
        <v>1227</v>
      </c>
      <c r="G173" s="143" t="s">
        <v>704</v>
      </c>
      <c r="H173" s="144" t="s">
        <v>2550</v>
      </c>
      <c r="I173" s="142" t="s">
        <v>2543</v>
      </c>
      <c r="J173" s="145" t="s">
        <v>2539</v>
      </c>
      <c r="K173" s="142"/>
      <c r="L173" s="146" t="s">
        <v>2544</v>
      </c>
      <c r="M173" s="147"/>
    </row>
    <row r="174" spans="2:13" x14ac:dyDescent="0.45">
      <c r="B174" s="141" t="s">
        <v>2762</v>
      </c>
      <c r="C174" s="142" t="s">
        <v>1241</v>
      </c>
      <c r="D174" s="142" t="s">
        <v>1241</v>
      </c>
      <c r="E174" s="142" t="s">
        <v>2742</v>
      </c>
      <c r="F174" s="142" t="s">
        <v>1242</v>
      </c>
      <c r="G174" s="143" t="s">
        <v>82</v>
      </c>
      <c r="H174" s="144" t="s">
        <v>2550</v>
      </c>
      <c r="I174" s="142" t="s">
        <v>2642</v>
      </c>
      <c r="J174" s="145" t="s">
        <v>2542</v>
      </c>
      <c r="K174" s="142"/>
      <c r="L174" s="146" t="s">
        <v>2540</v>
      </c>
      <c r="M174" s="147" t="s">
        <v>2823</v>
      </c>
    </row>
    <row r="175" spans="2:13" x14ac:dyDescent="0.45">
      <c r="B175" s="141" t="s">
        <v>2763</v>
      </c>
      <c r="C175" s="142" t="s">
        <v>1569</v>
      </c>
      <c r="D175" s="142" t="s">
        <v>1569</v>
      </c>
      <c r="E175" s="142" t="s">
        <v>2742</v>
      </c>
      <c r="F175" s="142" t="s">
        <v>1570</v>
      </c>
      <c r="G175" s="143" t="s">
        <v>268</v>
      </c>
      <c r="H175" s="144" t="s">
        <v>2680</v>
      </c>
      <c r="I175" s="142" t="s">
        <v>2642</v>
      </c>
      <c r="J175" s="145" t="s">
        <v>2542</v>
      </c>
      <c r="K175" s="142"/>
      <c r="L175" s="146" t="s">
        <v>2540</v>
      </c>
      <c r="M175" s="147" t="s">
        <v>2823</v>
      </c>
    </row>
    <row r="176" spans="2:13" x14ac:dyDescent="0.45">
      <c r="B176" s="141" t="s">
        <v>2763</v>
      </c>
      <c r="C176" s="142" t="s">
        <v>1572</v>
      </c>
      <c r="D176" s="142" t="s">
        <v>1572</v>
      </c>
      <c r="E176" s="142" t="s">
        <v>2742</v>
      </c>
      <c r="F176" s="142" t="s">
        <v>1573</v>
      </c>
      <c r="G176" s="143" t="s">
        <v>483</v>
      </c>
      <c r="H176" s="144" t="s">
        <v>2538</v>
      </c>
      <c r="I176" s="142" t="s">
        <v>2642</v>
      </c>
      <c r="J176" s="145" t="s">
        <v>2542</v>
      </c>
      <c r="K176" s="142"/>
      <c r="L176" s="146" t="s">
        <v>2540</v>
      </c>
      <c r="M176" s="147" t="s">
        <v>2823</v>
      </c>
    </row>
    <row r="177" spans="2:13" x14ac:dyDescent="0.45">
      <c r="B177" s="141" t="s">
        <v>2762</v>
      </c>
      <c r="C177" s="142" t="s">
        <v>1250</v>
      </c>
      <c r="D177" s="142" t="s">
        <v>1250</v>
      </c>
      <c r="E177" s="142" t="s">
        <v>2742</v>
      </c>
      <c r="F177" s="142" t="s">
        <v>1251</v>
      </c>
      <c r="G177" s="143" t="s">
        <v>924</v>
      </c>
      <c r="H177" s="144" t="s">
        <v>2541</v>
      </c>
      <c r="I177" s="142" t="s">
        <v>2642</v>
      </c>
      <c r="J177" s="145" t="s">
        <v>2542</v>
      </c>
      <c r="K177" s="142"/>
      <c r="L177" s="146" t="s">
        <v>2539</v>
      </c>
      <c r="M177" s="147"/>
    </row>
    <row r="178" spans="2:13" x14ac:dyDescent="0.45">
      <c r="B178" s="141" t="s">
        <v>2763</v>
      </c>
      <c r="C178" s="142" t="s">
        <v>1252</v>
      </c>
      <c r="D178" s="142" t="s">
        <v>1253</v>
      </c>
      <c r="E178" s="142" t="s">
        <v>2742</v>
      </c>
      <c r="F178" s="142" t="s">
        <v>1254</v>
      </c>
      <c r="G178" s="143" t="s">
        <v>102</v>
      </c>
      <c r="H178" s="144" t="s">
        <v>2680</v>
      </c>
      <c r="I178" s="142" t="s">
        <v>2643</v>
      </c>
      <c r="J178" s="145" t="s">
        <v>60</v>
      </c>
      <c r="K178" s="142"/>
      <c r="L178" s="146" t="s">
        <v>2544</v>
      </c>
      <c r="M178" s="147"/>
    </row>
    <row r="179" spans="2:13" x14ac:dyDescent="0.45">
      <c r="B179" s="141" t="s">
        <v>2763</v>
      </c>
      <c r="C179" s="142" t="s">
        <v>1256</v>
      </c>
      <c r="D179" s="142" t="s">
        <v>1257</v>
      </c>
      <c r="E179" s="142" t="s">
        <v>2742</v>
      </c>
      <c r="F179" s="142" t="s">
        <v>1258</v>
      </c>
      <c r="G179" s="143" t="s">
        <v>106</v>
      </c>
      <c r="H179" s="144" t="s">
        <v>2538</v>
      </c>
      <c r="I179" s="142" t="s">
        <v>2643</v>
      </c>
      <c r="J179" s="145" t="s">
        <v>60</v>
      </c>
      <c r="K179" s="142"/>
      <c r="L179" s="146" t="s">
        <v>2540</v>
      </c>
      <c r="M179" s="147" t="s">
        <v>2823</v>
      </c>
    </row>
    <row r="180" spans="2:13" x14ac:dyDescent="0.45">
      <c r="B180" s="141" t="s">
        <v>2763</v>
      </c>
      <c r="C180" s="142" t="s">
        <v>1280</v>
      </c>
      <c r="D180" s="142" t="s">
        <v>1281</v>
      </c>
      <c r="E180" s="142" t="s">
        <v>2742</v>
      </c>
      <c r="F180" s="142" t="s">
        <v>1282</v>
      </c>
      <c r="G180" s="143" t="s">
        <v>150</v>
      </c>
      <c r="H180" s="144" t="s">
        <v>2550</v>
      </c>
      <c r="I180" s="142" t="s">
        <v>2543</v>
      </c>
      <c r="J180" s="145" t="s">
        <v>2539</v>
      </c>
      <c r="K180" s="142" t="s">
        <v>13</v>
      </c>
      <c r="L180" s="146" t="s">
        <v>2539</v>
      </c>
      <c r="M180" s="147"/>
    </row>
    <row r="181" spans="2:13" x14ac:dyDescent="0.45">
      <c r="B181" s="141" t="s">
        <v>2763</v>
      </c>
      <c r="C181" s="142" t="s">
        <v>1277</v>
      </c>
      <c r="D181" s="142" t="s">
        <v>1278</v>
      </c>
      <c r="E181" s="142" t="s">
        <v>2742</v>
      </c>
      <c r="F181" s="142" t="s">
        <v>1279</v>
      </c>
      <c r="G181" s="143" t="s">
        <v>143</v>
      </c>
      <c r="H181" s="144" t="s">
        <v>2550</v>
      </c>
      <c r="I181" s="142" t="s">
        <v>2543</v>
      </c>
      <c r="J181" s="145" t="s">
        <v>2544</v>
      </c>
      <c r="K181" s="148"/>
      <c r="L181" s="146" t="s">
        <v>2540</v>
      </c>
      <c r="M181" s="147" t="s">
        <v>2823</v>
      </c>
    </row>
    <row r="182" spans="2:13" x14ac:dyDescent="0.45">
      <c r="B182" s="141" t="s">
        <v>2763</v>
      </c>
      <c r="C182" s="142" t="s">
        <v>1274</v>
      </c>
      <c r="D182" s="142" t="s">
        <v>1275</v>
      </c>
      <c r="E182" s="142" t="s">
        <v>2742</v>
      </c>
      <c r="F182" s="142" t="s">
        <v>1276</v>
      </c>
      <c r="G182" s="143" t="s">
        <v>150</v>
      </c>
      <c r="H182" s="144" t="s">
        <v>2550</v>
      </c>
      <c r="I182" s="142" t="s">
        <v>2650</v>
      </c>
      <c r="J182" s="145" t="s">
        <v>2544</v>
      </c>
      <c r="K182" s="142"/>
      <c r="L182" s="146" t="s">
        <v>2540</v>
      </c>
      <c r="M182" s="147" t="s">
        <v>2823</v>
      </c>
    </row>
    <row r="183" spans="2:13" x14ac:dyDescent="0.45">
      <c r="B183" s="141" t="s">
        <v>2763</v>
      </c>
      <c r="C183" s="142" t="s">
        <v>1283</v>
      </c>
      <c r="D183" s="142" t="s">
        <v>1283</v>
      </c>
      <c r="E183" s="142" t="s">
        <v>2742</v>
      </c>
      <c r="F183" s="142" t="s">
        <v>1284</v>
      </c>
      <c r="G183" s="143" t="s">
        <v>112</v>
      </c>
      <c r="H183" s="144" t="s">
        <v>2550</v>
      </c>
      <c r="I183" s="142" t="s">
        <v>2642</v>
      </c>
      <c r="J183" s="145" t="s">
        <v>2540</v>
      </c>
      <c r="K183" s="142"/>
      <c r="L183" s="146" t="s">
        <v>2540</v>
      </c>
      <c r="M183" s="147" t="s">
        <v>2823</v>
      </c>
    </row>
    <row r="184" spans="2:13" x14ac:dyDescent="0.45">
      <c r="B184" s="141" t="s">
        <v>2763</v>
      </c>
      <c r="C184" s="142" t="s">
        <v>1285</v>
      </c>
      <c r="D184" s="142" t="s">
        <v>1285</v>
      </c>
      <c r="E184" s="142" t="s">
        <v>2742</v>
      </c>
      <c r="F184" s="142" t="s">
        <v>1286</v>
      </c>
      <c r="G184" s="143" t="s">
        <v>311</v>
      </c>
      <c r="H184" s="144" t="s">
        <v>2550</v>
      </c>
      <c r="I184" s="142" t="s">
        <v>2642</v>
      </c>
      <c r="J184" s="145" t="s">
        <v>2540</v>
      </c>
      <c r="K184" s="142"/>
      <c r="L184" s="146" t="s">
        <v>2540</v>
      </c>
      <c r="M184" s="147" t="s">
        <v>2823</v>
      </c>
    </row>
    <row r="185" spans="2:13" x14ac:dyDescent="0.45">
      <c r="B185" s="141" t="s">
        <v>2763</v>
      </c>
      <c r="C185" s="142" t="s">
        <v>1287</v>
      </c>
      <c r="D185" s="142" t="s">
        <v>1287</v>
      </c>
      <c r="E185" s="142" t="s">
        <v>2742</v>
      </c>
      <c r="F185" s="142" t="s">
        <v>1288</v>
      </c>
      <c r="G185" s="143" t="s">
        <v>1289</v>
      </c>
      <c r="H185" s="144" t="s">
        <v>2550</v>
      </c>
      <c r="I185" s="142" t="s">
        <v>2642</v>
      </c>
      <c r="J185" s="145" t="s">
        <v>2540</v>
      </c>
      <c r="K185" s="142"/>
      <c r="L185" s="146" t="s">
        <v>2540</v>
      </c>
      <c r="M185" s="147" t="s">
        <v>2823</v>
      </c>
    </row>
    <row r="186" spans="2:13" x14ac:dyDescent="0.45">
      <c r="B186" s="141" t="s">
        <v>2763</v>
      </c>
      <c r="C186" s="142" t="s">
        <v>1290</v>
      </c>
      <c r="D186" s="142" t="s">
        <v>1290</v>
      </c>
      <c r="E186" s="142" t="s">
        <v>2742</v>
      </c>
      <c r="F186" s="142" t="s">
        <v>1291</v>
      </c>
      <c r="G186" s="143" t="s">
        <v>1292</v>
      </c>
      <c r="H186" s="144" t="s">
        <v>2538</v>
      </c>
      <c r="I186" s="142" t="s">
        <v>2543</v>
      </c>
      <c r="J186" s="145" t="s">
        <v>2544</v>
      </c>
      <c r="K186" s="142"/>
      <c r="L186" s="146" t="s">
        <v>2540</v>
      </c>
      <c r="M186" s="147" t="s">
        <v>2823</v>
      </c>
    </row>
    <row r="187" spans="2:13" x14ac:dyDescent="0.45">
      <c r="B187" s="141" t="s">
        <v>2763</v>
      </c>
      <c r="C187" s="142" t="s">
        <v>1308</v>
      </c>
      <c r="D187" s="142" t="s">
        <v>1309</v>
      </c>
      <c r="E187" s="142" t="s">
        <v>2742</v>
      </c>
      <c r="F187" s="142" t="s">
        <v>1310</v>
      </c>
      <c r="G187" s="143" t="s">
        <v>226</v>
      </c>
      <c r="H187" s="144" t="s">
        <v>2541</v>
      </c>
      <c r="I187" s="142" t="s">
        <v>2543</v>
      </c>
      <c r="J187" s="145" t="s">
        <v>2539</v>
      </c>
      <c r="K187" s="142" t="s">
        <v>13</v>
      </c>
      <c r="L187" s="146" t="s">
        <v>2544</v>
      </c>
      <c r="M187" s="147"/>
    </row>
    <row r="188" spans="2:13" x14ac:dyDescent="0.45">
      <c r="B188" s="141" t="s">
        <v>2763</v>
      </c>
      <c r="C188" s="142" t="s">
        <v>2831</v>
      </c>
      <c r="D188" s="142" t="s">
        <v>1306</v>
      </c>
      <c r="E188" s="142" t="s">
        <v>2742</v>
      </c>
      <c r="F188" s="142" t="s">
        <v>1307</v>
      </c>
      <c r="G188" s="143" t="s">
        <v>112</v>
      </c>
      <c r="H188" s="144" t="s">
        <v>2546</v>
      </c>
      <c r="I188" s="142" t="s">
        <v>2543</v>
      </c>
      <c r="J188" s="145" t="s">
        <v>2539</v>
      </c>
      <c r="K188" s="142"/>
      <c r="L188" s="146" t="s">
        <v>2540</v>
      </c>
      <c r="M188" s="147" t="s">
        <v>2823</v>
      </c>
    </row>
    <row r="189" spans="2:13" x14ac:dyDescent="0.45">
      <c r="B189" s="141" t="s">
        <v>2763</v>
      </c>
      <c r="C189" s="142" t="s">
        <v>1314</v>
      </c>
      <c r="D189" s="142" t="s">
        <v>1315</v>
      </c>
      <c r="E189" s="142" t="s">
        <v>2742</v>
      </c>
      <c r="F189" s="142" t="s">
        <v>1316</v>
      </c>
      <c r="G189" s="143" t="s">
        <v>150</v>
      </c>
      <c r="H189" s="144" t="s">
        <v>2546</v>
      </c>
      <c r="I189" s="142" t="s">
        <v>2543</v>
      </c>
      <c r="J189" s="145" t="s">
        <v>2539</v>
      </c>
      <c r="K189" s="142" t="s">
        <v>13</v>
      </c>
      <c r="L189" s="146" t="s">
        <v>2539</v>
      </c>
      <c r="M189" s="147"/>
    </row>
    <row r="190" spans="2:13" x14ac:dyDescent="0.45">
      <c r="B190" s="141" t="s">
        <v>2763</v>
      </c>
      <c r="C190" s="142" t="s">
        <v>1311</v>
      </c>
      <c r="D190" s="142" t="s">
        <v>1312</v>
      </c>
      <c r="E190" s="142" t="s">
        <v>2742</v>
      </c>
      <c r="F190" s="142" t="s">
        <v>1313</v>
      </c>
      <c r="G190" s="143" t="s">
        <v>300</v>
      </c>
      <c r="H190" s="144" t="s">
        <v>2538</v>
      </c>
      <c r="I190" s="142" t="s">
        <v>2543</v>
      </c>
      <c r="J190" s="145" t="s">
        <v>2539</v>
      </c>
      <c r="K190" s="142" t="s">
        <v>13</v>
      </c>
      <c r="L190" s="146" t="s">
        <v>2539</v>
      </c>
      <c r="M190" s="147"/>
    </row>
    <row r="191" spans="2:13" x14ac:dyDescent="0.45">
      <c r="B191" s="141" t="s">
        <v>2763</v>
      </c>
      <c r="C191" s="142" t="s">
        <v>1317</v>
      </c>
      <c r="D191" s="142" t="s">
        <v>1317</v>
      </c>
      <c r="E191" s="142" t="s">
        <v>2742</v>
      </c>
      <c r="F191" s="142" t="s">
        <v>1318</v>
      </c>
      <c r="G191" s="143" t="s">
        <v>1053</v>
      </c>
      <c r="H191" s="144" t="s">
        <v>2546</v>
      </c>
      <c r="I191" s="142" t="s">
        <v>2543</v>
      </c>
      <c r="J191" s="145" t="s">
        <v>2544</v>
      </c>
      <c r="K191" s="142"/>
      <c r="L191" s="146" t="s">
        <v>2540</v>
      </c>
      <c r="M191" s="147" t="s">
        <v>2823</v>
      </c>
    </row>
    <row r="192" spans="2:13" x14ac:dyDescent="0.45">
      <c r="B192" s="141" t="s">
        <v>2762</v>
      </c>
      <c r="C192" s="142" t="s">
        <v>1540</v>
      </c>
      <c r="D192" s="142" t="s">
        <v>1540</v>
      </c>
      <c r="E192" s="142" t="s">
        <v>2742</v>
      </c>
      <c r="F192" s="142" t="s">
        <v>1541</v>
      </c>
      <c r="G192" s="143" t="s">
        <v>1542</v>
      </c>
      <c r="H192" s="144" t="s">
        <v>2546</v>
      </c>
      <c r="I192" s="142" t="s">
        <v>2642</v>
      </c>
      <c r="J192" s="145" t="s">
        <v>2542</v>
      </c>
      <c r="K192" s="142"/>
      <c r="L192" s="146" t="s">
        <v>2544</v>
      </c>
      <c r="M192" s="147"/>
    </row>
    <row r="193" spans="2:13" x14ac:dyDescent="0.45">
      <c r="B193" s="141" t="s">
        <v>2763</v>
      </c>
      <c r="C193" s="142" t="s">
        <v>2647</v>
      </c>
      <c r="D193" s="142" t="s">
        <v>2647</v>
      </c>
      <c r="E193" s="142" t="s">
        <v>2742</v>
      </c>
      <c r="F193" s="142" t="s">
        <v>2648</v>
      </c>
      <c r="G193" s="143" t="s">
        <v>143</v>
      </c>
      <c r="H193" s="144" t="s">
        <v>2546</v>
      </c>
      <c r="I193" s="142" t="s">
        <v>2543</v>
      </c>
      <c r="J193" s="145" t="s">
        <v>2539</v>
      </c>
      <c r="K193" s="142" t="s">
        <v>2644</v>
      </c>
      <c r="L193" s="146" t="s">
        <v>2539</v>
      </c>
      <c r="M193" s="147"/>
    </row>
    <row r="194" spans="2:13" x14ac:dyDescent="0.45">
      <c r="B194" s="141" t="s">
        <v>2763</v>
      </c>
      <c r="C194" s="142" t="s">
        <v>2649</v>
      </c>
      <c r="D194" s="142" t="s">
        <v>2649</v>
      </c>
      <c r="E194" s="142" t="s">
        <v>2742</v>
      </c>
      <c r="F194" s="142" t="s">
        <v>2780</v>
      </c>
      <c r="G194" s="143" t="s">
        <v>268</v>
      </c>
      <c r="H194" s="144" t="s">
        <v>2546</v>
      </c>
      <c r="I194" s="142" t="s">
        <v>2543</v>
      </c>
      <c r="J194" s="145" t="s">
        <v>2539</v>
      </c>
      <c r="K194" s="142" t="s">
        <v>2644</v>
      </c>
      <c r="L194" s="146" t="s">
        <v>2539</v>
      </c>
      <c r="M194" s="147"/>
    </row>
    <row r="195" spans="2:13" x14ac:dyDescent="0.45">
      <c r="B195" s="141" t="s">
        <v>2763</v>
      </c>
      <c r="C195" s="142" t="s">
        <v>1352</v>
      </c>
      <c r="D195" s="142" t="s">
        <v>1352</v>
      </c>
      <c r="E195" s="142" t="s">
        <v>2742</v>
      </c>
      <c r="F195" s="142" t="s">
        <v>1353</v>
      </c>
      <c r="G195" s="143" t="s">
        <v>102</v>
      </c>
      <c r="H195" s="144" t="s">
        <v>2546</v>
      </c>
      <c r="I195" s="142" t="s">
        <v>2543</v>
      </c>
      <c r="J195" s="145" t="s">
        <v>2544</v>
      </c>
      <c r="K195" s="142" t="s">
        <v>2644</v>
      </c>
      <c r="L195" s="146" t="s">
        <v>2539</v>
      </c>
      <c r="M195" s="147"/>
    </row>
    <row r="196" spans="2:13" x14ac:dyDescent="0.45">
      <c r="B196" s="141" t="s">
        <v>2763</v>
      </c>
      <c r="C196" s="142" t="s">
        <v>1354</v>
      </c>
      <c r="D196" s="142" t="s">
        <v>1354</v>
      </c>
      <c r="E196" s="142" t="s">
        <v>2742</v>
      </c>
      <c r="F196" s="142" t="s">
        <v>1355</v>
      </c>
      <c r="G196" s="143" t="s">
        <v>106</v>
      </c>
      <c r="H196" s="144" t="s">
        <v>2546</v>
      </c>
      <c r="I196" s="142" t="s">
        <v>2543</v>
      </c>
      <c r="J196" s="145" t="s">
        <v>2544</v>
      </c>
      <c r="K196" s="142" t="s">
        <v>2644</v>
      </c>
      <c r="L196" s="146" t="s">
        <v>2544</v>
      </c>
      <c r="M196" s="147"/>
    </row>
    <row r="197" spans="2:13" x14ac:dyDescent="0.45">
      <c r="B197" s="141" t="s">
        <v>2763</v>
      </c>
      <c r="C197" s="142" t="s">
        <v>1350</v>
      </c>
      <c r="D197" s="142" t="s">
        <v>1350</v>
      </c>
      <c r="E197" s="142" t="s">
        <v>2742</v>
      </c>
      <c r="F197" s="142" t="s">
        <v>1351</v>
      </c>
      <c r="G197" s="143" t="s">
        <v>841</v>
      </c>
      <c r="H197" s="144" t="s">
        <v>2546</v>
      </c>
      <c r="I197" s="142" t="s">
        <v>2543</v>
      </c>
      <c r="J197" s="145" t="s">
        <v>2539</v>
      </c>
      <c r="K197" s="142" t="s">
        <v>2644</v>
      </c>
      <c r="L197" s="146" t="s">
        <v>2539</v>
      </c>
      <c r="M197" s="147"/>
    </row>
    <row r="198" spans="2:13" x14ac:dyDescent="0.45">
      <c r="B198" s="141" t="s">
        <v>2763</v>
      </c>
      <c r="C198" s="142" t="s">
        <v>1373</v>
      </c>
      <c r="D198" s="142" t="s">
        <v>1374</v>
      </c>
      <c r="E198" s="142" t="s">
        <v>2742</v>
      </c>
      <c r="F198" s="142" t="s">
        <v>1375</v>
      </c>
      <c r="G198" s="143" t="s">
        <v>1053</v>
      </c>
      <c r="H198" s="144" t="s">
        <v>2546</v>
      </c>
      <c r="I198" s="142" t="s">
        <v>2543</v>
      </c>
      <c r="J198" s="145" t="s">
        <v>2539</v>
      </c>
      <c r="K198" s="142"/>
      <c r="L198" s="146" t="s">
        <v>2540</v>
      </c>
      <c r="M198" s="147" t="s">
        <v>2823</v>
      </c>
    </row>
    <row r="199" spans="2:13" x14ac:dyDescent="0.45">
      <c r="B199" s="141" t="s">
        <v>2763</v>
      </c>
      <c r="C199" s="142" t="s">
        <v>1393</v>
      </c>
      <c r="D199" s="142" t="s">
        <v>1393</v>
      </c>
      <c r="E199" s="142" t="s">
        <v>2742</v>
      </c>
      <c r="F199" s="142" t="s">
        <v>1394</v>
      </c>
      <c r="G199" s="143" t="s">
        <v>151</v>
      </c>
      <c r="H199" s="144" t="s">
        <v>2546</v>
      </c>
      <c r="I199" s="142" t="s">
        <v>2642</v>
      </c>
      <c r="J199" s="145" t="s">
        <v>2542</v>
      </c>
      <c r="K199" s="142"/>
      <c r="L199" s="146" t="s">
        <v>2540</v>
      </c>
      <c r="M199" s="147" t="s">
        <v>2823</v>
      </c>
    </row>
    <row r="200" spans="2:13" x14ac:dyDescent="0.45">
      <c r="B200" s="141" t="s">
        <v>2763</v>
      </c>
      <c r="C200" s="142" t="s">
        <v>1442</v>
      </c>
      <c r="D200" s="142" t="s">
        <v>1442</v>
      </c>
      <c r="E200" s="142" t="s">
        <v>2779</v>
      </c>
      <c r="F200" s="142" t="s">
        <v>1443</v>
      </c>
      <c r="G200" s="143" t="s">
        <v>1444</v>
      </c>
      <c r="H200" s="144" t="s">
        <v>2550</v>
      </c>
      <c r="I200" s="142" t="s">
        <v>2642</v>
      </c>
      <c r="J200" s="145" t="s">
        <v>2542</v>
      </c>
      <c r="K200" s="142"/>
      <c r="L200" s="146" t="s">
        <v>2539</v>
      </c>
      <c r="M200" s="147"/>
    </row>
    <row r="201" spans="2:13" x14ac:dyDescent="0.45">
      <c r="B201" s="141" t="s">
        <v>2763</v>
      </c>
      <c r="C201" s="142" t="s">
        <v>1447</v>
      </c>
      <c r="D201" s="142" t="s">
        <v>1447</v>
      </c>
      <c r="E201" s="142" t="s">
        <v>2779</v>
      </c>
      <c r="F201" s="142" t="s">
        <v>1448</v>
      </c>
      <c r="G201" s="143" t="s">
        <v>1449</v>
      </c>
      <c r="H201" s="144" t="s">
        <v>2550</v>
      </c>
      <c r="I201" s="142" t="s">
        <v>2642</v>
      </c>
      <c r="J201" s="145" t="s">
        <v>2542</v>
      </c>
      <c r="K201" s="142"/>
      <c r="L201" s="146" t="s">
        <v>2540</v>
      </c>
      <c r="M201" s="147" t="s">
        <v>2823</v>
      </c>
    </row>
    <row r="202" spans="2:13" x14ac:dyDescent="0.45">
      <c r="B202" s="141" t="s">
        <v>2762</v>
      </c>
      <c r="C202" s="142" t="s">
        <v>1468</v>
      </c>
      <c r="D202" s="142" t="s">
        <v>1468</v>
      </c>
      <c r="E202" s="142" t="s">
        <v>2779</v>
      </c>
      <c r="F202" s="142" t="s">
        <v>1469</v>
      </c>
      <c r="G202" s="143" t="s">
        <v>1470</v>
      </c>
      <c r="H202" s="144" t="s">
        <v>2538</v>
      </c>
      <c r="I202" s="142" t="s">
        <v>2543</v>
      </c>
      <c r="J202" s="145" t="s">
        <v>2544</v>
      </c>
      <c r="K202" s="142"/>
      <c r="L202" s="146" t="s">
        <v>2540</v>
      </c>
      <c r="M202" s="147" t="s">
        <v>2823</v>
      </c>
    </row>
    <row r="203" spans="2:13" x14ac:dyDescent="0.45">
      <c r="B203" s="141" t="s">
        <v>2762</v>
      </c>
      <c r="C203" s="142" t="s">
        <v>1471</v>
      </c>
      <c r="D203" s="142" t="s">
        <v>1471</v>
      </c>
      <c r="E203" s="142" t="s">
        <v>2779</v>
      </c>
      <c r="F203" s="142" t="s">
        <v>1472</v>
      </c>
      <c r="G203" s="143" t="s">
        <v>1473</v>
      </c>
      <c r="H203" s="144" t="s">
        <v>2680</v>
      </c>
      <c r="I203" s="142" t="s">
        <v>2543</v>
      </c>
      <c r="J203" s="145" t="s">
        <v>2539</v>
      </c>
      <c r="K203" s="148"/>
      <c r="L203" s="146" t="s">
        <v>2540</v>
      </c>
      <c r="M203" s="147" t="s">
        <v>2823</v>
      </c>
    </row>
    <row r="204" spans="2:13" x14ac:dyDescent="0.45">
      <c r="B204" s="141" t="s">
        <v>2762</v>
      </c>
      <c r="C204" s="142" t="s">
        <v>1474</v>
      </c>
      <c r="D204" s="142" t="s">
        <v>1474</v>
      </c>
      <c r="E204" s="142" t="s">
        <v>2779</v>
      </c>
      <c r="F204" s="142" t="s">
        <v>1475</v>
      </c>
      <c r="G204" s="143" t="s">
        <v>1476</v>
      </c>
      <c r="H204" s="144" t="s">
        <v>2546</v>
      </c>
      <c r="I204" s="142" t="s">
        <v>2543</v>
      </c>
      <c r="J204" s="145" t="s">
        <v>2544</v>
      </c>
      <c r="K204" s="148"/>
      <c r="L204" s="146" t="s">
        <v>2540</v>
      </c>
      <c r="M204" s="147" t="s">
        <v>2823</v>
      </c>
    </row>
    <row r="205" spans="2:13" x14ac:dyDescent="0.45">
      <c r="B205" s="141" t="s">
        <v>2763</v>
      </c>
      <c r="C205" s="142" t="s">
        <v>2832</v>
      </c>
      <c r="D205" s="142" t="s">
        <v>1481</v>
      </c>
      <c r="E205" s="142" t="s">
        <v>2779</v>
      </c>
      <c r="F205" s="142" t="s">
        <v>1482</v>
      </c>
      <c r="G205" s="143" t="s">
        <v>686</v>
      </c>
      <c r="H205" s="144" t="s">
        <v>2550</v>
      </c>
      <c r="I205" s="142" t="s">
        <v>2642</v>
      </c>
      <c r="J205" s="145" t="s">
        <v>2540</v>
      </c>
      <c r="K205" s="148"/>
      <c r="L205" s="146" t="s">
        <v>2540</v>
      </c>
      <c r="M205" s="147" t="s">
        <v>2823</v>
      </c>
    </row>
    <row r="206" spans="2:13" x14ac:dyDescent="0.45">
      <c r="B206" s="141" t="s">
        <v>2762</v>
      </c>
      <c r="C206" s="142" t="s">
        <v>1483</v>
      </c>
      <c r="D206" s="142" t="s">
        <v>1483</v>
      </c>
      <c r="E206" s="142" t="s">
        <v>2779</v>
      </c>
      <c r="F206" s="142" t="s">
        <v>1484</v>
      </c>
      <c r="G206" s="143" t="s">
        <v>693</v>
      </c>
      <c r="H206" s="144" t="s">
        <v>2550</v>
      </c>
      <c r="I206" s="142" t="s">
        <v>2642</v>
      </c>
      <c r="J206" s="145" t="s">
        <v>2542</v>
      </c>
      <c r="K206" s="142"/>
      <c r="L206" s="146" t="s">
        <v>2539</v>
      </c>
      <c r="M206" s="147"/>
    </row>
    <row r="207" spans="2:13" x14ac:dyDescent="0.45">
      <c r="B207" s="141" t="s">
        <v>2762</v>
      </c>
      <c r="C207" s="142" t="s">
        <v>1486</v>
      </c>
      <c r="D207" s="142" t="s">
        <v>1486</v>
      </c>
      <c r="E207" s="142" t="s">
        <v>2779</v>
      </c>
      <c r="F207" s="142" t="s">
        <v>1487</v>
      </c>
      <c r="G207" s="143" t="s">
        <v>457</v>
      </c>
      <c r="H207" s="144" t="s">
        <v>2550</v>
      </c>
      <c r="I207" s="142" t="s">
        <v>2642</v>
      </c>
      <c r="J207" s="145" t="s">
        <v>2542</v>
      </c>
      <c r="K207" s="142"/>
      <c r="L207" s="146" t="s">
        <v>2544</v>
      </c>
      <c r="M207" s="147"/>
    </row>
    <row r="208" spans="2:13" x14ac:dyDescent="0.45">
      <c r="B208" s="141" t="s">
        <v>2762</v>
      </c>
      <c r="C208" s="142" t="s">
        <v>1489</v>
      </c>
      <c r="D208" s="142" t="s">
        <v>1489</v>
      </c>
      <c r="E208" s="142" t="s">
        <v>2779</v>
      </c>
      <c r="F208" s="142" t="s">
        <v>1490</v>
      </c>
      <c r="G208" s="143" t="s">
        <v>701</v>
      </c>
      <c r="H208" s="144" t="s">
        <v>2550</v>
      </c>
      <c r="I208" s="142" t="s">
        <v>2642</v>
      </c>
      <c r="J208" s="145" t="s">
        <v>2542</v>
      </c>
      <c r="K208" s="142"/>
      <c r="L208" s="146" t="s">
        <v>2540</v>
      </c>
      <c r="M208" s="147" t="s">
        <v>2823</v>
      </c>
    </row>
    <row r="209" spans="2:13" x14ac:dyDescent="0.45">
      <c r="B209" s="141" t="s">
        <v>2762</v>
      </c>
      <c r="C209" s="142" t="s">
        <v>1491</v>
      </c>
      <c r="D209" s="142" t="s">
        <v>1491</v>
      </c>
      <c r="E209" s="142" t="s">
        <v>2779</v>
      </c>
      <c r="F209" s="142" t="s">
        <v>1492</v>
      </c>
      <c r="G209" s="143" t="s">
        <v>704</v>
      </c>
      <c r="H209" s="144" t="s">
        <v>2550</v>
      </c>
      <c r="I209" s="142" t="s">
        <v>2642</v>
      </c>
      <c r="J209" s="145" t="s">
        <v>2542</v>
      </c>
      <c r="K209" s="142"/>
      <c r="L209" s="146" t="s">
        <v>2540</v>
      </c>
      <c r="M209" s="147" t="s">
        <v>2823</v>
      </c>
    </row>
    <row r="210" spans="2:13" x14ac:dyDescent="0.45">
      <c r="B210" s="141" t="s">
        <v>2762</v>
      </c>
      <c r="C210" s="142" t="s">
        <v>1493</v>
      </c>
      <c r="D210" s="142" t="s">
        <v>1493</v>
      </c>
      <c r="E210" s="142" t="s">
        <v>2779</v>
      </c>
      <c r="F210" s="142" t="s">
        <v>1494</v>
      </c>
      <c r="G210" s="143" t="s">
        <v>1495</v>
      </c>
      <c r="H210" s="144" t="s">
        <v>2546</v>
      </c>
      <c r="I210" s="142" t="s">
        <v>2543</v>
      </c>
      <c r="J210" s="145" t="s">
        <v>2539</v>
      </c>
      <c r="K210" s="142"/>
      <c r="L210" s="146" t="s">
        <v>2540</v>
      </c>
      <c r="M210" s="147" t="s">
        <v>2823</v>
      </c>
    </row>
    <row r="211" spans="2:13" x14ac:dyDescent="0.45">
      <c r="B211" s="141" t="s">
        <v>2762</v>
      </c>
      <c r="C211" s="142" t="s">
        <v>1497</v>
      </c>
      <c r="D211" s="142" t="s">
        <v>1497</v>
      </c>
      <c r="E211" s="142" t="s">
        <v>2779</v>
      </c>
      <c r="F211" s="142" t="s">
        <v>2557</v>
      </c>
      <c r="G211" s="143" t="s">
        <v>1499</v>
      </c>
      <c r="H211" s="144" t="s">
        <v>2538</v>
      </c>
      <c r="I211" s="142" t="s">
        <v>2642</v>
      </c>
      <c r="J211" s="145" t="s">
        <v>2542</v>
      </c>
      <c r="K211" s="142"/>
      <c r="L211" s="146" t="s">
        <v>2540</v>
      </c>
      <c r="M211" s="147" t="s">
        <v>2823</v>
      </c>
    </row>
    <row r="212" spans="2:13" x14ac:dyDescent="0.45">
      <c r="B212" s="141" t="s">
        <v>2763</v>
      </c>
      <c r="C212" s="142" t="s">
        <v>1531</v>
      </c>
      <c r="D212" s="142" t="s">
        <v>1531</v>
      </c>
      <c r="E212" s="142" t="s">
        <v>2779</v>
      </c>
      <c r="F212" s="142" t="s">
        <v>1532</v>
      </c>
      <c r="G212" s="143" t="s">
        <v>102</v>
      </c>
      <c r="H212" s="144" t="s">
        <v>2538</v>
      </c>
      <c r="I212" s="142" t="s">
        <v>2543</v>
      </c>
      <c r="J212" s="145" t="s">
        <v>2539</v>
      </c>
      <c r="K212" s="142"/>
      <c r="L212" s="146" t="s">
        <v>2540</v>
      </c>
      <c r="M212" s="147" t="s">
        <v>2823</v>
      </c>
    </row>
    <row r="213" spans="2:13" x14ac:dyDescent="0.45">
      <c r="B213" s="141" t="s">
        <v>2763</v>
      </c>
      <c r="C213" s="142" t="s">
        <v>1534</v>
      </c>
      <c r="D213" s="142" t="s">
        <v>1534</v>
      </c>
      <c r="E213" s="142" t="s">
        <v>2779</v>
      </c>
      <c r="F213" s="142" t="s">
        <v>1535</v>
      </c>
      <c r="G213" s="143" t="s">
        <v>106</v>
      </c>
      <c r="H213" s="144" t="s">
        <v>2546</v>
      </c>
      <c r="I213" s="142" t="s">
        <v>2543</v>
      </c>
      <c r="J213" s="145" t="s">
        <v>2544</v>
      </c>
      <c r="K213" s="142"/>
      <c r="L213" s="146" t="s">
        <v>2540</v>
      </c>
      <c r="M213" s="147" t="s">
        <v>2823</v>
      </c>
    </row>
    <row r="214" spans="2:13" x14ac:dyDescent="0.45">
      <c r="B214" s="141" t="s">
        <v>2762</v>
      </c>
      <c r="C214" s="142" t="s">
        <v>1536</v>
      </c>
      <c r="D214" s="142" t="s">
        <v>1536</v>
      </c>
      <c r="E214" s="142" t="s">
        <v>2779</v>
      </c>
      <c r="F214" s="142" t="s">
        <v>1537</v>
      </c>
      <c r="G214" s="143" t="s">
        <v>693</v>
      </c>
      <c r="H214" s="144" t="s">
        <v>2550</v>
      </c>
      <c r="I214" s="142" t="s">
        <v>2543</v>
      </c>
      <c r="J214" s="145" t="s">
        <v>2539</v>
      </c>
      <c r="K214" s="142"/>
      <c r="L214" s="146" t="s">
        <v>2544</v>
      </c>
      <c r="M214" s="147"/>
    </row>
    <row r="215" spans="2:13" x14ac:dyDescent="0.45">
      <c r="B215" s="141" t="s">
        <v>2762</v>
      </c>
      <c r="C215" s="142" t="s">
        <v>1538</v>
      </c>
      <c r="D215" s="142" t="s">
        <v>1538</v>
      </c>
      <c r="E215" s="142" t="s">
        <v>2779</v>
      </c>
      <c r="F215" s="142" t="s">
        <v>1539</v>
      </c>
      <c r="G215" s="143" t="s">
        <v>457</v>
      </c>
      <c r="H215" s="144" t="s">
        <v>2550</v>
      </c>
      <c r="I215" s="142" t="s">
        <v>2543</v>
      </c>
      <c r="J215" s="145" t="s">
        <v>2539</v>
      </c>
      <c r="K215" s="142"/>
      <c r="L215" s="146" t="s">
        <v>2539</v>
      </c>
      <c r="M215" s="147"/>
    </row>
    <row r="216" spans="2:13" x14ac:dyDescent="0.45">
      <c r="B216" s="141" t="s">
        <v>2763</v>
      </c>
      <c r="C216" s="142" t="s">
        <v>1565</v>
      </c>
      <c r="D216" s="142" t="s">
        <v>1565</v>
      </c>
      <c r="E216" s="142" t="s">
        <v>2785</v>
      </c>
      <c r="F216" s="142" t="s">
        <v>1566</v>
      </c>
      <c r="G216" s="143" t="s">
        <v>1567</v>
      </c>
      <c r="H216" s="144" t="s">
        <v>2538</v>
      </c>
      <c r="I216" s="142" t="s">
        <v>2642</v>
      </c>
      <c r="J216" s="145" t="s">
        <v>2542</v>
      </c>
      <c r="K216" s="142"/>
      <c r="L216" s="146" t="s">
        <v>2544</v>
      </c>
      <c r="M216" s="147"/>
    </row>
    <row r="217" spans="2:13" x14ac:dyDescent="0.45">
      <c r="B217" s="141" t="s">
        <v>2763</v>
      </c>
      <c r="C217" s="142" t="s">
        <v>1373</v>
      </c>
      <c r="D217" s="142" t="s">
        <v>1583</v>
      </c>
      <c r="E217" s="142" t="s">
        <v>2785</v>
      </c>
      <c r="F217" s="142" t="s">
        <v>1584</v>
      </c>
      <c r="G217" s="143" t="s">
        <v>1053</v>
      </c>
      <c r="H217" s="144" t="s">
        <v>2680</v>
      </c>
      <c r="I217" s="142" t="s">
        <v>2543</v>
      </c>
      <c r="J217" s="145" t="s">
        <v>2539</v>
      </c>
      <c r="K217" s="142"/>
      <c r="L217" s="146" t="s">
        <v>2540</v>
      </c>
      <c r="M217" s="147" t="s">
        <v>2823</v>
      </c>
    </row>
    <row r="218" spans="2:13" x14ac:dyDescent="0.45">
      <c r="B218" s="141" t="s">
        <v>2762</v>
      </c>
      <c r="C218" s="142" t="s">
        <v>1600</v>
      </c>
      <c r="D218" s="142" t="s">
        <v>1601</v>
      </c>
      <c r="E218" s="142" t="s">
        <v>2786</v>
      </c>
      <c r="F218" s="142" t="s">
        <v>1602</v>
      </c>
      <c r="G218" s="143" t="s">
        <v>693</v>
      </c>
      <c r="H218" s="144" t="s">
        <v>2550</v>
      </c>
      <c r="I218" s="142" t="s">
        <v>2543</v>
      </c>
      <c r="J218" s="145" t="s">
        <v>2539</v>
      </c>
      <c r="K218" s="142"/>
      <c r="L218" s="146" t="s">
        <v>2539</v>
      </c>
      <c r="M218" s="147"/>
    </row>
    <row r="219" spans="2:13" x14ac:dyDescent="0.45">
      <c r="B219" s="141" t="s">
        <v>2761</v>
      </c>
      <c r="C219" s="142" t="s">
        <v>1612</v>
      </c>
      <c r="D219" s="142" t="s">
        <v>1613</v>
      </c>
      <c r="E219" s="142" t="s">
        <v>2786</v>
      </c>
      <c r="F219" s="142" t="s">
        <v>1614</v>
      </c>
      <c r="G219" s="143" t="s">
        <v>632</v>
      </c>
      <c r="H219" s="144" t="s">
        <v>2546</v>
      </c>
      <c r="I219" s="142" t="s">
        <v>2543</v>
      </c>
      <c r="J219" s="145" t="s">
        <v>2539</v>
      </c>
      <c r="K219" s="142" t="s">
        <v>2644</v>
      </c>
      <c r="L219" s="146" t="s">
        <v>2539</v>
      </c>
      <c r="M219" s="147"/>
    </row>
    <row r="220" spans="2:13" x14ac:dyDescent="0.45">
      <c r="B220" s="141" t="s">
        <v>2761</v>
      </c>
      <c r="C220" s="142" t="s">
        <v>1605</v>
      </c>
      <c r="D220" s="142" t="s">
        <v>1606</v>
      </c>
      <c r="E220" s="142" t="s">
        <v>2786</v>
      </c>
      <c r="F220" s="142" t="s">
        <v>1607</v>
      </c>
      <c r="G220" s="143" t="s">
        <v>1608</v>
      </c>
      <c r="H220" s="144" t="s">
        <v>2546</v>
      </c>
      <c r="I220" s="142" t="s">
        <v>2543</v>
      </c>
      <c r="J220" s="145" t="s">
        <v>2539</v>
      </c>
      <c r="K220" s="142" t="s">
        <v>2644</v>
      </c>
      <c r="L220" s="146" t="s">
        <v>2539</v>
      </c>
      <c r="M220" s="147"/>
    </row>
    <row r="221" spans="2:13" x14ac:dyDescent="0.45">
      <c r="B221" s="141" t="s">
        <v>2761</v>
      </c>
      <c r="C221" s="142" t="s">
        <v>2671</v>
      </c>
      <c r="D221" s="142" t="s">
        <v>1609</v>
      </c>
      <c r="E221" s="142" t="s">
        <v>2786</v>
      </c>
      <c r="F221" s="142" t="s">
        <v>1610</v>
      </c>
      <c r="G221" s="143" t="s">
        <v>1611</v>
      </c>
      <c r="H221" s="144" t="s">
        <v>2546</v>
      </c>
      <c r="I221" s="142" t="s">
        <v>2543</v>
      </c>
      <c r="J221" s="145" t="s">
        <v>2544</v>
      </c>
      <c r="K221" s="142" t="s">
        <v>2644</v>
      </c>
      <c r="L221" s="146" t="s">
        <v>2539</v>
      </c>
      <c r="M221" s="147"/>
    </row>
    <row r="222" spans="2:13" x14ac:dyDescent="0.45">
      <c r="B222" s="141" t="s">
        <v>2763</v>
      </c>
      <c r="C222" s="142" t="s">
        <v>1616</v>
      </c>
      <c r="D222" s="142" t="s">
        <v>1617</v>
      </c>
      <c r="E222" s="142" t="s">
        <v>2786</v>
      </c>
      <c r="F222" s="142" t="s">
        <v>1618</v>
      </c>
      <c r="G222" s="143" t="s">
        <v>311</v>
      </c>
      <c r="H222" s="144" t="s">
        <v>2538</v>
      </c>
      <c r="I222" s="142" t="s">
        <v>2543</v>
      </c>
      <c r="J222" s="145" t="s">
        <v>2544</v>
      </c>
      <c r="K222" s="142" t="s">
        <v>2644</v>
      </c>
      <c r="L222" s="146" t="s">
        <v>2539</v>
      </c>
      <c r="M222" s="147"/>
    </row>
    <row r="223" spans="2:13" x14ac:dyDescent="0.45">
      <c r="B223" s="141" t="s">
        <v>8</v>
      </c>
      <c r="C223" s="142" t="s">
        <v>1635</v>
      </c>
      <c r="D223" s="142" t="s">
        <v>1636</v>
      </c>
      <c r="E223" s="142" t="s">
        <v>1588</v>
      </c>
      <c r="F223" s="142" t="s">
        <v>2833</v>
      </c>
      <c r="G223" s="143" t="s">
        <v>1638</v>
      </c>
      <c r="H223" s="144" t="s">
        <v>2538</v>
      </c>
      <c r="I223" s="142" t="s">
        <v>2643</v>
      </c>
      <c r="J223" s="145" t="s">
        <v>60</v>
      </c>
      <c r="K223" s="142"/>
      <c r="L223" s="146" t="s">
        <v>2540</v>
      </c>
      <c r="M223" s="147" t="s">
        <v>2823</v>
      </c>
    </row>
    <row r="224" spans="2:13" x14ac:dyDescent="0.45">
      <c r="B224" s="141" t="s">
        <v>8</v>
      </c>
      <c r="C224" s="142" t="s">
        <v>1640</v>
      </c>
      <c r="D224" s="142" t="s">
        <v>1641</v>
      </c>
      <c r="E224" s="142" t="s">
        <v>1588</v>
      </c>
      <c r="F224" s="142" t="s">
        <v>1642</v>
      </c>
      <c r="G224" s="143" t="s">
        <v>379</v>
      </c>
      <c r="H224" s="144" t="s">
        <v>2538</v>
      </c>
      <c r="I224" s="142" t="s">
        <v>2643</v>
      </c>
      <c r="J224" s="145" t="s">
        <v>60</v>
      </c>
      <c r="K224" s="142"/>
      <c r="L224" s="146" t="s">
        <v>2540</v>
      </c>
      <c r="M224" s="147" t="s">
        <v>2823</v>
      </c>
    </row>
    <row r="225" spans="2:13" x14ac:dyDescent="0.45">
      <c r="B225" s="141" t="s">
        <v>8</v>
      </c>
      <c r="C225" s="142" t="s">
        <v>1643</v>
      </c>
      <c r="D225" s="142" t="s">
        <v>1644</v>
      </c>
      <c r="E225" s="142" t="s">
        <v>1588</v>
      </c>
      <c r="F225" s="142" t="s">
        <v>1645</v>
      </c>
      <c r="G225" s="143" t="s">
        <v>1646</v>
      </c>
      <c r="H225" s="144" t="s">
        <v>2538</v>
      </c>
      <c r="I225" s="142" t="s">
        <v>2643</v>
      </c>
      <c r="J225" s="145" t="s">
        <v>60</v>
      </c>
      <c r="K225" s="142"/>
      <c r="L225" s="146" t="s">
        <v>2540</v>
      </c>
      <c r="M225" s="147" t="s">
        <v>2823</v>
      </c>
    </row>
    <row r="226" spans="2:13" x14ac:dyDescent="0.45">
      <c r="B226" s="141" t="s">
        <v>2762</v>
      </c>
      <c r="C226" s="142" t="s">
        <v>1652</v>
      </c>
      <c r="D226" s="142" t="s">
        <v>1652</v>
      </c>
      <c r="E226" s="142" t="s">
        <v>2786</v>
      </c>
      <c r="F226" s="142" t="s">
        <v>1653</v>
      </c>
      <c r="G226" s="143" t="s">
        <v>1654</v>
      </c>
      <c r="H226" s="144" t="s">
        <v>2538</v>
      </c>
      <c r="I226" s="142" t="s">
        <v>2642</v>
      </c>
      <c r="J226" s="145" t="s">
        <v>2542</v>
      </c>
      <c r="K226" s="142"/>
      <c r="L226" s="146" t="s">
        <v>2544</v>
      </c>
      <c r="M226" s="147"/>
    </row>
    <row r="227" spans="2:13" x14ac:dyDescent="0.45">
      <c r="B227" s="141" t="s">
        <v>2762</v>
      </c>
      <c r="C227" s="142" t="s">
        <v>1647</v>
      </c>
      <c r="D227" s="142" t="s">
        <v>1647</v>
      </c>
      <c r="E227" s="142" t="s">
        <v>2786</v>
      </c>
      <c r="F227" s="142" t="s">
        <v>1648</v>
      </c>
      <c r="G227" s="143" t="s">
        <v>1649</v>
      </c>
      <c r="H227" s="144" t="s">
        <v>2538</v>
      </c>
      <c r="I227" s="142" t="s">
        <v>2642</v>
      </c>
      <c r="J227" s="145" t="s">
        <v>2542</v>
      </c>
      <c r="K227" s="142"/>
      <c r="L227" s="146" t="s">
        <v>2540</v>
      </c>
      <c r="M227" s="147" t="s">
        <v>2823</v>
      </c>
    </row>
    <row r="228" spans="2:13" x14ac:dyDescent="0.45">
      <c r="B228" s="141" t="s">
        <v>2762</v>
      </c>
      <c r="C228" s="142" t="s">
        <v>1664</v>
      </c>
      <c r="D228" s="142" t="s">
        <v>1664</v>
      </c>
      <c r="E228" s="142" t="s">
        <v>2786</v>
      </c>
      <c r="F228" s="142" t="s">
        <v>1665</v>
      </c>
      <c r="G228" s="143" t="s">
        <v>1666</v>
      </c>
      <c r="H228" s="144" t="s">
        <v>2550</v>
      </c>
      <c r="I228" s="142" t="s">
        <v>2642</v>
      </c>
      <c r="J228" s="145" t="s">
        <v>2542</v>
      </c>
      <c r="K228" s="142" t="s">
        <v>2644</v>
      </c>
      <c r="L228" s="146" t="s">
        <v>2539</v>
      </c>
      <c r="M228" s="147"/>
    </row>
    <row r="229" spans="2:13" x14ac:dyDescent="0.45">
      <c r="B229" s="141" t="s">
        <v>2762</v>
      </c>
      <c r="C229" s="142" t="s">
        <v>1668</v>
      </c>
      <c r="D229" s="142" t="s">
        <v>1668</v>
      </c>
      <c r="E229" s="142" t="s">
        <v>2786</v>
      </c>
      <c r="F229" s="142" t="s">
        <v>1669</v>
      </c>
      <c r="G229" s="143" t="s">
        <v>1670</v>
      </c>
      <c r="H229" s="144" t="s">
        <v>2550</v>
      </c>
      <c r="I229" s="142" t="s">
        <v>2642</v>
      </c>
      <c r="J229" s="145" t="s">
        <v>2542</v>
      </c>
      <c r="K229" s="142" t="s">
        <v>2644</v>
      </c>
      <c r="L229" s="146" t="s">
        <v>2539</v>
      </c>
      <c r="M229" s="147"/>
    </row>
    <row r="230" spans="2:13" x14ac:dyDescent="0.45">
      <c r="B230" s="141" t="s">
        <v>2762</v>
      </c>
      <c r="C230" s="142" t="s">
        <v>1657</v>
      </c>
      <c r="D230" s="142" t="s">
        <v>1657</v>
      </c>
      <c r="E230" s="142" t="s">
        <v>2786</v>
      </c>
      <c r="F230" s="142" t="s">
        <v>1658</v>
      </c>
      <c r="G230" s="143" t="s">
        <v>1659</v>
      </c>
      <c r="H230" s="144" t="s">
        <v>2550</v>
      </c>
      <c r="I230" s="142" t="s">
        <v>2642</v>
      </c>
      <c r="J230" s="145" t="s">
        <v>2542</v>
      </c>
      <c r="K230" s="142" t="s">
        <v>2644</v>
      </c>
      <c r="L230" s="146" t="s">
        <v>2539</v>
      </c>
      <c r="M230" s="147"/>
    </row>
    <row r="231" spans="2:13" x14ac:dyDescent="0.45">
      <c r="B231" s="141" t="s">
        <v>2762</v>
      </c>
      <c r="C231" s="142" t="s">
        <v>1660</v>
      </c>
      <c r="D231" s="142" t="s">
        <v>1660</v>
      </c>
      <c r="E231" s="142" t="s">
        <v>2786</v>
      </c>
      <c r="F231" s="142" t="s">
        <v>1661</v>
      </c>
      <c r="G231" s="143" t="s">
        <v>1662</v>
      </c>
      <c r="H231" s="144" t="s">
        <v>2550</v>
      </c>
      <c r="I231" s="142" t="s">
        <v>2642</v>
      </c>
      <c r="J231" s="145" t="s">
        <v>2542</v>
      </c>
      <c r="K231" s="142" t="s">
        <v>2644</v>
      </c>
      <c r="L231" s="146" t="s">
        <v>2539</v>
      </c>
      <c r="M231" s="147"/>
    </row>
    <row r="232" spans="2:13" x14ac:dyDescent="0.45">
      <c r="B232" s="141" t="s">
        <v>2763</v>
      </c>
      <c r="C232" s="142" t="s">
        <v>1675</v>
      </c>
      <c r="D232" s="142" t="s">
        <v>1675</v>
      </c>
      <c r="E232" s="142" t="s">
        <v>2786</v>
      </c>
      <c r="F232" s="142" t="s">
        <v>1676</v>
      </c>
      <c r="G232" s="143" t="s">
        <v>150</v>
      </c>
      <c r="H232" s="144" t="s">
        <v>2546</v>
      </c>
      <c r="I232" s="142" t="s">
        <v>2543</v>
      </c>
      <c r="J232" s="145" t="s">
        <v>2539</v>
      </c>
      <c r="K232" s="142" t="s">
        <v>2644</v>
      </c>
      <c r="L232" s="146" t="s">
        <v>2544</v>
      </c>
      <c r="M232" s="147"/>
    </row>
    <row r="233" spans="2:13" x14ac:dyDescent="0.45">
      <c r="B233" s="141" t="s">
        <v>2763</v>
      </c>
      <c r="C233" s="142" t="s">
        <v>1671</v>
      </c>
      <c r="D233" s="142" t="s">
        <v>1672</v>
      </c>
      <c r="E233" s="142" t="s">
        <v>2786</v>
      </c>
      <c r="F233" s="142" t="s">
        <v>1673</v>
      </c>
      <c r="G233" s="143" t="s">
        <v>260</v>
      </c>
      <c r="H233" s="144" t="s">
        <v>2546</v>
      </c>
      <c r="I233" s="142" t="s">
        <v>2543</v>
      </c>
      <c r="J233" s="145" t="s">
        <v>2544</v>
      </c>
      <c r="K233" s="142" t="s">
        <v>13</v>
      </c>
      <c r="L233" s="146" t="s">
        <v>2539</v>
      </c>
      <c r="M233" s="147"/>
    </row>
    <row r="234" spans="2:13" x14ac:dyDescent="0.45">
      <c r="B234" s="141" t="s">
        <v>2763</v>
      </c>
      <c r="C234" s="142" t="s">
        <v>1681</v>
      </c>
      <c r="D234" s="142" t="s">
        <v>1682</v>
      </c>
      <c r="E234" s="142" t="s">
        <v>2786</v>
      </c>
      <c r="F234" s="142" t="s">
        <v>1683</v>
      </c>
      <c r="G234" s="143" t="s">
        <v>177</v>
      </c>
      <c r="H234" s="144" t="s">
        <v>2680</v>
      </c>
      <c r="I234" s="142" t="s">
        <v>2543</v>
      </c>
      <c r="J234" s="145" t="s">
        <v>2539</v>
      </c>
      <c r="K234" s="142" t="s">
        <v>2644</v>
      </c>
      <c r="L234" s="146" t="s">
        <v>2544</v>
      </c>
      <c r="M234" s="147"/>
    </row>
    <row r="235" spans="2:13" x14ac:dyDescent="0.45">
      <c r="B235" s="141" t="s">
        <v>2763</v>
      </c>
      <c r="C235" s="142" t="s">
        <v>1678</v>
      </c>
      <c r="D235" s="142" t="s">
        <v>1679</v>
      </c>
      <c r="E235" s="142" t="s">
        <v>2786</v>
      </c>
      <c r="F235" s="142" t="s">
        <v>1680</v>
      </c>
      <c r="G235" s="143" t="s">
        <v>112</v>
      </c>
      <c r="H235" s="144" t="s">
        <v>2680</v>
      </c>
      <c r="I235" s="142" t="s">
        <v>2543</v>
      </c>
      <c r="J235" s="145" t="s">
        <v>2539</v>
      </c>
      <c r="K235" s="142" t="s">
        <v>2644</v>
      </c>
      <c r="L235" s="146" t="s">
        <v>2544</v>
      </c>
      <c r="M235" s="147"/>
    </row>
    <row r="236" spans="2:13" x14ac:dyDescent="0.45">
      <c r="B236" s="141" t="s">
        <v>2763</v>
      </c>
      <c r="C236" s="142" t="s">
        <v>1689</v>
      </c>
      <c r="D236" s="142" t="s">
        <v>1689</v>
      </c>
      <c r="E236" s="142" t="s">
        <v>2786</v>
      </c>
      <c r="F236" s="142" t="s">
        <v>1690</v>
      </c>
      <c r="G236" s="143" t="s">
        <v>112</v>
      </c>
      <c r="H236" s="144" t="s">
        <v>2680</v>
      </c>
      <c r="I236" s="142" t="s">
        <v>2543</v>
      </c>
      <c r="J236" s="145" t="s">
        <v>2539</v>
      </c>
      <c r="K236" s="142" t="s">
        <v>13</v>
      </c>
      <c r="L236" s="146" t="s">
        <v>2539</v>
      </c>
      <c r="M236" s="147"/>
    </row>
    <row r="237" spans="2:13" x14ac:dyDescent="0.45">
      <c r="B237" s="141" t="s">
        <v>2763</v>
      </c>
      <c r="C237" s="142" t="s">
        <v>1713</v>
      </c>
      <c r="D237" s="142" t="s">
        <v>1713</v>
      </c>
      <c r="E237" s="142" t="s">
        <v>2786</v>
      </c>
      <c r="F237" s="142" t="s">
        <v>1714</v>
      </c>
      <c r="G237" s="143" t="s">
        <v>177</v>
      </c>
      <c r="H237" s="144" t="s">
        <v>2546</v>
      </c>
      <c r="I237" s="142" t="s">
        <v>2543</v>
      </c>
      <c r="J237" s="145" t="s">
        <v>2544</v>
      </c>
      <c r="K237" s="142" t="s">
        <v>2644</v>
      </c>
      <c r="L237" s="146" t="s">
        <v>2539</v>
      </c>
      <c r="M237" s="147"/>
    </row>
    <row r="238" spans="2:13" x14ac:dyDescent="0.45">
      <c r="B238" s="141" t="s">
        <v>2763</v>
      </c>
      <c r="C238" s="142" t="s">
        <v>1711</v>
      </c>
      <c r="D238" s="142" t="s">
        <v>1711</v>
      </c>
      <c r="E238" s="142" t="s">
        <v>2786</v>
      </c>
      <c r="F238" s="142" t="s">
        <v>1712</v>
      </c>
      <c r="G238" s="143" t="s">
        <v>112</v>
      </c>
      <c r="H238" s="144" t="s">
        <v>2680</v>
      </c>
      <c r="I238" s="142" t="s">
        <v>2543</v>
      </c>
      <c r="J238" s="145" t="s">
        <v>2544</v>
      </c>
      <c r="K238" s="142" t="s">
        <v>2644</v>
      </c>
      <c r="L238" s="146" t="s">
        <v>2539</v>
      </c>
      <c r="M238" s="147"/>
    </row>
    <row r="239" spans="2:13" x14ac:dyDescent="0.45">
      <c r="B239" s="141" t="s">
        <v>2762</v>
      </c>
      <c r="C239" s="142" t="s">
        <v>1726</v>
      </c>
      <c r="D239" s="142" t="s">
        <v>1726</v>
      </c>
      <c r="E239" s="142" t="s">
        <v>2786</v>
      </c>
      <c r="F239" s="142" t="s">
        <v>1727</v>
      </c>
      <c r="G239" s="143" t="s">
        <v>1728</v>
      </c>
      <c r="H239" s="144" t="s">
        <v>2546</v>
      </c>
      <c r="I239" s="142" t="s">
        <v>2642</v>
      </c>
      <c r="J239" s="145" t="s">
        <v>2542</v>
      </c>
      <c r="K239" s="142"/>
      <c r="L239" s="146" t="s">
        <v>2544</v>
      </c>
      <c r="M239" s="147"/>
    </row>
    <row r="240" spans="2:13" x14ac:dyDescent="0.45">
      <c r="B240" s="141" t="s">
        <v>2763</v>
      </c>
      <c r="C240" s="142" t="s">
        <v>1751</v>
      </c>
      <c r="D240" s="142" t="s">
        <v>1751</v>
      </c>
      <c r="E240" s="142" t="s">
        <v>2786</v>
      </c>
      <c r="F240" s="142" t="s">
        <v>1752</v>
      </c>
      <c r="G240" s="143" t="s">
        <v>368</v>
      </c>
      <c r="H240" s="144" t="s">
        <v>2550</v>
      </c>
      <c r="I240" s="142" t="s">
        <v>2543</v>
      </c>
      <c r="J240" s="145" t="s">
        <v>2539</v>
      </c>
      <c r="K240" s="142"/>
      <c r="L240" s="146" t="s">
        <v>2540</v>
      </c>
      <c r="M240" s="147" t="s">
        <v>2823</v>
      </c>
    </row>
    <row r="241" spans="2:13" x14ac:dyDescent="0.45">
      <c r="B241" s="141" t="s">
        <v>2762</v>
      </c>
      <c r="C241" s="142" t="s">
        <v>391</v>
      </c>
      <c r="D241" s="142" t="s">
        <v>1758</v>
      </c>
      <c r="E241" s="142" t="s">
        <v>2786</v>
      </c>
      <c r="F241" s="142" t="s">
        <v>1759</v>
      </c>
      <c r="G241" s="143" t="s">
        <v>392</v>
      </c>
      <c r="H241" s="144" t="s">
        <v>2546</v>
      </c>
      <c r="I241" s="142" t="s">
        <v>2642</v>
      </c>
      <c r="J241" s="145" t="s">
        <v>2542</v>
      </c>
      <c r="K241" s="142"/>
      <c r="L241" s="146" t="s">
        <v>2539</v>
      </c>
      <c r="M241" s="147"/>
    </row>
    <row r="242" spans="2:13" x14ac:dyDescent="0.45">
      <c r="B242" s="141" t="s">
        <v>2762</v>
      </c>
      <c r="C242" s="142" t="s">
        <v>389</v>
      </c>
      <c r="D242" s="142" t="s">
        <v>1753</v>
      </c>
      <c r="E242" s="142" t="s">
        <v>2786</v>
      </c>
      <c r="F242" s="142" t="s">
        <v>1754</v>
      </c>
      <c r="G242" s="143" t="s">
        <v>1755</v>
      </c>
      <c r="H242" s="144" t="s">
        <v>2546</v>
      </c>
      <c r="I242" s="142" t="s">
        <v>2642</v>
      </c>
      <c r="J242" s="145" t="s">
        <v>2542</v>
      </c>
      <c r="K242" s="142"/>
      <c r="L242" s="146" t="s">
        <v>2540</v>
      </c>
      <c r="M242" s="147" t="s">
        <v>2823</v>
      </c>
    </row>
    <row r="243" spans="2:13" x14ac:dyDescent="0.45">
      <c r="B243" s="141" t="s">
        <v>2762</v>
      </c>
      <c r="C243" s="142" t="s">
        <v>1756</v>
      </c>
      <c r="D243" s="142" t="s">
        <v>1756</v>
      </c>
      <c r="E243" s="142" t="s">
        <v>2786</v>
      </c>
      <c r="F243" s="142" t="s">
        <v>1757</v>
      </c>
      <c r="G243" s="143" t="s">
        <v>390</v>
      </c>
      <c r="H243" s="144" t="s">
        <v>2546</v>
      </c>
      <c r="I243" s="142" t="s">
        <v>2642</v>
      </c>
      <c r="J243" s="145" t="s">
        <v>2542</v>
      </c>
      <c r="K243" s="142"/>
      <c r="L243" s="146" t="s">
        <v>2539</v>
      </c>
      <c r="M243" s="147"/>
    </row>
    <row r="244" spans="2:13" x14ac:dyDescent="0.45">
      <c r="B244" s="141" t="s">
        <v>2763</v>
      </c>
      <c r="C244" s="142" t="s">
        <v>410</v>
      </c>
      <c r="D244" s="142" t="s">
        <v>1775</v>
      </c>
      <c r="E244" s="142" t="s">
        <v>2786</v>
      </c>
      <c r="F244" s="142" t="s">
        <v>1776</v>
      </c>
      <c r="G244" s="143" t="s">
        <v>203</v>
      </c>
      <c r="H244" s="144" t="s">
        <v>2680</v>
      </c>
      <c r="I244" s="142" t="s">
        <v>2642</v>
      </c>
      <c r="J244" s="145" t="s">
        <v>2542</v>
      </c>
      <c r="K244" s="142"/>
      <c r="L244" s="146" t="s">
        <v>2539</v>
      </c>
      <c r="M244" s="147"/>
    </row>
    <row r="245" spans="2:13" x14ac:dyDescent="0.45">
      <c r="B245" s="141" t="s">
        <v>2763</v>
      </c>
      <c r="C245" s="142" t="s">
        <v>415</v>
      </c>
      <c r="D245" s="142" t="s">
        <v>1777</v>
      </c>
      <c r="E245" s="142" t="s">
        <v>2786</v>
      </c>
      <c r="F245" s="142" t="s">
        <v>1778</v>
      </c>
      <c r="G245" s="143" t="s">
        <v>150</v>
      </c>
      <c r="H245" s="144" t="s">
        <v>2680</v>
      </c>
      <c r="I245" s="142" t="s">
        <v>2642</v>
      </c>
      <c r="J245" s="145" t="s">
        <v>2542</v>
      </c>
      <c r="K245" s="142"/>
      <c r="L245" s="146" t="s">
        <v>2539</v>
      </c>
      <c r="M245" s="147"/>
    </row>
    <row r="246" spans="2:13" x14ac:dyDescent="0.45">
      <c r="B246" s="141" t="s">
        <v>2763</v>
      </c>
      <c r="C246" s="142" t="s">
        <v>407</v>
      </c>
      <c r="D246" s="142" t="s">
        <v>1773</v>
      </c>
      <c r="E246" s="142" t="s">
        <v>2786</v>
      </c>
      <c r="F246" s="142" t="s">
        <v>1774</v>
      </c>
      <c r="G246" s="143" t="s">
        <v>143</v>
      </c>
      <c r="H246" s="144" t="s">
        <v>2680</v>
      </c>
      <c r="I246" s="142" t="s">
        <v>2642</v>
      </c>
      <c r="J246" s="145" t="s">
        <v>2542</v>
      </c>
      <c r="K246" s="142"/>
      <c r="L246" s="146" t="s">
        <v>2539</v>
      </c>
      <c r="M246" s="147"/>
    </row>
    <row r="247" spans="2:13" x14ac:dyDescent="0.45">
      <c r="B247" s="141" t="s">
        <v>2763</v>
      </c>
      <c r="C247" s="142" t="s">
        <v>1782</v>
      </c>
      <c r="D247" s="142" t="s">
        <v>1783</v>
      </c>
      <c r="E247" s="142" t="s">
        <v>2786</v>
      </c>
      <c r="F247" s="142" t="s">
        <v>1784</v>
      </c>
      <c r="G247" s="143" t="s">
        <v>203</v>
      </c>
      <c r="H247" s="144" t="s">
        <v>2680</v>
      </c>
      <c r="I247" s="142" t="s">
        <v>2642</v>
      </c>
      <c r="J247" s="145" t="s">
        <v>2542</v>
      </c>
      <c r="K247" s="142"/>
      <c r="L247" s="146" t="s">
        <v>2539</v>
      </c>
      <c r="M247" s="147"/>
    </row>
    <row r="248" spans="2:13" x14ac:dyDescent="0.45">
      <c r="B248" s="141" t="s">
        <v>2763</v>
      </c>
      <c r="C248" s="142" t="s">
        <v>1785</v>
      </c>
      <c r="D248" s="142" t="s">
        <v>1786</v>
      </c>
      <c r="E248" s="142" t="s">
        <v>2786</v>
      </c>
      <c r="F248" s="142" t="s">
        <v>1787</v>
      </c>
      <c r="G248" s="143" t="s">
        <v>150</v>
      </c>
      <c r="H248" s="144" t="s">
        <v>2546</v>
      </c>
      <c r="I248" s="142" t="s">
        <v>2642</v>
      </c>
      <c r="J248" s="145" t="s">
        <v>2542</v>
      </c>
      <c r="K248" s="142"/>
      <c r="L248" s="146" t="s">
        <v>2539</v>
      </c>
      <c r="M248" s="147"/>
    </row>
    <row r="249" spans="2:13" x14ac:dyDescent="0.45">
      <c r="B249" s="141" t="s">
        <v>2763</v>
      </c>
      <c r="C249" s="142" t="s">
        <v>1779</v>
      </c>
      <c r="D249" s="142" t="s">
        <v>1780</v>
      </c>
      <c r="E249" s="142" t="s">
        <v>2786</v>
      </c>
      <c r="F249" s="142" t="s">
        <v>1781</v>
      </c>
      <c r="G249" s="143" t="s">
        <v>143</v>
      </c>
      <c r="H249" s="144" t="s">
        <v>2680</v>
      </c>
      <c r="I249" s="142" t="s">
        <v>2642</v>
      </c>
      <c r="J249" s="145" t="s">
        <v>2542</v>
      </c>
      <c r="K249" s="142"/>
      <c r="L249" s="146" t="s">
        <v>2539</v>
      </c>
      <c r="M249" s="147"/>
    </row>
    <row r="250" spans="2:13" x14ac:dyDescent="0.45">
      <c r="B250" s="141" t="s">
        <v>2763</v>
      </c>
      <c r="C250" s="142" t="s">
        <v>1788</v>
      </c>
      <c r="D250" s="142" t="s">
        <v>1789</v>
      </c>
      <c r="E250" s="142" t="s">
        <v>2786</v>
      </c>
      <c r="F250" s="142" t="s">
        <v>1790</v>
      </c>
      <c r="G250" s="143" t="s">
        <v>203</v>
      </c>
      <c r="H250" s="144" t="s">
        <v>2550</v>
      </c>
      <c r="I250" s="142" t="s">
        <v>2543</v>
      </c>
      <c r="J250" s="145" t="s">
        <v>2539</v>
      </c>
      <c r="K250" s="142" t="s">
        <v>2644</v>
      </c>
      <c r="L250" s="146" t="s">
        <v>2539</v>
      </c>
      <c r="M250" s="147"/>
    </row>
    <row r="251" spans="2:13" x14ac:dyDescent="0.45">
      <c r="B251" s="141" t="s">
        <v>2763</v>
      </c>
      <c r="C251" s="142" t="s">
        <v>1792</v>
      </c>
      <c r="D251" s="142" t="s">
        <v>1793</v>
      </c>
      <c r="E251" s="142" t="s">
        <v>2786</v>
      </c>
      <c r="F251" s="142" t="s">
        <v>1794</v>
      </c>
      <c r="G251" s="143" t="s">
        <v>150</v>
      </c>
      <c r="H251" s="144" t="s">
        <v>2550</v>
      </c>
      <c r="I251" s="142" t="s">
        <v>2543</v>
      </c>
      <c r="J251" s="145" t="s">
        <v>2544</v>
      </c>
      <c r="K251" s="142" t="s">
        <v>2644</v>
      </c>
      <c r="L251" s="146" t="s">
        <v>2539</v>
      </c>
      <c r="M251" s="147"/>
    </row>
    <row r="252" spans="2:13" x14ac:dyDescent="0.45">
      <c r="B252" s="141" t="s">
        <v>2763</v>
      </c>
      <c r="C252" s="142" t="s">
        <v>1803</v>
      </c>
      <c r="D252" s="142" t="s">
        <v>1804</v>
      </c>
      <c r="E252" s="142" t="s">
        <v>2786</v>
      </c>
      <c r="F252" s="142" t="s">
        <v>1805</v>
      </c>
      <c r="G252" s="143" t="s">
        <v>1638</v>
      </c>
      <c r="H252" s="144" t="s">
        <v>2546</v>
      </c>
      <c r="I252" s="142" t="s">
        <v>2642</v>
      </c>
      <c r="J252" s="145" t="s">
        <v>2542</v>
      </c>
      <c r="K252" s="142"/>
      <c r="L252" s="146" t="s">
        <v>2539</v>
      </c>
      <c r="M252" s="147"/>
    </row>
    <row r="253" spans="2:13" x14ac:dyDescent="0.45">
      <c r="B253" s="141" t="s">
        <v>2763</v>
      </c>
      <c r="C253" s="142" t="s">
        <v>1806</v>
      </c>
      <c r="D253" s="142" t="s">
        <v>1807</v>
      </c>
      <c r="E253" s="142" t="s">
        <v>2786</v>
      </c>
      <c r="F253" s="142" t="s">
        <v>1808</v>
      </c>
      <c r="G253" s="143" t="s">
        <v>379</v>
      </c>
      <c r="H253" s="144" t="s">
        <v>2680</v>
      </c>
      <c r="I253" s="142" t="s">
        <v>2642</v>
      </c>
      <c r="J253" s="145" t="s">
        <v>2542</v>
      </c>
      <c r="K253" s="142"/>
      <c r="L253" s="146" t="s">
        <v>2539</v>
      </c>
      <c r="M253" s="147"/>
    </row>
    <row r="254" spans="2:13" x14ac:dyDescent="0.45">
      <c r="B254" s="141" t="s">
        <v>2763</v>
      </c>
      <c r="C254" s="142" t="s">
        <v>1809</v>
      </c>
      <c r="D254" s="142" t="s">
        <v>1810</v>
      </c>
      <c r="E254" s="142" t="s">
        <v>2786</v>
      </c>
      <c r="F254" s="142" t="s">
        <v>1811</v>
      </c>
      <c r="G254" s="143" t="s">
        <v>1812</v>
      </c>
      <c r="H254" s="144" t="s">
        <v>2680</v>
      </c>
      <c r="I254" s="142" t="s">
        <v>2642</v>
      </c>
      <c r="J254" s="145" t="s">
        <v>2542</v>
      </c>
      <c r="K254" s="142"/>
      <c r="L254" s="146" t="s">
        <v>2539</v>
      </c>
      <c r="M254" s="147"/>
    </row>
    <row r="255" spans="2:13" x14ac:dyDescent="0.45">
      <c r="B255" s="141" t="s">
        <v>2763</v>
      </c>
      <c r="C255" s="142" t="s">
        <v>1816</v>
      </c>
      <c r="D255" s="142" t="s">
        <v>1817</v>
      </c>
      <c r="E255" s="142" t="s">
        <v>2786</v>
      </c>
      <c r="F255" s="142" t="s">
        <v>1818</v>
      </c>
      <c r="G255" s="143" t="s">
        <v>203</v>
      </c>
      <c r="H255" s="144" t="s">
        <v>2538</v>
      </c>
      <c r="I255" s="142" t="s">
        <v>2642</v>
      </c>
      <c r="J255" s="145" t="s">
        <v>2542</v>
      </c>
      <c r="K255" s="142"/>
      <c r="L255" s="146" t="s">
        <v>2539</v>
      </c>
      <c r="M255" s="147"/>
    </row>
    <row r="256" spans="2:13" x14ac:dyDescent="0.45">
      <c r="B256" s="141" t="s">
        <v>2763</v>
      </c>
      <c r="C256" s="142" t="s">
        <v>1813</v>
      </c>
      <c r="D256" s="142" t="s">
        <v>1814</v>
      </c>
      <c r="E256" s="142" t="s">
        <v>2786</v>
      </c>
      <c r="F256" s="142" t="s">
        <v>1815</v>
      </c>
      <c r="G256" s="143" t="s">
        <v>143</v>
      </c>
      <c r="H256" s="144" t="s">
        <v>2546</v>
      </c>
      <c r="I256" s="142" t="s">
        <v>2543</v>
      </c>
      <c r="J256" s="145" t="s">
        <v>2539</v>
      </c>
      <c r="K256" s="142" t="s">
        <v>2644</v>
      </c>
      <c r="L256" s="146" t="s">
        <v>2539</v>
      </c>
      <c r="M256" s="147"/>
    </row>
    <row r="257" spans="2:13" x14ac:dyDescent="0.45">
      <c r="B257" s="141" t="s">
        <v>2763</v>
      </c>
      <c r="C257" s="142" t="s">
        <v>1819</v>
      </c>
      <c r="D257" s="142" t="s">
        <v>1820</v>
      </c>
      <c r="E257" s="142" t="s">
        <v>2786</v>
      </c>
      <c r="F257" s="142" t="s">
        <v>1821</v>
      </c>
      <c r="G257" s="143" t="s">
        <v>326</v>
      </c>
      <c r="H257" s="144" t="s">
        <v>2546</v>
      </c>
      <c r="I257" s="142" t="s">
        <v>2543</v>
      </c>
      <c r="J257" s="145" t="s">
        <v>2539</v>
      </c>
      <c r="K257" s="142" t="s">
        <v>2644</v>
      </c>
      <c r="L257" s="146" t="s">
        <v>2539</v>
      </c>
      <c r="M257" s="147"/>
    </row>
    <row r="258" spans="2:13" x14ac:dyDescent="0.45">
      <c r="B258" s="141" t="s">
        <v>2763</v>
      </c>
      <c r="C258" s="142" t="s">
        <v>1829</v>
      </c>
      <c r="D258" s="142" t="s">
        <v>1830</v>
      </c>
      <c r="E258" s="142" t="s">
        <v>2786</v>
      </c>
      <c r="F258" s="142" t="s">
        <v>1831</v>
      </c>
      <c r="G258" s="143" t="s">
        <v>102</v>
      </c>
      <c r="H258" s="144" t="s">
        <v>2550</v>
      </c>
      <c r="I258" s="142" t="s">
        <v>2543</v>
      </c>
      <c r="J258" s="145" t="s">
        <v>2544</v>
      </c>
      <c r="K258" s="142" t="s">
        <v>2644</v>
      </c>
      <c r="L258" s="146" t="s">
        <v>2539</v>
      </c>
      <c r="M258" s="147"/>
    </row>
    <row r="259" spans="2:13" x14ac:dyDescent="0.45">
      <c r="B259" s="141" t="s">
        <v>2763</v>
      </c>
      <c r="C259" s="142" t="s">
        <v>2674</v>
      </c>
      <c r="D259" s="142" t="s">
        <v>1832</v>
      </c>
      <c r="E259" s="142" t="s">
        <v>2786</v>
      </c>
      <c r="F259" s="142" t="s">
        <v>1833</v>
      </c>
      <c r="G259" s="143" t="s">
        <v>106</v>
      </c>
      <c r="H259" s="144" t="s">
        <v>2550</v>
      </c>
      <c r="I259" s="142" t="s">
        <v>2543</v>
      </c>
      <c r="J259" s="145" t="s">
        <v>2544</v>
      </c>
      <c r="K259" s="142"/>
      <c r="L259" s="146" t="s">
        <v>2540</v>
      </c>
      <c r="M259" s="147" t="s">
        <v>2823</v>
      </c>
    </row>
    <row r="260" spans="2:13" x14ac:dyDescent="0.45">
      <c r="B260" s="141" t="s">
        <v>2763</v>
      </c>
      <c r="C260" s="142" t="s">
        <v>1822</v>
      </c>
      <c r="D260" s="142" t="s">
        <v>1823</v>
      </c>
      <c r="E260" s="142" t="s">
        <v>2786</v>
      </c>
      <c r="F260" s="142" t="s">
        <v>1824</v>
      </c>
      <c r="G260" s="143" t="s">
        <v>962</v>
      </c>
      <c r="H260" s="144" t="s">
        <v>2550</v>
      </c>
      <c r="I260" s="142" t="s">
        <v>2543</v>
      </c>
      <c r="J260" s="145" t="s">
        <v>2544</v>
      </c>
      <c r="K260" s="142"/>
      <c r="L260" s="146" t="s">
        <v>2544</v>
      </c>
      <c r="M260" s="147"/>
    </row>
    <row r="261" spans="2:13" x14ac:dyDescent="0.45">
      <c r="B261" s="141" t="s">
        <v>2763</v>
      </c>
      <c r="C261" s="149" t="s">
        <v>1827</v>
      </c>
      <c r="D261" s="149" t="s">
        <v>1827</v>
      </c>
      <c r="E261" s="142" t="s">
        <v>2786</v>
      </c>
      <c r="F261" s="142" t="s">
        <v>1828</v>
      </c>
      <c r="G261" s="143" t="s">
        <v>841</v>
      </c>
      <c r="H261" s="144" t="s">
        <v>2550</v>
      </c>
      <c r="I261" s="142" t="s">
        <v>2543</v>
      </c>
      <c r="J261" s="145" t="s">
        <v>2544</v>
      </c>
      <c r="K261" s="142" t="s">
        <v>2644</v>
      </c>
      <c r="L261" s="146" t="s">
        <v>2544</v>
      </c>
      <c r="M261" s="147"/>
    </row>
    <row r="262" spans="2:13" x14ac:dyDescent="0.45">
      <c r="B262" s="141" t="s">
        <v>2763</v>
      </c>
      <c r="C262" s="142" t="s">
        <v>1846</v>
      </c>
      <c r="D262" s="142" t="s">
        <v>1847</v>
      </c>
      <c r="E262" s="142" t="s">
        <v>2786</v>
      </c>
      <c r="F262" s="142" t="s">
        <v>1848</v>
      </c>
      <c r="G262" s="143" t="s">
        <v>1849</v>
      </c>
      <c r="H262" s="144" t="s">
        <v>2546</v>
      </c>
      <c r="I262" s="142" t="s">
        <v>2543</v>
      </c>
      <c r="J262" s="145" t="s">
        <v>2544</v>
      </c>
      <c r="K262" s="142"/>
      <c r="L262" s="146" t="s">
        <v>2540</v>
      </c>
      <c r="M262" s="147" t="s">
        <v>2823</v>
      </c>
    </row>
    <row r="263" spans="2:13" x14ac:dyDescent="0.45">
      <c r="B263" s="141" t="s">
        <v>2762</v>
      </c>
      <c r="C263" s="142" t="s">
        <v>1850</v>
      </c>
      <c r="D263" s="142" t="s">
        <v>1850</v>
      </c>
      <c r="E263" s="142" t="s">
        <v>2786</v>
      </c>
      <c r="F263" s="142" t="s">
        <v>1851</v>
      </c>
      <c r="G263" s="143" t="s">
        <v>1852</v>
      </c>
      <c r="H263" s="144" t="s">
        <v>2541</v>
      </c>
      <c r="I263" s="142" t="s">
        <v>2543</v>
      </c>
      <c r="J263" s="145" t="s">
        <v>2544</v>
      </c>
      <c r="K263" s="142"/>
      <c r="L263" s="146" t="s">
        <v>2544</v>
      </c>
      <c r="M263" s="147"/>
    </row>
    <row r="264" spans="2:13" x14ac:dyDescent="0.45">
      <c r="B264" s="141" t="s">
        <v>2762</v>
      </c>
      <c r="C264" s="142" t="s">
        <v>1855</v>
      </c>
      <c r="D264" s="142" t="s">
        <v>1855</v>
      </c>
      <c r="E264" s="142" t="s">
        <v>2786</v>
      </c>
      <c r="F264" s="142" t="s">
        <v>1856</v>
      </c>
      <c r="G264" s="143" t="s">
        <v>1857</v>
      </c>
      <c r="H264" s="144" t="s">
        <v>2546</v>
      </c>
      <c r="I264" s="142" t="s">
        <v>2543</v>
      </c>
      <c r="J264" s="145" t="s">
        <v>2539</v>
      </c>
      <c r="K264" s="142"/>
      <c r="L264" s="146" t="s">
        <v>2539</v>
      </c>
      <c r="M264" s="147"/>
    </row>
    <row r="265" spans="2:13" x14ac:dyDescent="0.45">
      <c r="B265" s="141" t="s">
        <v>2762</v>
      </c>
      <c r="C265" s="142" t="s">
        <v>1853</v>
      </c>
      <c r="D265" s="142" t="s">
        <v>1853</v>
      </c>
      <c r="E265" s="142" t="s">
        <v>2786</v>
      </c>
      <c r="F265" s="142" t="s">
        <v>1854</v>
      </c>
      <c r="G265" s="143" t="s">
        <v>514</v>
      </c>
      <c r="H265" s="144" t="s">
        <v>2541</v>
      </c>
      <c r="I265" s="142" t="s">
        <v>2543</v>
      </c>
      <c r="J265" s="145" t="s">
        <v>2539</v>
      </c>
      <c r="K265" s="142"/>
      <c r="L265" s="146" t="s">
        <v>2539</v>
      </c>
      <c r="M265" s="147"/>
    </row>
    <row r="266" spans="2:13" x14ac:dyDescent="0.45">
      <c r="B266" s="141" t="s">
        <v>2763</v>
      </c>
      <c r="C266" s="142" t="s">
        <v>1858</v>
      </c>
      <c r="D266" s="142" t="s">
        <v>1858</v>
      </c>
      <c r="E266" s="142" t="s">
        <v>2786</v>
      </c>
      <c r="F266" s="142" t="s">
        <v>1859</v>
      </c>
      <c r="G266" s="143" t="s">
        <v>686</v>
      </c>
      <c r="H266" s="144" t="s">
        <v>2550</v>
      </c>
      <c r="I266" s="142" t="s">
        <v>2543</v>
      </c>
      <c r="J266" s="145" t="s">
        <v>2539</v>
      </c>
      <c r="K266" s="142" t="s">
        <v>2644</v>
      </c>
      <c r="L266" s="146" t="s">
        <v>2539</v>
      </c>
      <c r="M266" s="147"/>
    </row>
    <row r="267" spans="2:13" x14ac:dyDescent="0.45">
      <c r="B267" s="141" t="s">
        <v>2763</v>
      </c>
      <c r="C267" s="142" t="s">
        <v>528</v>
      </c>
      <c r="D267" s="142" t="s">
        <v>1862</v>
      </c>
      <c r="E267" s="142" t="s">
        <v>2786</v>
      </c>
      <c r="F267" s="142" t="s">
        <v>1863</v>
      </c>
      <c r="G267" s="143" t="s">
        <v>177</v>
      </c>
      <c r="H267" s="144" t="s">
        <v>2550</v>
      </c>
      <c r="I267" s="142" t="s">
        <v>2543</v>
      </c>
      <c r="J267" s="145" t="s">
        <v>2539</v>
      </c>
      <c r="K267" s="142" t="s">
        <v>2644</v>
      </c>
      <c r="L267" s="146" t="s">
        <v>2539</v>
      </c>
      <c r="M267" s="147"/>
    </row>
    <row r="268" spans="2:13" x14ac:dyDescent="0.45">
      <c r="B268" s="141" t="s">
        <v>2763</v>
      </c>
      <c r="C268" s="142" t="s">
        <v>1860</v>
      </c>
      <c r="D268" s="142" t="s">
        <v>1860</v>
      </c>
      <c r="E268" s="142" t="s">
        <v>2786</v>
      </c>
      <c r="F268" s="142" t="s">
        <v>1861</v>
      </c>
      <c r="G268" s="143" t="s">
        <v>311</v>
      </c>
      <c r="H268" s="144" t="s">
        <v>2550</v>
      </c>
      <c r="I268" s="142" t="s">
        <v>2543</v>
      </c>
      <c r="J268" s="145" t="s">
        <v>2544</v>
      </c>
      <c r="K268" s="142" t="s">
        <v>2644</v>
      </c>
      <c r="L268" s="146" t="s">
        <v>2539</v>
      </c>
      <c r="M268" s="147"/>
    </row>
    <row r="269" spans="2:13" x14ac:dyDescent="0.45">
      <c r="B269" s="141" t="s">
        <v>2763</v>
      </c>
      <c r="C269" s="142" t="s">
        <v>1864</v>
      </c>
      <c r="D269" s="142" t="s">
        <v>1865</v>
      </c>
      <c r="E269" s="142" t="s">
        <v>2786</v>
      </c>
      <c r="F269" s="142" t="s">
        <v>1866</v>
      </c>
      <c r="G269" s="143" t="s">
        <v>1812</v>
      </c>
      <c r="H269" s="144" t="s">
        <v>2680</v>
      </c>
      <c r="I269" s="142" t="s">
        <v>2543</v>
      </c>
      <c r="J269" s="145" t="s">
        <v>2539</v>
      </c>
      <c r="K269" s="142" t="s">
        <v>2644</v>
      </c>
      <c r="L269" s="146" t="s">
        <v>2539</v>
      </c>
      <c r="M269" s="147"/>
    </row>
    <row r="270" spans="2:13" x14ac:dyDescent="0.45">
      <c r="B270" s="141" t="s">
        <v>2763</v>
      </c>
      <c r="C270" s="142" t="s">
        <v>1868</v>
      </c>
      <c r="D270" s="142" t="s">
        <v>1869</v>
      </c>
      <c r="E270" s="142" t="s">
        <v>2786</v>
      </c>
      <c r="F270" s="142" t="s">
        <v>1870</v>
      </c>
      <c r="G270" s="143" t="s">
        <v>203</v>
      </c>
      <c r="H270" s="144" t="s">
        <v>2680</v>
      </c>
      <c r="I270" s="142" t="s">
        <v>2543</v>
      </c>
      <c r="J270" s="145" t="s">
        <v>2539</v>
      </c>
      <c r="K270" s="142" t="s">
        <v>2644</v>
      </c>
      <c r="L270" s="146" t="s">
        <v>2539</v>
      </c>
      <c r="M270" s="147"/>
    </row>
    <row r="271" spans="2:13" x14ac:dyDescent="0.45">
      <c r="B271" s="141" t="s">
        <v>2763</v>
      </c>
      <c r="C271" s="142" t="s">
        <v>1872</v>
      </c>
      <c r="D271" s="142" t="s">
        <v>1873</v>
      </c>
      <c r="E271" s="142" t="s">
        <v>2786</v>
      </c>
      <c r="F271" s="142" t="s">
        <v>1874</v>
      </c>
      <c r="G271" s="143" t="s">
        <v>368</v>
      </c>
      <c r="H271" s="144" t="s">
        <v>2680</v>
      </c>
      <c r="I271" s="142" t="s">
        <v>2543</v>
      </c>
      <c r="J271" s="145" t="s">
        <v>2539</v>
      </c>
      <c r="K271" s="142" t="s">
        <v>2644</v>
      </c>
      <c r="L271" s="146" t="s">
        <v>2539</v>
      </c>
      <c r="M271" s="147"/>
    </row>
    <row r="272" spans="2:13" x14ac:dyDescent="0.45">
      <c r="B272" s="141" t="s">
        <v>2763</v>
      </c>
      <c r="C272" s="142" t="s">
        <v>1876</v>
      </c>
      <c r="D272" s="142" t="s">
        <v>1877</v>
      </c>
      <c r="E272" s="142" t="s">
        <v>2786</v>
      </c>
      <c r="F272" s="142" t="s">
        <v>1878</v>
      </c>
      <c r="G272" s="143" t="s">
        <v>151</v>
      </c>
      <c r="H272" s="144" t="s">
        <v>2680</v>
      </c>
      <c r="I272" s="142" t="s">
        <v>2543</v>
      </c>
      <c r="J272" s="145" t="s">
        <v>2539</v>
      </c>
      <c r="K272" s="142" t="s">
        <v>2644</v>
      </c>
      <c r="L272" s="146" t="s">
        <v>2539</v>
      </c>
      <c r="M272" s="147"/>
    </row>
    <row r="273" spans="2:13" x14ac:dyDescent="0.45">
      <c r="B273" s="141" t="s">
        <v>2763</v>
      </c>
      <c r="C273" s="142" t="s">
        <v>1879</v>
      </c>
      <c r="D273" s="142" t="s">
        <v>1880</v>
      </c>
      <c r="E273" s="142" t="s">
        <v>2786</v>
      </c>
      <c r="F273" s="142" t="s">
        <v>1881</v>
      </c>
      <c r="G273" s="143" t="s">
        <v>237</v>
      </c>
      <c r="H273" s="144" t="s">
        <v>2680</v>
      </c>
      <c r="I273" s="142" t="s">
        <v>2543</v>
      </c>
      <c r="J273" s="145" t="s">
        <v>2539</v>
      </c>
      <c r="K273" s="142" t="s">
        <v>2644</v>
      </c>
      <c r="L273" s="146" t="s">
        <v>2539</v>
      </c>
      <c r="M273" s="147"/>
    </row>
    <row r="274" spans="2:13" x14ac:dyDescent="0.45">
      <c r="B274" s="141" t="s">
        <v>2762</v>
      </c>
      <c r="C274" s="142" t="s">
        <v>1882</v>
      </c>
      <c r="D274" s="142" t="s">
        <v>1882</v>
      </c>
      <c r="E274" s="142" t="s">
        <v>2786</v>
      </c>
      <c r="F274" s="142" t="s">
        <v>1883</v>
      </c>
      <c r="G274" s="143" t="s">
        <v>1884</v>
      </c>
      <c r="H274" s="144" t="s">
        <v>2550</v>
      </c>
      <c r="I274" s="142" t="s">
        <v>2642</v>
      </c>
      <c r="J274" s="145" t="s">
        <v>2542</v>
      </c>
      <c r="K274" s="142" t="s">
        <v>2644</v>
      </c>
      <c r="L274" s="146" t="s">
        <v>2539</v>
      </c>
      <c r="M274" s="147"/>
    </row>
    <row r="275" spans="2:13" x14ac:dyDescent="0.45">
      <c r="B275" s="141" t="s">
        <v>2762</v>
      </c>
      <c r="C275" s="142" t="s">
        <v>1886</v>
      </c>
      <c r="D275" s="142" t="s">
        <v>1886</v>
      </c>
      <c r="E275" s="142" t="s">
        <v>2786</v>
      </c>
      <c r="F275" s="142" t="s">
        <v>1887</v>
      </c>
      <c r="G275" s="143" t="s">
        <v>1888</v>
      </c>
      <c r="H275" s="144" t="s">
        <v>2550</v>
      </c>
      <c r="I275" s="142" t="s">
        <v>2642</v>
      </c>
      <c r="J275" s="145" t="s">
        <v>2542</v>
      </c>
      <c r="K275" s="142" t="s">
        <v>2644</v>
      </c>
      <c r="L275" s="146" t="s">
        <v>2539</v>
      </c>
      <c r="M275" s="147"/>
    </row>
    <row r="276" spans="2:13" x14ac:dyDescent="0.45">
      <c r="B276" s="141" t="s">
        <v>2763</v>
      </c>
      <c r="C276" s="142" t="s">
        <v>1906</v>
      </c>
      <c r="D276" s="142" t="s">
        <v>1906</v>
      </c>
      <c r="E276" s="142" t="s">
        <v>2786</v>
      </c>
      <c r="F276" s="142" t="s">
        <v>1907</v>
      </c>
      <c r="G276" s="143" t="s">
        <v>102</v>
      </c>
      <c r="H276" s="144" t="s">
        <v>2546</v>
      </c>
      <c r="I276" s="142" t="s">
        <v>2543</v>
      </c>
      <c r="J276" s="145" t="s">
        <v>2539</v>
      </c>
      <c r="K276" s="142"/>
      <c r="L276" s="146" t="s">
        <v>2540</v>
      </c>
      <c r="M276" s="147" t="s">
        <v>2823</v>
      </c>
    </row>
    <row r="277" spans="2:13" x14ac:dyDescent="0.45">
      <c r="B277" s="141" t="s">
        <v>2763</v>
      </c>
      <c r="C277" s="142" t="s">
        <v>1909</v>
      </c>
      <c r="D277" s="142" t="s">
        <v>1909</v>
      </c>
      <c r="E277" s="142" t="s">
        <v>2786</v>
      </c>
      <c r="F277" s="142" t="s">
        <v>1910</v>
      </c>
      <c r="G277" s="143" t="s">
        <v>106</v>
      </c>
      <c r="H277" s="144" t="s">
        <v>2546</v>
      </c>
      <c r="I277" s="142" t="s">
        <v>2642</v>
      </c>
      <c r="J277" s="145" t="s">
        <v>2542</v>
      </c>
      <c r="K277" s="142"/>
      <c r="L277" s="146" t="s">
        <v>2540</v>
      </c>
      <c r="M277" s="147" t="s">
        <v>2823</v>
      </c>
    </row>
    <row r="278" spans="2:13" x14ac:dyDescent="0.45">
      <c r="B278" s="141" t="s">
        <v>2762</v>
      </c>
      <c r="C278" s="142" t="s">
        <v>1920</v>
      </c>
      <c r="D278" s="142" t="s">
        <v>1920</v>
      </c>
      <c r="E278" s="142" t="s">
        <v>2786</v>
      </c>
      <c r="F278" s="142" t="s">
        <v>1921</v>
      </c>
      <c r="G278" s="143" t="s">
        <v>1922</v>
      </c>
      <c r="H278" s="144" t="s">
        <v>2546</v>
      </c>
      <c r="I278" s="142" t="s">
        <v>2642</v>
      </c>
      <c r="J278" s="145" t="s">
        <v>2542</v>
      </c>
      <c r="K278" s="142"/>
      <c r="L278" s="146" t="s">
        <v>2540</v>
      </c>
      <c r="M278" s="147" t="s">
        <v>2823</v>
      </c>
    </row>
    <row r="279" spans="2:13" x14ac:dyDescent="0.45">
      <c r="B279" s="141" t="s">
        <v>2762</v>
      </c>
      <c r="C279" s="142" t="s">
        <v>1918</v>
      </c>
      <c r="D279" s="142" t="s">
        <v>1918</v>
      </c>
      <c r="E279" s="142" t="s">
        <v>2786</v>
      </c>
      <c r="F279" s="142" t="s">
        <v>1919</v>
      </c>
      <c r="G279" s="143" t="s">
        <v>590</v>
      </c>
      <c r="H279" s="144" t="s">
        <v>2546</v>
      </c>
      <c r="I279" s="142" t="s">
        <v>2642</v>
      </c>
      <c r="J279" s="145" t="s">
        <v>2542</v>
      </c>
      <c r="K279" s="142"/>
      <c r="L279" s="146" t="s">
        <v>2540</v>
      </c>
      <c r="M279" s="147" t="s">
        <v>2823</v>
      </c>
    </row>
    <row r="280" spans="2:13" x14ac:dyDescent="0.45">
      <c r="B280" s="141" t="s">
        <v>2761</v>
      </c>
      <c r="C280" s="142" t="s">
        <v>621</v>
      </c>
      <c r="D280" s="142" t="s">
        <v>1923</v>
      </c>
      <c r="E280" s="142" t="s">
        <v>2786</v>
      </c>
      <c r="F280" s="142" t="s">
        <v>1924</v>
      </c>
      <c r="G280" s="143" t="s">
        <v>624</v>
      </c>
      <c r="H280" s="144" t="s">
        <v>2538</v>
      </c>
      <c r="I280" s="142" t="s">
        <v>2642</v>
      </c>
      <c r="J280" s="145" t="s">
        <v>2542</v>
      </c>
      <c r="K280" s="142"/>
      <c r="L280" s="146" t="s">
        <v>2539</v>
      </c>
      <c r="M280" s="147"/>
    </row>
    <row r="281" spans="2:13" x14ac:dyDescent="0.45">
      <c r="B281" s="141" t="s">
        <v>2761</v>
      </c>
      <c r="C281" s="142" t="s">
        <v>625</v>
      </c>
      <c r="D281" s="142" t="s">
        <v>1926</v>
      </c>
      <c r="E281" s="142" t="s">
        <v>2786</v>
      </c>
      <c r="F281" s="142" t="s">
        <v>1927</v>
      </c>
      <c r="G281" s="143" t="s">
        <v>628</v>
      </c>
      <c r="H281" s="144" t="s">
        <v>2538</v>
      </c>
      <c r="I281" s="142" t="s">
        <v>2642</v>
      </c>
      <c r="J281" s="145" t="s">
        <v>2542</v>
      </c>
      <c r="K281" s="142"/>
      <c r="L281" s="146" t="s">
        <v>2539</v>
      </c>
      <c r="M281" s="147"/>
    </row>
    <row r="282" spans="2:13" x14ac:dyDescent="0.45">
      <c r="B282" s="141" t="s">
        <v>2761</v>
      </c>
      <c r="C282" s="142" t="s">
        <v>629</v>
      </c>
      <c r="D282" s="142" t="s">
        <v>1928</v>
      </c>
      <c r="E282" s="142" t="s">
        <v>2786</v>
      </c>
      <c r="F282" s="142" t="s">
        <v>1929</v>
      </c>
      <c r="G282" s="143" t="s">
        <v>632</v>
      </c>
      <c r="H282" s="144" t="s">
        <v>2541</v>
      </c>
      <c r="I282" s="142" t="s">
        <v>2642</v>
      </c>
      <c r="J282" s="145" t="s">
        <v>2542</v>
      </c>
      <c r="K282" s="142"/>
      <c r="L282" s="146" t="s">
        <v>2539</v>
      </c>
      <c r="M282" s="147"/>
    </row>
    <row r="283" spans="2:13" x14ac:dyDescent="0.45">
      <c r="B283" s="141" t="s">
        <v>2762</v>
      </c>
      <c r="C283" s="142" t="s">
        <v>1938</v>
      </c>
      <c r="D283" s="142" t="s">
        <v>1938</v>
      </c>
      <c r="E283" s="142" t="s">
        <v>2786</v>
      </c>
      <c r="F283" s="142" t="s">
        <v>1939</v>
      </c>
      <c r="G283" s="143" t="s">
        <v>789</v>
      </c>
      <c r="H283" s="144" t="s">
        <v>2538</v>
      </c>
      <c r="I283" s="142" t="s">
        <v>2642</v>
      </c>
      <c r="J283" s="145" t="s">
        <v>2542</v>
      </c>
      <c r="K283" s="142"/>
      <c r="L283" s="146" t="s">
        <v>2540</v>
      </c>
      <c r="M283" s="147" t="s">
        <v>2823</v>
      </c>
    </row>
    <row r="284" spans="2:13" x14ac:dyDescent="0.45">
      <c r="B284" s="141" t="s">
        <v>2762</v>
      </c>
      <c r="C284" s="142" t="s">
        <v>1936</v>
      </c>
      <c r="D284" s="142" t="s">
        <v>1936</v>
      </c>
      <c r="E284" s="142" t="s">
        <v>2786</v>
      </c>
      <c r="F284" s="142" t="s">
        <v>1937</v>
      </c>
      <c r="G284" s="143" t="s">
        <v>701</v>
      </c>
      <c r="H284" s="144" t="s">
        <v>2538</v>
      </c>
      <c r="I284" s="142" t="s">
        <v>2642</v>
      </c>
      <c r="J284" s="145" t="s">
        <v>2542</v>
      </c>
      <c r="K284" s="142"/>
      <c r="L284" s="146" t="s">
        <v>2540</v>
      </c>
      <c r="M284" s="147" t="s">
        <v>2823</v>
      </c>
    </row>
    <row r="285" spans="2:13" x14ac:dyDescent="0.45">
      <c r="B285" s="141" t="s">
        <v>2763</v>
      </c>
      <c r="C285" s="142" t="s">
        <v>661</v>
      </c>
      <c r="D285" s="142" t="s">
        <v>1956</v>
      </c>
      <c r="E285" s="142" t="s">
        <v>2786</v>
      </c>
      <c r="F285" s="142" t="s">
        <v>1957</v>
      </c>
      <c r="G285" s="143" t="s">
        <v>177</v>
      </c>
      <c r="H285" s="144" t="s">
        <v>2680</v>
      </c>
      <c r="I285" s="142" t="s">
        <v>2543</v>
      </c>
      <c r="J285" s="145" t="s">
        <v>2539</v>
      </c>
      <c r="K285" s="142" t="s">
        <v>2644</v>
      </c>
      <c r="L285" s="146" t="s">
        <v>2544</v>
      </c>
      <c r="M285" s="147"/>
    </row>
    <row r="286" spans="2:13" x14ac:dyDescent="0.45">
      <c r="B286" s="141" t="s">
        <v>2763</v>
      </c>
      <c r="C286" s="142" t="s">
        <v>658</v>
      </c>
      <c r="D286" s="142" t="s">
        <v>1954</v>
      </c>
      <c r="E286" s="142" t="s">
        <v>2786</v>
      </c>
      <c r="F286" s="142" t="s">
        <v>1955</v>
      </c>
      <c r="G286" s="143" t="s">
        <v>112</v>
      </c>
      <c r="H286" s="144" t="s">
        <v>2680</v>
      </c>
      <c r="I286" s="142" t="s">
        <v>2543</v>
      </c>
      <c r="J286" s="145" t="s">
        <v>2539</v>
      </c>
      <c r="K286" s="142" t="s">
        <v>2644</v>
      </c>
      <c r="L286" s="146" t="s">
        <v>2539</v>
      </c>
      <c r="M286" s="147"/>
    </row>
    <row r="287" spans="2:13" x14ac:dyDescent="0.45">
      <c r="B287" s="141" t="s">
        <v>2762</v>
      </c>
      <c r="C287" s="142" t="s">
        <v>1985</v>
      </c>
      <c r="D287" s="142" t="s">
        <v>1985</v>
      </c>
      <c r="E287" s="142" t="s">
        <v>2786</v>
      </c>
      <c r="F287" s="142" t="s">
        <v>1986</v>
      </c>
      <c r="G287" s="143" t="s">
        <v>1987</v>
      </c>
      <c r="H287" s="144" t="s">
        <v>2546</v>
      </c>
      <c r="I287" s="142" t="s">
        <v>2642</v>
      </c>
      <c r="J287" s="145" t="s">
        <v>2542</v>
      </c>
      <c r="K287" s="142" t="s">
        <v>2644</v>
      </c>
      <c r="L287" s="146" t="s">
        <v>2539</v>
      </c>
      <c r="M287" s="147"/>
    </row>
    <row r="288" spans="2:13" x14ac:dyDescent="0.45">
      <c r="B288" s="141" t="s">
        <v>2762</v>
      </c>
      <c r="C288" s="142" t="s">
        <v>2675</v>
      </c>
      <c r="D288" s="142" t="s">
        <v>1989</v>
      </c>
      <c r="E288" s="142" t="s">
        <v>2786</v>
      </c>
      <c r="F288" s="142" t="s">
        <v>2622</v>
      </c>
      <c r="G288" s="143" t="s">
        <v>1991</v>
      </c>
      <c r="H288" s="144" t="s">
        <v>2680</v>
      </c>
      <c r="I288" s="142" t="s">
        <v>2642</v>
      </c>
      <c r="J288" s="145" t="s">
        <v>2542</v>
      </c>
      <c r="K288" s="142"/>
      <c r="L288" s="146" t="s">
        <v>2539</v>
      </c>
      <c r="M288" s="147"/>
    </row>
    <row r="289" spans="2:13" x14ac:dyDescent="0.45">
      <c r="B289" s="141" t="s">
        <v>2762</v>
      </c>
      <c r="C289" s="142" t="s">
        <v>1994</v>
      </c>
      <c r="D289" s="142" t="s">
        <v>1995</v>
      </c>
      <c r="E289" s="142" t="s">
        <v>2786</v>
      </c>
      <c r="F289" s="142" t="s">
        <v>2623</v>
      </c>
      <c r="G289" s="143" t="s">
        <v>1997</v>
      </c>
      <c r="H289" s="144" t="s">
        <v>2538</v>
      </c>
      <c r="I289" s="142" t="s">
        <v>2642</v>
      </c>
      <c r="J289" s="145" t="s">
        <v>2542</v>
      </c>
      <c r="K289" s="142"/>
      <c r="L289" s="146" t="s">
        <v>2539</v>
      </c>
      <c r="M289" s="147"/>
    </row>
    <row r="290" spans="2:13" x14ac:dyDescent="0.45">
      <c r="B290" s="141" t="s">
        <v>2763</v>
      </c>
      <c r="C290" s="142" t="s">
        <v>2425</v>
      </c>
      <c r="D290" s="142" t="s">
        <v>2425</v>
      </c>
      <c r="E290" s="142" t="s">
        <v>2786</v>
      </c>
      <c r="F290" s="142" t="s">
        <v>2426</v>
      </c>
      <c r="G290" s="143" t="s">
        <v>102</v>
      </c>
      <c r="H290" s="144" t="s">
        <v>2538</v>
      </c>
      <c r="I290" s="142" t="s">
        <v>2543</v>
      </c>
      <c r="J290" s="145" t="s">
        <v>2544</v>
      </c>
      <c r="K290" s="142" t="s">
        <v>2644</v>
      </c>
      <c r="L290" s="146" t="s">
        <v>2539</v>
      </c>
      <c r="M290" s="147"/>
    </row>
    <row r="291" spans="2:13" x14ac:dyDescent="0.45">
      <c r="B291" s="141" t="s">
        <v>2763</v>
      </c>
      <c r="C291" s="142" t="s">
        <v>2427</v>
      </c>
      <c r="D291" s="142" t="s">
        <v>2427</v>
      </c>
      <c r="E291" s="142" t="s">
        <v>2786</v>
      </c>
      <c r="F291" s="142" t="s">
        <v>2428</v>
      </c>
      <c r="G291" s="143" t="s">
        <v>106</v>
      </c>
      <c r="H291" s="144" t="s">
        <v>2680</v>
      </c>
      <c r="I291" s="142" t="s">
        <v>2543</v>
      </c>
      <c r="J291" s="145" t="s">
        <v>2544</v>
      </c>
      <c r="K291" s="142" t="s">
        <v>2644</v>
      </c>
      <c r="L291" s="146" t="s">
        <v>2539</v>
      </c>
      <c r="M291" s="147"/>
    </row>
    <row r="292" spans="2:13" x14ac:dyDescent="0.45">
      <c r="B292" s="141" t="s">
        <v>2763</v>
      </c>
      <c r="C292" s="142" t="s">
        <v>2788</v>
      </c>
      <c r="D292" s="142" t="s">
        <v>2788</v>
      </c>
      <c r="E292" s="142" t="s">
        <v>2786</v>
      </c>
      <c r="F292" s="142" t="s">
        <v>2789</v>
      </c>
      <c r="G292" s="143" t="s">
        <v>112</v>
      </c>
      <c r="H292" s="144" t="s">
        <v>2546</v>
      </c>
      <c r="I292" s="142" t="s">
        <v>2642</v>
      </c>
      <c r="J292" s="145" t="s">
        <v>2542</v>
      </c>
      <c r="K292" s="142"/>
      <c r="L292" s="146" t="s">
        <v>2540</v>
      </c>
      <c r="M292" s="147" t="s">
        <v>2823</v>
      </c>
    </row>
    <row r="293" spans="2:13" x14ac:dyDescent="0.45">
      <c r="B293" s="141" t="s">
        <v>2763</v>
      </c>
      <c r="C293" s="142" t="s">
        <v>2707</v>
      </c>
      <c r="D293" s="142" t="s">
        <v>2707</v>
      </c>
      <c r="E293" s="142" t="s">
        <v>2786</v>
      </c>
      <c r="F293" s="142" t="s">
        <v>2790</v>
      </c>
      <c r="G293" s="143" t="s">
        <v>311</v>
      </c>
      <c r="H293" s="144" t="s">
        <v>2546</v>
      </c>
      <c r="I293" s="142" t="s">
        <v>2642</v>
      </c>
      <c r="J293" s="145" t="s">
        <v>2542</v>
      </c>
      <c r="K293" s="142"/>
      <c r="L293" s="146" t="s">
        <v>2540</v>
      </c>
      <c r="M293" s="147" t="s">
        <v>2823</v>
      </c>
    </row>
    <row r="294" spans="2:13" x14ac:dyDescent="0.45">
      <c r="B294" s="141" t="s">
        <v>2763</v>
      </c>
      <c r="C294" s="142" t="s">
        <v>2711</v>
      </c>
      <c r="D294" s="142" t="s">
        <v>2711</v>
      </c>
      <c r="E294" s="142" t="s">
        <v>2786</v>
      </c>
      <c r="F294" s="142" t="s">
        <v>2791</v>
      </c>
      <c r="G294" s="143" t="s">
        <v>962</v>
      </c>
      <c r="H294" s="144" t="s">
        <v>2546</v>
      </c>
      <c r="I294" s="142" t="s">
        <v>2642</v>
      </c>
      <c r="J294" s="145" t="s">
        <v>2542</v>
      </c>
      <c r="K294" s="142"/>
      <c r="L294" s="146" t="s">
        <v>2544</v>
      </c>
      <c r="M294" s="147"/>
    </row>
    <row r="295" spans="2:13" x14ac:dyDescent="0.45">
      <c r="B295" s="141" t="s">
        <v>2763</v>
      </c>
      <c r="C295" s="142" t="s">
        <v>2709</v>
      </c>
      <c r="D295" s="142" t="s">
        <v>2709</v>
      </c>
      <c r="E295" s="142" t="s">
        <v>2786</v>
      </c>
      <c r="F295" s="142" t="s">
        <v>2792</v>
      </c>
      <c r="G295" s="143" t="s">
        <v>970</v>
      </c>
      <c r="H295" s="144" t="s">
        <v>2546</v>
      </c>
      <c r="I295" s="142" t="s">
        <v>2642</v>
      </c>
      <c r="J295" s="145" t="s">
        <v>2542</v>
      </c>
      <c r="K295" s="142"/>
      <c r="L295" s="146" t="s">
        <v>2544</v>
      </c>
      <c r="M295" s="147"/>
    </row>
    <row r="296" spans="2:13" x14ac:dyDescent="0.45">
      <c r="B296" s="141" t="s">
        <v>2763</v>
      </c>
      <c r="C296" s="142" t="s">
        <v>2793</v>
      </c>
      <c r="D296" s="142" t="s">
        <v>2793</v>
      </c>
      <c r="E296" s="142" t="s">
        <v>2786</v>
      </c>
      <c r="F296" s="142" t="s">
        <v>2794</v>
      </c>
      <c r="G296" s="143" t="s">
        <v>112</v>
      </c>
      <c r="H296" s="144" t="s">
        <v>2546</v>
      </c>
      <c r="I296" s="142" t="s">
        <v>2642</v>
      </c>
      <c r="J296" s="145" t="s">
        <v>2542</v>
      </c>
      <c r="K296" s="142"/>
      <c r="L296" s="146" t="s">
        <v>2544</v>
      </c>
      <c r="M296" s="147"/>
    </row>
    <row r="297" spans="2:13" x14ac:dyDescent="0.45">
      <c r="B297" s="141" t="s">
        <v>2763</v>
      </c>
      <c r="C297" s="142" t="s">
        <v>2702</v>
      </c>
      <c r="D297" s="142" t="s">
        <v>2702</v>
      </c>
      <c r="E297" s="142" t="s">
        <v>2786</v>
      </c>
      <c r="F297" s="142" t="s">
        <v>2795</v>
      </c>
      <c r="G297" s="143" t="s">
        <v>311</v>
      </c>
      <c r="H297" s="144" t="s">
        <v>2546</v>
      </c>
      <c r="I297" s="142" t="s">
        <v>2642</v>
      </c>
      <c r="J297" s="145" t="s">
        <v>2542</v>
      </c>
      <c r="K297" s="142"/>
      <c r="L297" s="146" t="s">
        <v>2544</v>
      </c>
      <c r="M297" s="147"/>
    </row>
    <row r="298" spans="2:13" x14ac:dyDescent="0.45">
      <c r="B298" s="141" t="s">
        <v>2763</v>
      </c>
      <c r="C298" s="142" t="s">
        <v>2010</v>
      </c>
      <c r="D298" s="142" t="s">
        <v>2011</v>
      </c>
      <c r="E298" s="142" t="s">
        <v>2786</v>
      </c>
      <c r="F298" s="142" t="s">
        <v>2739</v>
      </c>
      <c r="G298" s="143" t="s">
        <v>2013</v>
      </c>
      <c r="H298" s="144" t="s">
        <v>2538</v>
      </c>
      <c r="I298" s="142" t="s">
        <v>2642</v>
      </c>
      <c r="J298" s="145" t="s">
        <v>2540</v>
      </c>
      <c r="K298" s="142"/>
      <c r="L298" s="146" t="s">
        <v>2540</v>
      </c>
      <c r="M298" s="147" t="s">
        <v>2823</v>
      </c>
    </row>
    <row r="299" spans="2:13" x14ac:dyDescent="0.45">
      <c r="B299" s="141" t="s">
        <v>2763</v>
      </c>
      <c r="C299" s="142" t="s">
        <v>2014</v>
      </c>
      <c r="D299" s="142" t="s">
        <v>2015</v>
      </c>
      <c r="E299" s="142" t="s">
        <v>2786</v>
      </c>
      <c r="F299" s="142" t="s">
        <v>2740</v>
      </c>
      <c r="G299" s="143" t="s">
        <v>2017</v>
      </c>
      <c r="H299" s="144" t="s">
        <v>2538</v>
      </c>
      <c r="I299" s="142" t="s">
        <v>2642</v>
      </c>
      <c r="J299" s="145" t="s">
        <v>2540</v>
      </c>
      <c r="K299" s="142"/>
      <c r="L299" s="146" t="s">
        <v>2540</v>
      </c>
      <c r="M299" s="147" t="s">
        <v>2823</v>
      </c>
    </row>
    <row r="300" spans="2:13" x14ac:dyDescent="0.45">
      <c r="B300" s="141" t="s">
        <v>2762</v>
      </c>
      <c r="C300" s="142" t="s">
        <v>2048</v>
      </c>
      <c r="D300" s="142" t="s">
        <v>2048</v>
      </c>
      <c r="E300" s="142" t="s">
        <v>2786</v>
      </c>
      <c r="F300" s="142" t="s">
        <v>2049</v>
      </c>
      <c r="G300" s="143" t="s">
        <v>2050</v>
      </c>
      <c r="H300" s="144" t="s">
        <v>2538</v>
      </c>
      <c r="I300" s="142" t="s">
        <v>2642</v>
      </c>
      <c r="J300" s="145" t="s">
        <v>2542</v>
      </c>
      <c r="K300" s="142"/>
      <c r="L300" s="146" t="s">
        <v>2544</v>
      </c>
      <c r="M300" s="147"/>
    </row>
    <row r="301" spans="2:13" x14ac:dyDescent="0.45">
      <c r="B301" s="141" t="s">
        <v>2762</v>
      </c>
      <c r="C301" s="142" t="s">
        <v>2039</v>
      </c>
      <c r="D301" s="142" t="s">
        <v>2039</v>
      </c>
      <c r="E301" s="142" t="s">
        <v>2786</v>
      </c>
      <c r="F301" s="142" t="s">
        <v>2040</v>
      </c>
      <c r="G301" s="143" t="s">
        <v>2041</v>
      </c>
      <c r="H301" s="144" t="s">
        <v>2538</v>
      </c>
      <c r="I301" s="142" t="s">
        <v>2642</v>
      </c>
      <c r="J301" s="145" t="s">
        <v>2542</v>
      </c>
      <c r="K301" s="142"/>
      <c r="L301" s="146" t="s">
        <v>2539</v>
      </c>
      <c r="M301" s="147"/>
    </row>
    <row r="302" spans="2:13" x14ac:dyDescent="0.45">
      <c r="B302" s="141" t="s">
        <v>2762</v>
      </c>
      <c r="C302" s="142" t="s">
        <v>2042</v>
      </c>
      <c r="D302" s="142" t="s">
        <v>2042</v>
      </c>
      <c r="E302" s="142" t="s">
        <v>2786</v>
      </c>
      <c r="F302" s="142" t="s">
        <v>2043</v>
      </c>
      <c r="G302" s="143" t="s">
        <v>2044</v>
      </c>
      <c r="H302" s="144" t="s">
        <v>2538</v>
      </c>
      <c r="I302" s="142" t="s">
        <v>2543</v>
      </c>
      <c r="J302" s="145" t="s">
        <v>2544</v>
      </c>
      <c r="K302" s="142"/>
      <c r="L302" s="146" t="s">
        <v>2539</v>
      </c>
      <c r="M302" s="147"/>
    </row>
    <row r="303" spans="2:13" x14ac:dyDescent="0.45">
      <c r="B303" s="141" t="s">
        <v>2762</v>
      </c>
      <c r="C303" s="142" t="s">
        <v>2045</v>
      </c>
      <c r="D303" s="142" t="s">
        <v>2045</v>
      </c>
      <c r="E303" s="142" t="s">
        <v>2786</v>
      </c>
      <c r="F303" s="142" t="s">
        <v>2046</v>
      </c>
      <c r="G303" s="143" t="s">
        <v>2047</v>
      </c>
      <c r="H303" s="144" t="s">
        <v>2538</v>
      </c>
      <c r="I303" s="142" t="s">
        <v>2543</v>
      </c>
      <c r="J303" s="145" t="s">
        <v>2544</v>
      </c>
      <c r="K303" s="142"/>
      <c r="L303" s="146" t="s">
        <v>2544</v>
      </c>
      <c r="M303" s="147"/>
    </row>
    <row r="304" spans="2:13" x14ac:dyDescent="0.45">
      <c r="B304" s="141" t="s">
        <v>2762</v>
      </c>
      <c r="C304" s="142" t="s">
        <v>2051</v>
      </c>
      <c r="D304" s="142" t="s">
        <v>2051</v>
      </c>
      <c r="E304" s="142" t="s">
        <v>2786</v>
      </c>
      <c r="F304" s="142" t="s">
        <v>2052</v>
      </c>
      <c r="G304" s="143" t="s">
        <v>2053</v>
      </c>
      <c r="H304" s="144" t="s">
        <v>2538</v>
      </c>
      <c r="I304" s="142" t="s">
        <v>2543</v>
      </c>
      <c r="J304" s="145" t="s">
        <v>2544</v>
      </c>
      <c r="K304" s="142"/>
      <c r="L304" s="146" t="s">
        <v>2544</v>
      </c>
      <c r="M304" s="147"/>
    </row>
    <row r="305" spans="2:13" x14ac:dyDescent="0.45">
      <c r="B305" s="141" t="s">
        <v>2762</v>
      </c>
      <c r="C305" s="142" t="s">
        <v>2834</v>
      </c>
      <c r="D305" s="142" t="s">
        <v>2056</v>
      </c>
      <c r="E305" s="142" t="s">
        <v>2786</v>
      </c>
      <c r="F305" s="142" t="s">
        <v>2057</v>
      </c>
      <c r="G305" s="143" t="s">
        <v>2058</v>
      </c>
      <c r="H305" s="144" t="s">
        <v>2680</v>
      </c>
      <c r="I305" s="142" t="s">
        <v>2543</v>
      </c>
      <c r="J305" s="145" t="s">
        <v>2539</v>
      </c>
      <c r="K305" s="142"/>
      <c r="L305" s="146" t="s">
        <v>2540</v>
      </c>
      <c r="M305" s="147" t="s">
        <v>2823</v>
      </c>
    </row>
    <row r="306" spans="2:13" x14ac:dyDescent="0.45">
      <c r="B306" s="141" t="s">
        <v>2763</v>
      </c>
      <c r="C306" s="142" t="s">
        <v>2059</v>
      </c>
      <c r="D306" s="142" t="s">
        <v>2060</v>
      </c>
      <c r="E306" s="142" t="s">
        <v>2786</v>
      </c>
      <c r="F306" s="142" t="s">
        <v>2061</v>
      </c>
      <c r="G306" s="143" t="s">
        <v>300</v>
      </c>
      <c r="H306" s="144" t="s">
        <v>2546</v>
      </c>
      <c r="I306" s="142" t="s">
        <v>2543</v>
      </c>
      <c r="J306" s="145" t="s">
        <v>2544</v>
      </c>
      <c r="K306" s="142" t="s">
        <v>2644</v>
      </c>
      <c r="L306" s="146" t="s">
        <v>2544</v>
      </c>
      <c r="M306" s="147"/>
    </row>
    <row r="307" spans="2:13" x14ac:dyDescent="0.45">
      <c r="B307" s="141" t="s">
        <v>2762</v>
      </c>
      <c r="C307" s="142" t="s">
        <v>2075</v>
      </c>
      <c r="D307" s="142" t="s">
        <v>2075</v>
      </c>
      <c r="E307" s="142" t="s">
        <v>2786</v>
      </c>
      <c r="F307" s="142" t="s">
        <v>2076</v>
      </c>
      <c r="G307" s="143" t="s">
        <v>86</v>
      </c>
      <c r="H307" s="144" t="s">
        <v>2680</v>
      </c>
      <c r="I307" s="142" t="s">
        <v>2642</v>
      </c>
      <c r="J307" s="145" t="s">
        <v>2542</v>
      </c>
      <c r="K307" s="142"/>
      <c r="L307" s="146" t="s">
        <v>2544</v>
      </c>
      <c r="M307" s="147"/>
    </row>
    <row r="308" spans="2:13" x14ac:dyDescent="0.45">
      <c r="B308" s="141" t="s">
        <v>2762</v>
      </c>
      <c r="C308" s="142" t="s">
        <v>2077</v>
      </c>
      <c r="D308" s="142" t="s">
        <v>2077</v>
      </c>
      <c r="E308" s="142" t="s">
        <v>2786</v>
      </c>
      <c r="F308" s="142" t="s">
        <v>2078</v>
      </c>
      <c r="G308" s="143" t="s">
        <v>89</v>
      </c>
      <c r="H308" s="144" t="s">
        <v>2680</v>
      </c>
      <c r="I308" s="142" t="s">
        <v>2642</v>
      </c>
      <c r="J308" s="145" t="s">
        <v>2542</v>
      </c>
      <c r="K308" s="142" t="s">
        <v>2644</v>
      </c>
      <c r="L308" s="146" t="s">
        <v>2544</v>
      </c>
      <c r="M308" s="147"/>
    </row>
    <row r="309" spans="2:13" x14ac:dyDescent="0.45">
      <c r="B309" s="141" t="s">
        <v>2762</v>
      </c>
      <c r="C309" s="142" t="s">
        <v>2073</v>
      </c>
      <c r="D309" s="142" t="s">
        <v>2073</v>
      </c>
      <c r="E309" s="142" t="s">
        <v>2786</v>
      </c>
      <c r="F309" s="142" t="s">
        <v>2074</v>
      </c>
      <c r="G309" s="143" t="s">
        <v>82</v>
      </c>
      <c r="H309" s="144" t="s">
        <v>2680</v>
      </c>
      <c r="I309" s="142" t="s">
        <v>2642</v>
      </c>
      <c r="J309" s="145" t="s">
        <v>2542</v>
      </c>
      <c r="K309" s="142"/>
      <c r="L309" s="146" t="s">
        <v>2540</v>
      </c>
      <c r="M309" s="147" t="s">
        <v>2823</v>
      </c>
    </row>
    <row r="310" spans="2:13" x14ac:dyDescent="0.45">
      <c r="B310" s="141" t="s">
        <v>2763</v>
      </c>
      <c r="C310" s="142" t="s">
        <v>2086</v>
      </c>
      <c r="D310" s="142" t="s">
        <v>2087</v>
      </c>
      <c r="E310" s="142" t="s">
        <v>2786</v>
      </c>
      <c r="F310" s="142" t="s">
        <v>2088</v>
      </c>
      <c r="G310" s="143" t="s">
        <v>150</v>
      </c>
      <c r="H310" s="144" t="s">
        <v>2546</v>
      </c>
      <c r="I310" s="142" t="s">
        <v>2543</v>
      </c>
      <c r="J310" s="145" t="s">
        <v>2544</v>
      </c>
      <c r="K310" s="142"/>
      <c r="L310" s="146" t="s">
        <v>2540</v>
      </c>
      <c r="M310" s="147" t="s">
        <v>2823</v>
      </c>
    </row>
    <row r="311" spans="2:13" x14ac:dyDescent="0.45">
      <c r="B311" s="141" t="s">
        <v>2763</v>
      </c>
      <c r="C311" s="142" t="s">
        <v>2102</v>
      </c>
      <c r="D311" s="142" t="s">
        <v>2102</v>
      </c>
      <c r="E311" s="142" t="s">
        <v>2786</v>
      </c>
      <c r="F311" s="142" t="s">
        <v>2103</v>
      </c>
      <c r="G311" s="143" t="s">
        <v>106</v>
      </c>
      <c r="H311" s="144" t="s">
        <v>2550</v>
      </c>
      <c r="I311" s="142" t="s">
        <v>2642</v>
      </c>
      <c r="J311" s="145" t="s">
        <v>2542</v>
      </c>
      <c r="K311" s="142"/>
      <c r="L311" s="146" t="s">
        <v>2539</v>
      </c>
      <c r="M311" s="147"/>
    </row>
    <row r="312" spans="2:13" x14ac:dyDescent="0.45">
      <c r="B312" s="141" t="s">
        <v>2763</v>
      </c>
      <c r="C312" s="142" t="s">
        <v>2117</v>
      </c>
      <c r="D312" s="142" t="s">
        <v>2117</v>
      </c>
      <c r="E312" s="142" t="s">
        <v>2786</v>
      </c>
      <c r="F312" s="142" t="s">
        <v>2118</v>
      </c>
      <c r="G312" s="143" t="s">
        <v>457</v>
      </c>
      <c r="H312" s="144" t="s">
        <v>2550</v>
      </c>
      <c r="I312" s="142" t="s">
        <v>2642</v>
      </c>
      <c r="J312" s="145" t="s">
        <v>2542</v>
      </c>
      <c r="K312" s="142" t="s">
        <v>2644</v>
      </c>
      <c r="L312" s="146" t="s">
        <v>2539</v>
      </c>
      <c r="M312" s="147"/>
    </row>
    <row r="313" spans="2:13" x14ac:dyDescent="0.45">
      <c r="B313" s="141" t="s">
        <v>2762</v>
      </c>
      <c r="C313" s="142" t="s">
        <v>2835</v>
      </c>
      <c r="D313" s="142" t="s">
        <v>2119</v>
      </c>
      <c r="E313" s="142" t="s">
        <v>2786</v>
      </c>
      <c r="F313" s="142" t="s">
        <v>2120</v>
      </c>
      <c r="G313" s="143" t="s">
        <v>2121</v>
      </c>
      <c r="H313" s="144" t="s">
        <v>2550</v>
      </c>
      <c r="I313" s="142" t="s">
        <v>2642</v>
      </c>
      <c r="J313" s="145" t="s">
        <v>2542</v>
      </c>
      <c r="K313" s="142" t="s">
        <v>2644</v>
      </c>
      <c r="L313" s="146" t="s">
        <v>2539</v>
      </c>
      <c r="M313" s="147"/>
    </row>
    <row r="314" spans="2:13" x14ac:dyDescent="0.45">
      <c r="B314" s="141" t="s">
        <v>2761</v>
      </c>
      <c r="C314" s="142" t="s">
        <v>2124</v>
      </c>
      <c r="D314" s="142" t="s">
        <v>2124</v>
      </c>
      <c r="E314" s="142" t="s">
        <v>2786</v>
      </c>
      <c r="F314" s="142" t="s">
        <v>2125</v>
      </c>
      <c r="G314" s="143" t="s">
        <v>2126</v>
      </c>
      <c r="H314" s="144" t="s">
        <v>2538</v>
      </c>
      <c r="I314" s="142" t="s">
        <v>2543</v>
      </c>
      <c r="J314" s="145" t="s">
        <v>2539</v>
      </c>
      <c r="K314" s="142"/>
      <c r="L314" s="146" t="s">
        <v>2540</v>
      </c>
      <c r="M314" s="147" t="s">
        <v>2823</v>
      </c>
    </row>
    <row r="315" spans="2:13" x14ac:dyDescent="0.45">
      <c r="B315" s="141" t="s">
        <v>2761</v>
      </c>
      <c r="C315" s="142" t="s">
        <v>2127</v>
      </c>
      <c r="D315" s="142" t="s">
        <v>2127</v>
      </c>
      <c r="E315" s="142" t="s">
        <v>2786</v>
      </c>
      <c r="F315" s="142" t="s">
        <v>2128</v>
      </c>
      <c r="G315" s="143" t="s">
        <v>2129</v>
      </c>
      <c r="H315" s="144" t="s">
        <v>2538</v>
      </c>
      <c r="I315" s="142" t="s">
        <v>2543</v>
      </c>
      <c r="J315" s="145" t="s">
        <v>2539</v>
      </c>
      <c r="K315" s="142" t="s">
        <v>2644</v>
      </c>
      <c r="L315" s="146" t="s">
        <v>2539</v>
      </c>
      <c r="M315" s="147"/>
    </row>
    <row r="316" spans="2:13" x14ac:dyDescent="0.45">
      <c r="B316" s="141" t="s">
        <v>2761</v>
      </c>
      <c r="C316" s="142" t="s">
        <v>2131</v>
      </c>
      <c r="D316" s="142" t="s">
        <v>2131</v>
      </c>
      <c r="E316" s="142" t="s">
        <v>2786</v>
      </c>
      <c r="F316" s="142" t="s">
        <v>2132</v>
      </c>
      <c r="G316" s="143" t="s">
        <v>2133</v>
      </c>
      <c r="H316" s="144" t="s">
        <v>2546</v>
      </c>
      <c r="I316" s="142" t="s">
        <v>2543</v>
      </c>
      <c r="J316" s="145" t="s">
        <v>2539</v>
      </c>
      <c r="K316" s="142"/>
      <c r="L316" s="146" t="s">
        <v>2540</v>
      </c>
      <c r="M316" s="147" t="s">
        <v>2823</v>
      </c>
    </row>
    <row r="317" spans="2:13" x14ac:dyDescent="0.45">
      <c r="B317" s="141" t="s">
        <v>2762</v>
      </c>
      <c r="C317" s="142" t="s">
        <v>2147</v>
      </c>
      <c r="D317" s="142" t="s">
        <v>2147</v>
      </c>
      <c r="E317" s="142" t="s">
        <v>2786</v>
      </c>
      <c r="F317" s="142" t="s">
        <v>2148</v>
      </c>
      <c r="G317" s="142" t="s">
        <v>704</v>
      </c>
      <c r="H317" s="144" t="s">
        <v>2550</v>
      </c>
      <c r="I317" s="142" t="s">
        <v>2548</v>
      </c>
      <c r="J317" s="145" t="s">
        <v>2539</v>
      </c>
      <c r="K317" s="142" t="s">
        <v>60</v>
      </c>
      <c r="L317" s="146" t="s">
        <v>2539</v>
      </c>
      <c r="M317" s="147"/>
    </row>
    <row r="318" spans="2:13" x14ac:dyDescent="0.45">
      <c r="B318" s="141" t="s">
        <v>2763</v>
      </c>
      <c r="C318" s="142" t="s">
        <v>2192</v>
      </c>
      <c r="D318" s="142" t="s">
        <v>2193</v>
      </c>
      <c r="E318" s="142" t="s">
        <v>2786</v>
      </c>
      <c r="F318" s="142" t="s">
        <v>2194</v>
      </c>
      <c r="G318" s="142" t="s">
        <v>143</v>
      </c>
      <c r="H318" s="144" t="s">
        <v>2546</v>
      </c>
      <c r="I318" s="142" t="s">
        <v>2543</v>
      </c>
      <c r="J318" s="145" t="s">
        <v>2544</v>
      </c>
      <c r="K318" s="142"/>
      <c r="L318" s="146" t="s">
        <v>2540</v>
      </c>
      <c r="M318" s="147" t="s">
        <v>2823</v>
      </c>
    </row>
    <row r="319" spans="2:13" x14ac:dyDescent="0.45">
      <c r="B319" s="141" t="s">
        <v>2763</v>
      </c>
      <c r="C319" s="142" t="s">
        <v>2195</v>
      </c>
      <c r="D319" s="142" t="s">
        <v>2196</v>
      </c>
      <c r="E319" s="142" t="s">
        <v>2786</v>
      </c>
      <c r="F319" s="142" t="s">
        <v>2197</v>
      </c>
      <c r="G319" s="142" t="s">
        <v>326</v>
      </c>
      <c r="H319" s="144" t="s">
        <v>2541</v>
      </c>
      <c r="I319" s="142" t="s">
        <v>2543</v>
      </c>
      <c r="J319" s="145" t="s">
        <v>2544</v>
      </c>
      <c r="K319" s="142" t="s">
        <v>2644</v>
      </c>
      <c r="L319" s="146" t="s">
        <v>2544</v>
      </c>
      <c r="M319" s="147"/>
    </row>
    <row r="320" spans="2:13" x14ac:dyDescent="0.45">
      <c r="B320" s="141" t="s">
        <v>2763</v>
      </c>
      <c r="C320" s="142" t="s">
        <v>2199</v>
      </c>
      <c r="D320" s="142" t="s">
        <v>2200</v>
      </c>
      <c r="E320" s="142" t="s">
        <v>2786</v>
      </c>
      <c r="F320" s="142" t="s">
        <v>2201</v>
      </c>
      <c r="G320" s="142" t="s">
        <v>432</v>
      </c>
      <c r="H320" s="144" t="s">
        <v>2541</v>
      </c>
      <c r="I320" s="142" t="s">
        <v>2543</v>
      </c>
      <c r="J320" s="145" t="s">
        <v>2544</v>
      </c>
      <c r="K320" s="142" t="s">
        <v>2644</v>
      </c>
      <c r="L320" s="146" t="s">
        <v>2539</v>
      </c>
      <c r="M320" s="147"/>
    </row>
    <row r="321" spans="2:13" x14ac:dyDescent="0.45">
      <c r="B321" s="141" t="s">
        <v>2762</v>
      </c>
      <c r="C321" s="142" t="s">
        <v>1127</v>
      </c>
      <c r="D321" s="142" t="s">
        <v>2202</v>
      </c>
      <c r="E321" s="142" t="s">
        <v>2786</v>
      </c>
      <c r="F321" s="142" t="s">
        <v>2203</v>
      </c>
      <c r="G321" s="142" t="s">
        <v>1128</v>
      </c>
      <c r="H321" s="144" t="s">
        <v>2546</v>
      </c>
      <c r="I321" s="142" t="s">
        <v>2543</v>
      </c>
      <c r="J321" s="145" t="s">
        <v>2544</v>
      </c>
      <c r="K321" s="142"/>
      <c r="L321" s="146" t="s">
        <v>2540</v>
      </c>
      <c r="M321" s="147" t="s">
        <v>2823</v>
      </c>
    </row>
    <row r="322" spans="2:13" x14ac:dyDescent="0.45">
      <c r="B322" s="141" t="s">
        <v>2762</v>
      </c>
      <c r="C322" s="142" t="s">
        <v>2242</v>
      </c>
      <c r="D322" s="142" t="s">
        <v>2242</v>
      </c>
      <c r="E322" s="142" t="s">
        <v>2786</v>
      </c>
      <c r="F322" s="142" t="s">
        <v>2243</v>
      </c>
      <c r="G322" s="142" t="s">
        <v>2244</v>
      </c>
      <c r="H322" s="144" t="s">
        <v>2538</v>
      </c>
      <c r="I322" s="142" t="s">
        <v>2543</v>
      </c>
      <c r="J322" s="145" t="s">
        <v>2539</v>
      </c>
      <c r="K322" s="142"/>
      <c r="L322" s="146" t="s">
        <v>2539</v>
      </c>
      <c r="M322" s="147"/>
    </row>
    <row r="323" spans="2:13" x14ac:dyDescent="0.45">
      <c r="B323" s="141" t="s">
        <v>2762</v>
      </c>
      <c r="C323" s="142" t="s">
        <v>2245</v>
      </c>
      <c r="D323" s="142" t="s">
        <v>2245</v>
      </c>
      <c r="E323" s="142" t="s">
        <v>2786</v>
      </c>
      <c r="F323" s="142" t="s">
        <v>2246</v>
      </c>
      <c r="G323" s="142" t="s">
        <v>2247</v>
      </c>
      <c r="H323" s="144" t="s">
        <v>2546</v>
      </c>
      <c r="I323" s="142" t="s">
        <v>2543</v>
      </c>
      <c r="J323" s="145" t="s">
        <v>2539</v>
      </c>
      <c r="K323" s="142"/>
      <c r="L323" s="146" t="s">
        <v>2539</v>
      </c>
      <c r="M323" s="147"/>
    </row>
    <row r="324" spans="2:13" x14ac:dyDescent="0.45">
      <c r="B324" s="141" t="s">
        <v>2762</v>
      </c>
      <c r="C324" s="142" t="s">
        <v>2248</v>
      </c>
      <c r="D324" s="142" t="s">
        <v>2248</v>
      </c>
      <c r="E324" s="142" t="s">
        <v>2786</v>
      </c>
      <c r="F324" s="142" t="s">
        <v>2249</v>
      </c>
      <c r="G324" s="142" t="s">
        <v>2250</v>
      </c>
      <c r="H324" s="144" t="s">
        <v>2538</v>
      </c>
      <c r="I324" s="142" t="s">
        <v>2543</v>
      </c>
      <c r="J324" s="145" t="s">
        <v>2539</v>
      </c>
      <c r="K324" s="142"/>
      <c r="L324" s="146" t="s">
        <v>2544</v>
      </c>
      <c r="M324" s="147"/>
    </row>
    <row r="325" spans="2:13" x14ac:dyDescent="0.45">
      <c r="B325" s="141" t="s">
        <v>2762</v>
      </c>
      <c r="C325" s="142" t="s">
        <v>2239</v>
      </c>
      <c r="D325" s="142" t="s">
        <v>2239</v>
      </c>
      <c r="E325" s="142" t="s">
        <v>2786</v>
      </c>
      <c r="F325" s="142" t="s">
        <v>2240</v>
      </c>
      <c r="G325" s="142" t="s">
        <v>2241</v>
      </c>
      <c r="H325" s="144" t="s">
        <v>2680</v>
      </c>
      <c r="I325" s="142" t="s">
        <v>2543</v>
      </c>
      <c r="J325" s="145" t="s">
        <v>2539</v>
      </c>
      <c r="K325" s="142"/>
      <c r="L325" s="146" t="s">
        <v>2540</v>
      </c>
      <c r="M325" s="147" t="s">
        <v>2823</v>
      </c>
    </row>
    <row r="326" spans="2:13" x14ac:dyDescent="0.45">
      <c r="B326" s="141" t="s">
        <v>2762</v>
      </c>
      <c r="C326" s="142" t="s">
        <v>2236</v>
      </c>
      <c r="D326" s="142" t="s">
        <v>2236</v>
      </c>
      <c r="E326" s="142" t="s">
        <v>2786</v>
      </c>
      <c r="F326" s="142" t="s">
        <v>2237</v>
      </c>
      <c r="G326" s="142" t="s">
        <v>2238</v>
      </c>
      <c r="H326" s="144" t="s">
        <v>2541</v>
      </c>
      <c r="I326" s="142" t="s">
        <v>2543</v>
      </c>
      <c r="J326" s="145" t="s">
        <v>2539</v>
      </c>
      <c r="K326" s="142"/>
      <c r="L326" s="146" t="s">
        <v>2540</v>
      </c>
      <c r="M326" s="147" t="s">
        <v>2823</v>
      </c>
    </row>
    <row r="327" spans="2:13" x14ac:dyDescent="0.45">
      <c r="B327" s="141" t="s">
        <v>2762</v>
      </c>
      <c r="C327" s="142" t="s">
        <v>2233</v>
      </c>
      <c r="D327" s="142" t="s">
        <v>2233</v>
      </c>
      <c r="E327" s="142" t="s">
        <v>2786</v>
      </c>
      <c r="F327" s="142" t="s">
        <v>2234</v>
      </c>
      <c r="G327" s="142" t="s">
        <v>2235</v>
      </c>
      <c r="H327" s="144" t="s">
        <v>2538</v>
      </c>
      <c r="I327" s="142" t="s">
        <v>2543</v>
      </c>
      <c r="J327" s="145" t="s">
        <v>2539</v>
      </c>
      <c r="K327" s="142"/>
      <c r="L327" s="146" t="s">
        <v>2544</v>
      </c>
      <c r="M327" s="147"/>
    </row>
    <row r="328" spans="2:13" x14ac:dyDescent="0.45">
      <c r="B328" s="141" t="s">
        <v>2762</v>
      </c>
      <c r="C328" s="142" t="s">
        <v>2230</v>
      </c>
      <c r="D328" s="142" t="s">
        <v>2230</v>
      </c>
      <c r="E328" s="142" t="s">
        <v>2786</v>
      </c>
      <c r="F328" s="142" t="s">
        <v>2231</v>
      </c>
      <c r="G328" s="142" t="s">
        <v>2232</v>
      </c>
      <c r="H328" s="144" t="s">
        <v>2546</v>
      </c>
      <c r="I328" s="142" t="s">
        <v>2543</v>
      </c>
      <c r="J328" s="145" t="s">
        <v>2539</v>
      </c>
      <c r="K328" s="142"/>
      <c r="L328" s="146" t="s">
        <v>2540</v>
      </c>
      <c r="M328" s="147" t="s">
        <v>2823</v>
      </c>
    </row>
    <row r="329" spans="2:13" x14ac:dyDescent="0.45">
      <c r="B329" s="141" t="s">
        <v>2761</v>
      </c>
      <c r="C329" s="142" t="s">
        <v>2692</v>
      </c>
      <c r="D329" s="142" t="s">
        <v>2692</v>
      </c>
      <c r="E329" s="142" t="s">
        <v>2786</v>
      </c>
      <c r="F329" s="142" t="s">
        <v>2797</v>
      </c>
      <c r="G329" s="142" t="s">
        <v>68</v>
      </c>
      <c r="H329" s="144" t="s">
        <v>2546</v>
      </c>
      <c r="I329" s="142" t="s">
        <v>2642</v>
      </c>
      <c r="J329" s="145" t="s">
        <v>2542</v>
      </c>
      <c r="K329" s="142" t="s">
        <v>60</v>
      </c>
      <c r="L329" s="146" t="s">
        <v>2539</v>
      </c>
      <c r="M329" s="147"/>
    </row>
    <row r="330" spans="2:13" x14ac:dyDescent="0.45">
      <c r="B330" s="141" t="s">
        <v>2762</v>
      </c>
      <c r="C330" s="142" t="s">
        <v>2257</v>
      </c>
      <c r="D330" s="142" t="s">
        <v>2257</v>
      </c>
      <c r="E330" s="142" t="s">
        <v>2786</v>
      </c>
      <c r="F330" s="142" t="s">
        <v>2836</v>
      </c>
      <c r="G330" s="142" t="s">
        <v>82</v>
      </c>
      <c r="H330" s="144" t="s">
        <v>2538</v>
      </c>
      <c r="I330" s="142" t="s">
        <v>2642</v>
      </c>
      <c r="J330" s="145" t="s">
        <v>2542</v>
      </c>
      <c r="K330" s="142" t="s">
        <v>60</v>
      </c>
      <c r="L330" s="146" t="s">
        <v>2540</v>
      </c>
      <c r="M330" s="147" t="s">
        <v>2823</v>
      </c>
    </row>
    <row r="331" spans="2:13" x14ac:dyDescent="0.45">
      <c r="B331" s="141" t="s">
        <v>2762</v>
      </c>
      <c r="C331" s="142" t="s">
        <v>2259</v>
      </c>
      <c r="D331" s="142" t="s">
        <v>2259</v>
      </c>
      <c r="E331" s="142" t="s">
        <v>2786</v>
      </c>
      <c r="F331" s="142" t="s">
        <v>2837</v>
      </c>
      <c r="G331" s="142" t="s">
        <v>457</v>
      </c>
      <c r="H331" s="144" t="s">
        <v>2541</v>
      </c>
      <c r="I331" s="142" t="s">
        <v>2642</v>
      </c>
      <c r="J331" s="145" t="s">
        <v>2542</v>
      </c>
      <c r="K331" s="142" t="s">
        <v>60</v>
      </c>
      <c r="L331" s="146" t="s">
        <v>2540</v>
      </c>
      <c r="M331" s="147" t="s">
        <v>2823</v>
      </c>
    </row>
    <row r="332" spans="2:13" x14ac:dyDescent="0.45">
      <c r="B332" s="141" t="s">
        <v>2763</v>
      </c>
      <c r="C332" s="142" t="s">
        <v>2261</v>
      </c>
      <c r="D332" s="142" t="s">
        <v>2262</v>
      </c>
      <c r="E332" s="142" t="s">
        <v>2786</v>
      </c>
      <c r="F332" s="142" t="s">
        <v>2263</v>
      </c>
      <c r="G332" s="142" t="s">
        <v>432</v>
      </c>
      <c r="H332" s="144" t="s">
        <v>2546</v>
      </c>
      <c r="I332" s="142" t="s">
        <v>2543</v>
      </c>
      <c r="J332" s="145" t="s">
        <v>2544</v>
      </c>
      <c r="K332" s="142"/>
      <c r="L332" s="146" t="s">
        <v>2540</v>
      </c>
      <c r="M332" s="147" t="s">
        <v>2823</v>
      </c>
    </row>
    <row r="333" spans="2:13" x14ac:dyDescent="0.45">
      <c r="B333" s="141" t="s">
        <v>2763</v>
      </c>
      <c r="C333" s="142" t="s">
        <v>2285</v>
      </c>
      <c r="D333" s="142" t="s">
        <v>2285</v>
      </c>
      <c r="E333" s="142" t="s">
        <v>2786</v>
      </c>
      <c r="F333" s="142" t="s">
        <v>2286</v>
      </c>
      <c r="G333" s="142" t="s">
        <v>177</v>
      </c>
      <c r="H333" s="144" t="s">
        <v>2538</v>
      </c>
      <c r="I333" s="142" t="s">
        <v>2543</v>
      </c>
      <c r="J333" s="145" t="s">
        <v>2539</v>
      </c>
      <c r="K333" s="142" t="s">
        <v>2644</v>
      </c>
      <c r="L333" s="146" t="s">
        <v>2539</v>
      </c>
      <c r="M333" s="147"/>
    </row>
    <row r="334" spans="2:13" x14ac:dyDescent="0.45">
      <c r="B334" s="141" t="s">
        <v>2763</v>
      </c>
      <c r="C334" s="142" t="s">
        <v>2283</v>
      </c>
      <c r="D334" s="142" t="s">
        <v>2283</v>
      </c>
      <c r="E334" s="142" t="s">
        <v>2786</v>
      </c>
      <c r="F334" s="142" t="s">
        <v>2284</v>
      </c>
      <c r="G334" s="142" t="s">
        <v>311</v>
      </c>
      <c r="H334" s="144" t="s">
        <v>2538</v>
      </c>
      <c r="I334" s="142" t="s">
        <v>2543</v>
      </c>
      <c r="J334" s="145" t="s">
        <v>2539</v>
      </c>
      <c r="K334" s="142" t="s">
        <v>2644</v>
      </c>
      <c r="L334" s="146" t="s">
        <v>2539</v>
      </c>
      <c r="M334" s="147"/>
    </row>
    <row r="335" spans="2:13" x14ac:dyDescent="0.45">
      <c r="B335" s="141" t="s">
        <v>2762</v>
      </c>
      <c r="C335" s="142" t="s">
        <v>2294</v>
      </c>
      <c r="D335" s="142" t="s">
        <v>2294</v>
      </c>
      <c r="E335" s="142" t="s">
        <v>2786</v>
      </c>
      <c r="F335" s="142" t="s">
        <v>2295</v>
      </c>
      <c r="G335" s="142" t="s">
        <v>2296</v>
      </c>
      <c r="H335" s="144" t="s">
        <v>2546</v>
      </c>
      <c r="I335" s="142" t="s">
        <v>2642</v>
      </c>
      <c r="J335" s="145" t="s">
        <v>2542</v>
      </c>
      <c r="K335" s="142"/>
      <c r="L335" s="146" t="s">
        <v>2544</v>
      </c>
      <c r="M335" s="147"/>
    </row>
    <row r="336" spans="2:13" x14ac:dyDescent="0.45">
      <c r="B336" s="141" t="s">
        <v>2762</v>
      </c>
      <c r="C336" s="142" t="s">
        <v>2298</v>
      </c>
      <c r="D336" s="142" t="s">
        <v>2298</v>
      </c>
      <c r="E336" s="142" t="s">
        <v>2786</v>
      </c>
      <c r="F336" s="142" t="s">
        <v>2299</v>
      </c>
      <c r="G336" s="142" t="s">
        <v>1654</v>
      </c>
      <c r="H336" s="144" t="s">
        <v>2546</v>
      </c>
      <c r="I336" s="142" t="s">
        <v>2642</v>
      </c>
      <c r="J336" s="145" t="s">
        <v>2542</v>
      </c>
      <c r="K336" s="142"/>
      <c r="L336" s="146" t="s">
        <v>2540</v>
      </c>
      <c r="M336" s="147" t="s">
        <v>2823</v>
      </c>
    </row>
    <row r="337" spans="2:13" x14ac:dyDescent="0.45">
      <c r="B337" s="141" t="s">
        <v>2762</v>
      </c>
      <c r="C337" s="142" t="s">
        <v>2290</v>
      </c>
      <c r="D337" s="142" t="s">
        <v>2290</v>
      </c>
      <c r="E337" s="142" t="s">
        <v>2786</v>
      </c>
      <c r="F337" s="142" t="s">
        <v>2291</v>
      </c>
      <c r="G337" s="142" t="s">
        <v>2292</v>
      </c>
      <c r="H337" s="144" t="s">
        <v>2546</v>
      </c>
      <c r="I337" s="142" t="s">
        <v>2642</v>
      </c>
      <c r="J337" s="145" t="s">
        <v>2542</v>
      </c>
      <c r="K337" s="142"/>
      <c r="L337" s="146" t="s">
        <v>2544</v>
      </c>
      <c r="M337" s="147"/>
    </row>
    <row r="338" spans="2:13" x14ac:dyDescent="0.45">
      <c r="B338" s="141" t="s">
        <v>2762</v>
      </c>
      <c r="C338" s="142" t="s">
        <v>2306</v>
      </c>
      <c r="D338" s="142" t="s">
        <v>2306</v>
      </c>
      <c r="E338" s="142" t="s">
        <v>2786</v>
      </c>
      <c r="F338" s="142" t="s">
        <v>2307</v>
      </c>
      <c r="G338" s="142" t="s">
        <v>2308</v>
      </c>
      <c r="H338" s="144" t="s">
        <v>2546</v>
      </c>
      <c r="I338" s="142" t="s">
        <v>2642</v>
      </c>
      <c r="J338" s="145" t="s">
        <v>2542</v>
      </c>
      <c r="K338" s="142"/>
      <c r="L338" s="146" t="s">
        <v>2540</v>
      </c>
      <c r="M338" s="147" t="s">
        <v>2823</v>
      </c>
    </row>
    <row r="339" spans="2:13" x14ac:dyDescent="0.45">
      <c r="B339" s="141" t="s">
        <v>2762</v>
      </c>
      <c r="C339" s="142" t="s">
        <v>2312</v>
      </c>
      <c r="D339" s="142" t="s">
        <v>2312</v>
      </c>
      <c r="E339" s="142" t="s">
        <v>2786</v>
      </c>
      <c r="F339" s="142" t="s">
        <v>2313</v>
      </c>
      <c r="G339" s="142" t="s">
        <v>82</v>
      </c>
      <c r="H339" s="144" t="s">
        <v>2550</v>
      </c>
      <c r="I339" s="142" t="s">
        <v>2642</v>
      </c>
      <c r="J339" s="145" t="s">
        <v>2542</v>
      </c>
      <c r="K339" s="142"/>
      <c r="L339" s="146" t="s">
        <v>2539</v>
      </c>
      <c r="M339" s="147"/>
    </row>
    <row r="340" spans="2:13" x14ac:dyDescent="0.45">
      <c r="B340" s="141" t="s">
        <v>2762</v>
      </c>
      <c r="C340" s="142" t="s">
        <v>2315</v>
      </c>
      <c r="D340" s="142" t="s">
        <v>2315</v>
      </c>
      <c r="E340" s="142" t="s">
        <v>2786</v>
      </c>
      <c r="F340" s="142" t="s">
        <v>2316</v>
      </c>
      <c r="G340" s="142" t="s">
        <v>924</v>
      </c>
      <c r="H340" s="144" t="s">
        <v>2538</v>
      </c>
      <c r="I340" s="142" t="s">
        <v>2543</v>
      </c>
      <c r="J340" s="145" t="s">
        <v>2539</v>
      </c>
      <c r="K340" s="142" t="s">
        <v>2644</v>
      </c>
      <c r="L340" s="146" t="s">
        <v>2539</v>
      </c>
      <c r="M340" s="147"/>
    </row>
    <row r="341" spans="2:13" x14ac:dyDescent="0.45">
      <c r="B341" s="141" t="s">
        <v>2762</v>
      </c>
      <c r="C341" s="142" t="s">
        <v>2328</v>
      </c>
      <c r="D341" s="142" t="s">
        <v>2329</v>
      </c>
      <c r="E341" s="142" t="s">
        <v>2786</v>
      </c>
      <c r="F341" s="142" t="s">
        <v>2330</v>
      </c>
      <c r="G341" s="142" t="s">
        <v>635</v>
      </c>
      <c r="H341" s="144" t="s">
        <v>2546</v>
      </c>
      <c r="I341" s="142" t="s">
        <v>2642</v>
      </c>
      <c r="J341" s="145" t="s">
        <v>2542</v>
      </c>
      <c r="K341" s="142" t="s">
        <v>60</v>
      </c>
      <c r="L341" s="146" t="s">
        <v>2540</v>
      </c>
      <c r="M341" s="147" t="s">
        <v>2823</v>
      </c>
    </row>
    <row r="342" spans="2:13" x14ac:dyDescent="0.45">
      <c r="B342" s="141" t="s">
        <v>2762</v>
      </c>
      <c r="C342" s="142" t="s">
        <v>2337</v>
      </c>
      <c r="D342" s="142" t="s">
        <v>2338</v>
      </c>
      <c r="E342" s="142" t="s">
        <v>2786</v>
      </c>
      <c r="F342" s="142" t="s">
        <v>2633</v>
      </c>
      <c r="G342" s="142" t="s">
        <v>1991</v>
      </c>
      <c r="H342" s="144" t="s">
        <v>2538</v>
      </c>
      <c r="I342" s="142" t="s">
        <v>2642</v>
      </c>
      <c r="J342" s="145" t="s">
        <v>2542</v>
      </c>
      <c r="K342" s="142"/>
      <c r="L342" s="146" t="s">
        <v>2540</v>
      </c>
      <c r="M342" s="147" t="s">
        <v>2823</v>
      </c>
    </row>
    <row r="343" spans="2:13" x14ac:dyDescent="0.45">
      <c r="B343" s="141" t="s">
        <v>2763</v>
      </c>
      <c r="C343" s="142" t="s">
        <v>2350</v>
      </c>
      <c r="D343" s="142" t="s">
        <v>2351</v>
      </c>
      <c r="E343" s="142" t="s">
        <v>2786</v>
      </c>
      <c r="F343" s="142" t="s">
        <v>2352</v>
      </c>
      <c r="G343" s="142" t="s">
        <v>2353</v>
      </c>
      <c r="H343" s="144" t="s">
        <v>2541</v>
      </c>
      <c r="I343" s="142" t="s">
        <v>2642</v>
      </c>
      <c r="J343" s="145" t="s">
        <v>2542</v>
      </c>
      <c r="K343" s="142" t="s">
        <v>60</v>
      </c>
      <c r="L343" s="146" t="s">
        <v>2544</v>
      </c>
      <c r="M343" s="147"/>
    </row>
    <row r="344" spans="2:13" x14ac:dyDescent="0.45">
      <c r="B344" s="141" t="s">
        <v>2763</v>
      </c>
      <c r="C344" s="142" t="s">
        <v>2409</v>
      </c>
      <c r="D344" s="142" t="s">
        <v>2410</v>
      </c>
      <c r="E344" s="142" t="s">
        <v>2786</v>
      </c>
      <c r="F344" s="142" t="s">
        <v>2411</v>
      </c>
      <c r="G344" s="142" t="s">
        <v>1467</v>
      </c>
      <c r="H344" s="144" t="s">
        <v>2546</v>
      </c>
      <c r="I344" s="142" t="s">
        <v>2543</v>
      </c>
      <c r="J344" s="145" t="s">
        <v>2539</v>
      </c>
      <c r="K344" s="142" t="s">
        <v>2644</v>
      </c>
      <c r="L344" s="146" t="s">
        <v>2544</v>
      </c>
      <c r="M344" s="147"/>
    </row>
    <row r="345" spans="2:13" x14ac:dyDescent="0.45">
      <c r="B345" s="141" t="s">
        <v>2763</v>
      </c>
      <c r="C345" s="142" t="s">
        <v>2412</v>
      </c>
      <c r="D345" s="142" t="s">
        <v>2412</v>
      </c>
      <c r="E345" s="142" t="s">
        <v>2786</v>
      </c>
      <c r="F345" s="142" t="s">
        <v>2413</v>
      </c>
      <c r="G345" s="142" t="s">
        <v>1891</v>
      </c>
      <c r="H345" s="144" t="s">
        <v>2680</v>
      </c>
      <c r="I345" s="142" t="s">
        <v>2543</v>
      </c>
      <c r="J345" s="145" t="s">
        <v>2539</v>
      </c>
      <c r="K345" s="142" t="s">
        <v>2644</v>
      </c>
      <c r="L345" s="146" t="s">
        <v>2539</v>
      </c>
      <c r="M345" s="147"/>
    </row>
    <row r="346" spans="2:13" x14ac:dyDescent="0.45">
      <c r="B346" s="141" t="s">
        <v>2763</v>
      </c>
      <c r="C346" s="142" t="s">
        <v>2414</v>
      </c>
      <c r="D346" s="142" t="s">
        <v>2414</v>
      </c>
      <c r="E346" s="142" t="s">
        <v>2786</v>
      </c>
      <c r="F346" s="142" t="s">
        <v>2415</v>
      </c>
      <c r="G346" s="142" t="s">
        <v>368</v>
      </c>
      <c r="H346" s="144" t="s">
        <v>2538</v>
      </c>
      <c r="I346" s="142" t="s">
        <v>2543</v>
      </c>
      <c r="J346" s="145" t="s">
        <v>2539</v>
      </c>
      <c r="K346" s="142" t="s">
        <v>2644</v>
      </c>
      <c r="L346" s="146" t="s">
        <v>2539</v>
      </c>
      <c r="M346" s="147"/>
    </row>
    <row r="347" spans="2:13" x14ac:dyDescent="0.45">
      <c r="B347" s="150" t="s">
        <v>2763</v>
      </c>
      <c r="C347" s="151" t="s">
        <v>2417</v>
      </c>
      <c r="D347" s="151" t="s">
        <v>2417</v>
      </c>
      <c r="E347" s="151" t="s">
        <v>2786</v>
      </c>
      <c r="F347" s="151" t="s">
        <v>2418</v>
      </c>
      <c r="G347" s="151" t="s">
        <v>151</v>
      </c>
      <c r="H347" s="152" t="s">
        <v>2538</v>
      </c>
      <c r="I347" s="142" t="s">
        <v>2543</v>
      </c>
      <c r="J347" s="145" t="s">
        <v>2539</v>
      </c>
      <c r="K347" s="151" t="s">
        <v>2644</v>
      </c>
      <c r="L347" s="78" t="s">
        <v>2539</v>
      </c>
      <c r="M347" s="153"/>
    </row>
    <row r="348" spans="2:13" x14ac:dyDescent="0.45">
      <c r="H348" s="137"/>
      <c r="J348" s="138" t="s">
        <v>60</v>
      </c>
      <c r="L348" s="50" t="s">
        <v>60</v>
      </c>
      <c r="M348" s="139"/>
    </row>
    <row r="349" spans="2:13" x14ac:dyDescent="0.45">
      <c r="H349" s="137"/>
      <c r="J349" s="138" t="s">
        <v>60</v>
      </c>
      <c r="L349" s="50" t="s">
        <v>60</v>
      </c>
      <c r="M349" s="139"/>
    </row>
    <row r="350" spans="2:13" x14ac:dyDescent="0.45">
      <c r="H350" s="137"/>
      <c r="J350" s="138" t="s">
        <v>60</v>
      </c>
      <c r="L350" s="50" t="s">
        <v>60</v>
      </c>
      <c r="M350" s="139"/>
    </row>
    <row r="351" spans="2:13" x14ac:dyDescent="0.45">
      <c r="H351" s="137"/>
      <c r="J351" s="138" t="s">
        <v>60</v>
      </c>
      <c r="L351" s="50" t="s">
        <v>60</v>
      </c>
      <c r="M351" s="139"/>
    </row>
    <row r="352" spans="2:13" x14ac:dyDescent="0.45">
      <c r="H352" s="137"/>
      <c r="J352" s="138" t="s">
        <v>60</v>
      </c>
      <c r="L352" s="50" t="s">
        <v>60</v>
      </c>
      <c r="M352" s="139"/>
    </row>
    <row r="353" spans="8:13" x14ac:dyDescent="0.45">
      <c r="H353" s="137"/>
      <c r="J353" s="138" t="s">
        <v>60</v>
      </c>
      <c r="L353" s="50" t="s">
        <v>60</v>
      </c>
      <c r="M353" s="139"/>
    </row>
    <row r="354" spans="8:13" x14ac:dyDescent="0.45">
      <c r="H354" s="137"/>
      <c r="J354" s="138" t="s">
        <v>60</v>
      </c>
      <c r="L354" s="50" t="s">
        <v>60</v>
      </c>
      <c r="M354" s="139"/>
    </row>
    <row r="355" spans="8:13" x14ac:dyDescent="0.45">
      <c r="H355" s="137"/>
      <c r="J355" s="138" t="s">
        <v>60</v>
      </c>
      <c r="L355" s="50" t="s">
        <v>60</v>
      </c>
      <c r="M355" s="139"/>
    </row>
    <row r="356" spans="8:13" x14ac:dyDescent="0.45">
      <c r="H356" s="137"/>
      <c r="J356" s="138" t="s">
        <v>60</v>
      </c>
      <c r="L356" s="50" t="s">
        <v>60</v>
      </c>
      <c r="M356" s="139"/>
    </row>
    <row r="357" spans="8:13" x14ac:dyDescent="0.45">
      <c r="H357" s="137"/>
      <c r="J357" s="138" t="s">
        <v>60</v>
      </c>
      <c r="L357" s="50" t="s">
        <v>60</v>
      </c>
      <c r="M357" s="139"/>
    </row>
    <row r="358" spans="8:13" x14ac:dyDescent="0.45">
      <c r="H358" s="137"/>
      <c r="J358" s="138" t="s">
        <v>60</v>
      </c>
      <c r="L358" s="50" t="s">
        <v>60</v>
      </c>
      <c r="M358" s="139"/>
    </row>
    <row r="359" spans="8:13" x14ac:dyDescent="0.45">
      <c r="H359" s="137"/>
      <c r="J359" s="138" t="s">
        <v>60</v>
      </c>
      <c r="L359" s="50" t="s">
        <v>60</v>
      </c>
      <c r="M359" s="139"/>
    </row>
    <row r="360" spans="8:13" x14ac:dyDescent="0.45">
      <c r="H360" s="137"/>
      <c r="J360" s="138" t="s">
        <v>60</v>
      </c>
      <c r="L360" s="50" t="s">
        <v>60</v>
      </c>
      <c r="M360" s="139"/>
    </row>
    <row r="361" spans="8:13" x14ac:dyDescent="0.45">
      <c r="H361" s="137"/>
      <c r="J361" s="138" t="s">
        <v>60</v>
      </c>
      <c r="L361" s="50" t="s">
        <v>60</v>
      </c>
      <c r="M361" s="139"/>
    </row>
    <row r="362" spans="8:13" x14ac:dyDescent="0.45">
      <c r="H362" s="137"/>
      <c r="J362" s="138" t="s">
        <v>60</v>
      </c>
      <c r="L362" s="50" t="s">
        <v>60</v>
      </c>
      <c r="M362" s="139"/>
    </row>
    <row r="363" spans="8:13" x14ac:dyDescent="0.45">
      <c r="H363" s="137"/>
      <c r="J363" s="138" t="s">
        <v>60</v>
      </c>
      <c r="L363" s="50" t="s">
        <v>60</v>
      </c>
      <c r="M363" s="139"/>
    </row>
    <row r="364" spans="8:13" x14ac:dyDescent="0.45">
      <c r="H364" s="137"/>
      <c r="J364" s="138" t="s">
        <v>60</v>
      </c>
      <c r="L364" s="50" t="s">
        <v>60</v>
      </c>
      <c r="M364" s="139"/>
    </row>
    <row r="365" spans="8:13" x14ac:dyDescent="0.45">
      <c r="H365" s="137"/>
      <c r="J365" s="138" t="s">
        <v>60</v>
      </c>
      <c r="L365" s="50" t="s">
        <v>60</v>
      </c>
      <c r="M365" s="139"/>
    </row>
    <row r="366" spans="8:13" x14ac:dyDescent="0.45">
      <c r="H366" s="137"/>
      <c r="J366" s="138" t="s">
        <v>60</v>
      </c>
      <c r="L366" s="50" t="s">
        <v>60</v>
      </c>
      <c r="M366" s="139"/>
    </row>
    <row r="367" spans="8:13" x14ac:dyDescent="0.45">
      <c r="H367" s="137"/>
      <c r="J367" s="138" t="s">
        <v>60</v>
      </c>
      <c r="L367" s="50" t="s">
        <v>60</v>
      </c>
      <c r="M367" s="139"/>
    </row>
    <row r="368" spans="8:13" x14ac:dyDescent="0.45">
      <c r="H368" s="137"/>
      <c r="J368" s="138" t="s">
        <v>60</v>
      </c>
      <c r="L368" s="50" t="s">
        <v>60</v>
      </c>
      <c r="M368" s="139"/>
    </row>
    <row r="369" spans="8:13" x14ac:dyDescent="0.45">
      <c r="H369" s="137"/>
      <c r="J369" s="138" t="s">
        <v>60</v>
      </c>
      <c r="L369" s="50" t="s">
        <v>60</v>
      </c>
      <c r="M369" s="139"/>
    </row>
    <row r="370" spans="8:13" x14ac:dyDescent="0.45">
      <c r="H370" s="137"/>
      <c r="J370" s="138" t="s">
        <v>60</v>
      </c>
      <c r="L370" s="50" t="s">
        <v>60</v>
      </c>
      <c r="M370" s="139"/>
    </row>
    <row r="371" spans="8:13" x14ac:dyDescent="0.45">
      <c r="H371" s="137"/>
      <c r="J371" s="138" t="s">
        <v>60</v>
      </c>
      <c r="L371" s="50" t="s">
        <v>60</v>
      </c>
      <c r="M371" s="139"/>
    </row>
    <row r="372" spans="8:13" x14ac:dyDescent="0.45">
      <c r="H372" s="137"/>
      <c r="J372" s="138" t="s">
        <v>60</v>
      </c>
      <c r="L372" s="50" t="s">
        <v>60</v>
      </c>
      <c r="M372" s="139"/>
    </row>
    <row r="373" spans="8:13" x14ac:dyDescent="0.45">
      <c r="H373" s="137"/>
      <c r="J373" s="138" t="s">
        <v>60</v>
      </c>
      <c r="L373" s="50" t="s">
        <v>60</v>
      </c>
      <c r="M373" s="139"/>
    </row>
    <row r="374" spans="8:13" x14ac:dyDescent="0.45">
      <c r="H374" s="137"/>
      <c r="J374" s="138" t="s">
        <v>60</v>
      </c>
      <c r="L374" s="50" t="s">
        <v>60</v>
      </c>
      <c r="M374" s="139"/>
    </row>
    <row r="375" spans="8:13" x14ac:dyDescent="0.45">
      <c r="H375" s="137"/>
      <c r="J375" s="138" t="s">
        <v>60</v>
      </c>
      <c r="L375" s="50" t="s">
        <v>60</v>
      </c>
      <c r="M375" s="139"/>
    </row>
    <row r="376" spans="8:13" x14ac:dyDescent="0.45">
      <c r="H376" s="137"/>
      <c r="J376" s="138" t="s">
        <v>60</v>
      </c>
      <c r="L376" s="50" t="s">
        <v>60</v>
      </c>
      <c r="M376" s="139"/>
    </row>
    <row r="377" spans="8:13" x14ac:dyDescent="0.45">
      <c r="H377" s="137"/>
      <c r="J377" s="138" t="s">
        <v>60</v>
      </c>
      <c r="L377" s="50" t="s">
        <v>60</v>
      </c>
      <c r="M377" s="139"/>
    </row>
    <row r="378" spans="8:13" x14ac:dyDescent="0.45">
      <c r="H378" s="137"/>
      <c r="J378" s="138" t="s">
        <v>60</v>
      </c>
      <c r="L378" s="50" t="s">
        <v>60</v>
      </c>
      <c r="M378" s="139"/>
    </row>
    <row r="379" spans="8:13" x14ac:dyDescent="0.45">
      <c r="H379" s="137"/>
      <c r="J379" s="138" t="s">
        <v>60</v>
      </c>
      <c r="L379" s="50" t="s">
        <v>60</v>
      </c>
      <c r="M379" s="139"/>
    </row>
    <row r="380" spans="8:13" x14ac:dyDescent="0.45">
      <c r="H380" s="137"/>
      <c r="J380" s="138" t="s">
        <v>60</v>
      </c>
      <c r="L380" s="50" t="s">
        <v>60</v>
      </c>
      <c r="M380" s="139"/>
    </row>
    <row r="381" spans="8:13" x14ac:dyDescent="0.45">
      <c r="H381" s="137"/>
      <c r="J381" s="138" t="s">
        <v>60</v>
      </c>
      <c r="L381" s="50" t="s">
        <v>60</v>
      </c>
      <c r="M381" s="139"/>
    </row>
    <row r="382" spans="8:13" x14ac:dyDescent="0.45">
      <c r="H382" s="137"/>
      <c r="J382" s="138" t="s">
        <v>60</v>
      </c>
      <c r="L382" s="50" t="s">
        <v>60</v>
      </c>
      <c r="M382" s="139"/>
    </row>
    <row r="383" spans="8:13" x14ac:dyDescent="0.45">
      <c r="H383" s="137"/>
      <c r="J383" s="138" t="s">
        <v>60</v>
      </c>
      <c r="L383" s="50" t="s">
        <v>60</v>
      </c>
      <c r="M383" s="139"/>
    </row>
    <row r="384" spans="8:13" x14ac:dyDescent="0.45">
      <c r="H384" s="137"/>
      <c r="J384" s="138" t="s">
        <v>60</v>
      </c>
      <c r="L384" s="50" t="s">
        <v>60</v>
      </c>
      <c r="M384" s="139"/>
    </row>
    <row r="385" spans="8:13" x14ac:dyDescent="0.45">
      <c r="H385" s="137"/>
      <c r="J385" s="138" t="s">
        <v>60</v>
      </c>
      <c r="L385" s="50" t="s">
        <v>60</v>
      </c>
      <c r="M385" s="139"/>
    </row>
    <row r="386" spans="8:13" x14ac:dyDescent="0.45">
      <c r="H386" s="137"/>
      <c r="J386" s="138" t="s">
        <v>60</v>
      </c>
      <c r="L386" s="50" t="s">
        <v>60</v>
      </c>
      <c r="M386" s="139"/>
    </row>
    <row r="387" spans="8:13" x14ac:dyDescent="0.45">
      <c r="H387" s="137"/>
      <c r="J387" s="138" t="s">
        <v>60</v>
      </c>
      <c r="L387" s="50" t="s">
        <v>60</v>
      </c>
      <c r="M387" s="139"/>
    </row>
    <row r="388" spans="8:13" x14ac:dyDescent="0.45">
      <c r="H388" s="137"/>
      <c r="J388" s="138" t="s">
        <v>60</v>
      </c>
      <c r="L388" s="50" t="s">
        <v>60</v>
      </c>
      <c r="M388" s="139"/>
    </row>
    <row r="389" spans="8:13" x14ac:dyDescent="0.45">
      <c r="H389" s="137"/>
      <c r="J389" s="138" t="s">
        <v>60</v>
      </c>
      <c r="L389" s="50" t="s">
        <v>60</v>
      </c>
      <c r="M389" s="139"/>
    </row>
    <row r="390" spans="8:13" x14ac:dyDescent="0.45">
      <c r="H390" s="137"/>
      <c r="J390" s="138" t="s">
        <v>60</v>
      </c>
      <c r="L390" s="50" t="s">
        <v>60</v>
      </c>
      <c r="M390" s="139"/>
    </row>
    <row r="391" spans="8:13" x14ac:dyDescent="0.45">
      <c r="H391" s="137"/>
      <c r="J391" s="138" t="s">
        <v>60</v>
      </c>
      <c r="L391" s="50" t="s">
        <v>60</v>
      </c>
      <c r="M391" s="139"/>
    </row>
    <row r="392" spans="8:13" x14ac:dyDescent="0.45">
      <c r="H392" s="137"/>
      <c r="J392" s="138" t="s">
        <v>60</v>
      </c>
      <c r="L392" s="50" t="s">
        <v>60</v>
      </c>
      <c r="M392" s="139"/>
    </row>
    <row r="393" spans="8:13" x14ac:dyDescent="0.45">
      <c r="H393" s="137"/>
      <c r="J393" s="138" t="s">
        <v>60</v>
      </c>
      <c r="L393" s="50" t="s">
        <v>60</v>
      </c>
      <c r="M393" s="139"/>
    </row>
    <row r="394" spans="8:13" x14ac:dyDescent="0.45">
      <c r="H394" s="137"/>
      <c r="J394" s="138" t="s">
        <v>60</v>
      </c>
      <c r="L394" s="50" t="s">
        <v>60</v>
      </c>
      <c r="M394" s="139"/>
    </row>
    <row r="395" spans="8:13" x14ac:dyDescent="0.45">
      <c r="H395" s="137"/>
      <c r="J395" s="138" t="s">
        <v>60</v>
      </c>
      <c r="L395" s="50" t="s">
        <v>60</v>
      </c>
      <c r="M395" s="139"/>
    </row>
    <row r="396" spans="8:13" x14ac:dyDescent="0.45">
      <c r="H396" s="137"/>
      <c r="J396" s="138" t="s">
        <v>60</v>
      </c>
      <c r="L396" s="50" t="s">
        <v>60</v>
      </c>
      <c r="M396" s="139"/>
    </row>
    <row r="397" spans="8:13" x14ac:dyDescent="0.45">
      <c r="H397" s="137"/>
      <c r="J397" s="138" t="s">
        <v>60</v>
      </c>
      <c r="L397" s="50" t="s">
        <v>60</v>
      </c>
      <c r="M397" s="139"/>
    </row>
    <row r="398" spans="8:13" x14ac:dyDescent="0.45">
      <c r="H398" s="137"/>
      <c r="J398" s="138" t="s">
        <v>60</v>
      </c>
      <c r="L398" s="50" t="s">
        <v>60</v>
      </c>
      <c r="M398" s="139"/>
    </row>
    <row r="399" spans="8:13" x14ac:dyDescent="0.45">
      <c r="H399" s="137"/>
      <c r="J399" s="138" t="s">
        <v>60</v>
      </c>
      <c r="L399" s="50" t="s">
        <v>60</v>
      </c>
      <c r="M399" s="139"/>
    </row>
    <row r="400" spans="8:13" x14ac:dyDescent="0.45">
      <c r="H400" s="137"/>
      <c r="J400" s="138" t="s">
        <v>60</v>
      </c>
      <c r="L400" s="50" t="s">
        <v>60</v>
      </c>
      <c r="M400" s="139"/>
    </row>
    <row r="401" spans="8:13" x14ac:dyDescent="0.45">
      <c r="H401" s="137"/>
      <c r="J401" s="138" t="s">
        <v>60</v>
      </c>
      <c r="L401" s="50" t="s">
        <v>60</v>
      </c>
      <c r="M401" s="139"/>
    </row>
    <row r="402" spans="8:13" x14ac:dyDescent="0.45">
      <c r="H402" s="137"/>
      <c r="J402" s="138" t="s">
        <v>60</v>
      </c>
      <c r="L402" s="50" t="s">
        <v>60</v>
      </c>
      <c r="M402" s="139"/>
    </row>
    <row r="403" spans="8:13" x14ac:dyDescent="0.45">
      <c r="H403" s="137"/>
      <c r="J403" s="138" t="s">
        <v>60</v>
      </c>
      <c r="L403" s="50" t="s">
        <v>60</v>
      </c>
      <c r="M403" s="139"/>
    </row>
    <row r="404" spans="8:13" x14ac:dyDescent="0.45">
      <c r="H404" s="137"/>
      <c r="J404" s="138" t="s">
        <v>60</v>
      </c>
      <c r="L404" s="50" t="s">
        <v>60</v>
      </c>
      <c r="M404" s="139"/>
    </row>
    <row r="405" spans="8:13" x14ac:dyDescent="0.45">
      <c r="H405" s="137"/>
      <c r="J405" s="138" t="s">
        <v>60</v>
      </c>
      <c r="L405" s="50" t="s">
        <v>60</v>
      </c>
      <c r="M405" s="139"/>
    </row>
    <row r="406" spans="8:13" x14ac:dyDescent="0.45">
      <c r="H406" s="137"/>
      <c r="J406" s="138" t="s">
        <v>60</v>
      </c>
      <c r="L406" s="50" t="s">
        <v>60</v>
      </c>
      <c r="M406" s="139"/>
    </row>
    <row r="407" spans="8:13" x14ac:dyDescent="0.45">
      <c r="H407" s="137"/>
      <c r="J407" s="138" t="s">
        <v>60</v>
      </c>
      <c r="L407" s="50" t="s">
        <v>60</v>
      </c>
      <c r="M407" s="139"/>
    </row>
    <row r="408" spans="8:13" x14ac:dyDescent="0.45">
      <c r="H408" s="137"/>
      <c r="J408" s="138" t="s">
        <v>60</v>
      </c>
      <c r="L408" s="50" t="s">
        <v>60</v>
      </c>
      <c r="M408" s="139"/>
    </row>
    <row r="409" spans="8:13" x14ac:dyDescent="0.45">
      <c r="H409" s="137"/>
      <c r="J409" s="138" t="s">
        <v>60</v>
      </c>
      <c r="L409" s="50" t="s">
        <v>60</v>
      </c>
      <c r="M409" s="139"/>
    </row>
    <row r="410" spans="8:13" x14ac:dyDescent="0.45">
      <c r="H410" s="137"/>
      <c r="J410" s="138" t="s">
        <v>60</v>
      </c>
      <c r="L410" s="50" t="s">
        <v>60</v>
      </c>
      <c r="M410" s="139"/>
    </row>
    <row r="411" spans="8:13" x14ac:dyDescent="0.45">
      <c r="H411" s="137"/>
      <c r="J411" s="138" t="s">
        <v>60</v>
      </c>
      <c r="L411" s="50" t="s">
        <v>60</v>
      </c>
      <c r="M411" s="139"/>
    </row>
    <row r="412" spans="8:13" x14ac:dyDescent="0.45">
      <c r="H412" s="137"/>
      <c r="J412" s="138" t="s">
        <v>60</v>
      </c>
      <c r="L412" s="50" t="s">
        <v>60</v>
      </c>
      <c r="M412" s="139"/>
    </row>
    <row r="413" spans="8:13" x14ac:dyDescent="0.45">
      <c r="H413" s="137"/>
      <c r="J413" s="138" t="s">
        <v>60</v>
      </c>
      <c r="L413" s="50" t="s">
        <v>60</v>
      </c>
      <c r="M413" s="139"/>
    </row>
    <row r="414" spans="8:13" x14ac:dyDescent="0.45">
      <c r="H414" s="137"/>
      <c r="J414" s="138" t="s">
        <v>60</v>
      </c>
      <c r="L414" s="50" t="s">
        <v>60</v>
      </c>
      <c r="M414" s="139"/>
    </row>
    <row r="415" spans="8:13" x14ac:dyDescent="0.45">
      <c r="H415" s="137"/>
      <c r="J415" s="138" t="s">
        <v>60</v>
      </c>
      <c r="L415" s="50" t="s">
        <v>60</v>
      </c>
      <c r="M415" s="139"/>
    </row>
    <row r="416" spans="8:13" x14ac:dyDescent="0.45">
      <c r="H416" s="137"/>
      <c r="J416" s="138" t="s">
        <v>60</v>
      </c>
      <c r="L416" s="50" t="s">
        <v>60</v>
      </c>
      <c r="M416" s="139"/>
    </row>
    <row r="417" spans="8:13" x14ac:dyDescent="0.45">
      <c r="H417" s="137"/>
      <c r="J417" s="138" t="s">
        <v>60</v>
      </c>
      <c r="L417" s="50" t="s">
        <v>60</v>
      </c>
      <c r="M417" s="139"/>
    </row>
    <row r="418" spans="8:13" x14ac:dyDescent="0.45">
      <c r="H418" s="137"/>
      <c r="J418" s="138" t="s">
        <v>60</v>
      </c>
      <c r="L418" s="50" t="s">
        <v>60</v>
      </c>
      <c r="M418" s="139"/>
    </row>
    <row r="419" spans="8:13" x14ac:dyDescent="0.45">
      <c r="H419" s="137"/>
      <c r="J419" s="138" t="s">
        <v>60</v>
      </c>
      <c r="L419" s="50" t="s">
        <v>60</v>
      </c>
      <c r="M419" s="139"/>
    </row>
    <row r="420" spans="8:13" x14ac:dyDescent="0.45">
      <c r="H420" s="137"/>
      <c r="J420" s="138" t="s">
        <v>60</v>
      </c>
      <c r="L420" s="50" t="s">
        <v>60</v>
      </c>
      <c r="M420" s="139"/>
    </row>
    <row r="421" spans="8:13" x14ac:dyDescent="0.45">
      <c r="H421" s="137"/>
      <c r="J421" s="138" t="s">
        <v>60</v>
      </c>
      <c r="L421" s="50" t="s">
        <v>60</v>
      </c>
      <c r="M421" s="139"/>
    </row>
    <row r="422" spans="8:13" x14ac:dyDescent="0.45">
      <c r="H422" s="137"/>
      <c r="J422" s="138" t="s">
        <v>60</v>
      </c>
      <c r="L422" s="50" t="s">
        <v>60</v>
      </c>
      <c r="M422" s="139"/>
    </row>
    <row r="423" spans="8:13" x14ac:dyDescent="0.45">
      <c r="H423" s="137"/>
      <c r="J423" s="138" t="s">
        <v>60</v>
      </c>
      <c r="L423" s="50" t="s">
        <v>60</v>
      </c>
      <c r="M423" s="139"/>
    </row>
    <row r="424" spans="8:13" x14ac:dyDescent="0.45">
      <c r="H424" s="137"/>
      <c r="J424" s="138" t="s">
        <v>60</v>
      </c>
      <c r="L424" s="50" t="s">
        <v>60</v>
      </c>
      <c r="M424" s="139"/>
    </row>
    <row r="425" spans="8:13" x14ac:dyDescent="0.45">
      <c r="H425" s="137"/>
      <c r="J425" s="138" t="s">
        <v>60</v>
      </c>
      <c r="L425" s="50" t="s">
        <v>60</v>
      </c>
      <c r="M425" s="139"/>
    </row>
    <row r="426" spans="8:13" x14ac:dyDescent="0.45">
      <c r="H426" s="137"/>
      <c r="J426" s="138" t="s">
        <v>60</v>
      </c>
      <c r="L426" s="50" t="s">
        <v>60</v>
      </c>
      <c r="M426" s="139"/>
    </row>
    <row r="427" spans="8:13" x14ac:dyDescent="0.45">
      <c r="H427" s="137"/>
      <c r="J427" s="138" t="s">
        <v>60</v>
      </c>
      <c r="L427" s="50" t="s">
        <v>60</v>
      </c>
      <c r="M427" s="139"/>
    </row>
    <row r="428" spans="8:13" x14ac:dyDescent="0.45">
      <c r="H428" s="137"/>
      <c r="J428" s="138" t="s">
        <v>60</v>
      </c>
      <c r="L428" s="50" t="s">
        <v>60</v>
      </c>
      <c r="M428" s="139"/>
    </row>
    <row r="429" spans="8:13" x14ac:dyDescent="0.45">
      <c r="H429" s="137"/>
      <c r="J429" s="138" t="s">
        <v>60</v>
      </c>
      <c r="L429" s="50" t="s">
        <v>60</v>
      </c>
      <c r="M429" s="139"/>
    </row>
    <row r="430" spans="8:13" x14ac:dyDescent="0.45">
      <c r="H430" s="137"/>
      <c r="J430" s="138" t="s">
        <v>60</v>
      </c>
      <c r="L430" s="50" t="s">
        <v>60</v>
      </c>
      <c r="M430" s="139"/>
    </row>
    <row r="431" spans="8:13" x14ac:dyDescent="0.45">
      <c r="H431" s="137"/>
      <c r="J431" s="138" t="s">
        <v>60</v>
      </c>
      <c r="L431" s="50" t="s">
        <v>60</v>
      </c>
      <c r="M431" s="139"/>
    </row>
    <row r="432" spans="8:13" x14ac:dyDescent="0.45">
      <c r="H432" s="137"/>
      <c r="J432" s="138" t="s">
        <v>60</v>
      </c>
      <c r="L432" s="50" t="s">
        <v>60</v>
      </c>
      <c r="M432" s="139"/>
    </row>
    <row r="433" spans="8:13" x14ac:dyDescent="0.45">
      <c r="H433" s="137"/>
      <c r="J433" s="138" t="s">
        <v>60</v>
      </c>
      <c r="L433" s="50" t="s">
        <v>60</v>
      </c>
      <c r="M433" s="139"/>
    </row>
    <row r="434" spans="8:13" x14ac:dyDescent="0.45">
      <c r="H434" s="137"/>
      <c r="J434" s="138" t="s">
        <v>60</v>
      </c>
      <c r="L434" s="50" t="s">
        <v>60</v>
      </c>
      <c r="M434" s="139"/>
    </row>
    <row r="435" spans="8:13" x14ac:dyDescent="0.45">
      <c r="H435" s="137"/>
      <c r="J435" s="138" t="s">
        <v>60</v>
      </c>
      <c r="L435" s="50" t="s">
        <v>60</v>
      </c>
      <c r="M435" s="139"/>
    </row>
    <row r="436" spans="8:13" x14ac:dyDescent="0.45">
      <c r="H436" s="137"/>
      <c r="J436" s="138" t="s">
        <v>60</v>
      </c>
      <c r="L436" s="50" t="s">
        <v>60</v>
      </c>
      <c r="M436" s="139"/>
    </row>
    <row r="437" spans="8:13" x14ac:dyDescent="0.45">
      <c r="H437" s="137"/>
      <c r="J437" s="138" t="s">
        <v>60</v>
      </c>
      <c r="L437" s="50" t="s">
        <v>60</v>
      </c>
      <c r="M437" s="139"/>
    </row>
    <row r="438" spans="8:13" x14ac:dyDescent="0.45">
      <c r="H438" s="137"/>
      <c r="J438" s="138" t="s">
        <v>60</v>
      </c>
      <c r="L438" s="50" t="s">
        <v>60</v>
      </c>
      <c r="M438" s="139"/>
    </row>
    <row r="439" spans="8:13" x14ac:dyDescent="0.45">
      <c r="H439" s="137"/>
      <c r="J439" s="138" t="s">
        <v>60</v>
      </c>
      <c r="L439" s="50" t="s">
        <v>60</v>
      </c>
      <c r="M439" s="139"/>
    </row>
    <row r="440" spans="8:13" x14ac:dyDescent="0.45">
      <c r="H440" s="137"/>
      <c r="J440" s="138" t="s">
        <v>60</v>
      </c>
      <c r="L440" s="50" t="s">
        <v>60</v>
      </c>
      <c r="M440" s="139"/>
    </row>
    <row r="441" spans="8:13" x14ac:dyDescent="0.45">
      <c r="H441" s="137"/>
      <c r="J441" s="138" t="s">
        <v>60</v>
      </c>
      <c r="L441" s="50" t="s">
        <v>60</v>
      </c>
      <c r="M441" s="139"/>
    </row>
    <row r="442" spans="8:13" x14ac:dyDescent="0.45">
      <c r="H442" s="137"/>
      <c r="J442" s="138" t="s">
        <v>60</v>
      </c>
      <c r="L442" s="50" t="s">
        <v>60</v>
      </c>
      <c r="M442" s="139"/>
    </row>
    <row r="443" spans="8:13" x14ac:dyDescent="0.45">
      <c r="H443" s="137"/>
      <c r="J443" s="138" t="s">
        <v>60</v>
      </c>
      <c r="L443" s="50" t="s">
        <v>60</v>
      </c>
      <c r="M443" s="139"/>
    </row>
    <row r="444" spans="8:13" x14ac:dyDescent="0.45">
      <c r="H444" s="137"/>
      <c r="J444" s="138" t="s">
        <v>60</v>
      </c>
      <c r="L444" s="50" t="s">
        <v>60</v>
      </c>
      <c r="M444" s="139"/>
    </row>
    <row r="445" spans="8:13" x14ac:dyDescent="0.45">
      <c r="H445" s="137"/>
      <c r="J445" s="138" t="s">
        <v>60</v>
      </c>
      <c r="L445" s="50" t="s">
        <v>60</v>
      </c>
      <c r="M445" s="139"/>
    </row>
    <row r="446" spans="8:13" x14ac:dyDescent="0.45">
      <c r="H446" s="137"/>
      <c r="J446" s="138" t="s">
        <v>60</v>
      </c>
      <c r="L446" s="50" t="s">
        <v>60</v>
      </c>
      <c r="M446" s="139"/>
    </row>
    <row r="447" spans="8:13" x14ac:dyDescent="0.45">
      <c r="H447" s="137"/>
      <c r="J447" s="138" t="s">
        <v>60</v>
      </c>
      <c r="L447" s="50" t="s">
        <v>60</v>
      </c>
      <c r="M447" s="139"/>
    </row>
    <row r="448" spans="8:13" x14ac:dyDescent="0.45">
      <c r="H448" s="137"/>
      <c r="J448" s="138" t="s">
        <v>60</v>
      </c>
      <c r="L448" s="50" t="s">
        <v>60</v>
      </c>
      <c r="M448" s="139"/>
    </row>
    <row r="449" spans="8:13" x14ac:dyDescent="0.45">
      <c r="H449" s="137"/>
      <c r="J449" s="138" t="s">
        <v>60</v>
      </c>
      <c r="L449" s="50" t="s">
        <v>60</v>
      </c>
      <c r="M449" s="139"/>
    </row>
    <row r="450" spans="8:13" x14ac:dyDescent="0.45">
      <c r="H450" s="137"/>
      <c r="J450" s="138" t="s">
        <v>60</v>
      </c>
      <c r="L450" s="50" t="s">
        <v>60</v>
      </c>
      <c r="M450" s="139"/>
    </row>
    <row r="451" spans="8:13" x14ac:dyDescent="0.45">
      <c r="H451" s="137"/>
      <c r="J451" s="138" t="s">
        <v>60</v>
      </c>
      <c r="L451" s="50" t="s">
        <v>60</v>
      </c>
      <c r="M451" s="139"/>
    </row>
    <row r="452" spans="8:13" x14ac:dyDescent="0.45">
      <c r="H452" s="137"/>
      <c r="J452" s="138" t="s">
        <v>60</v>
      </c>
      <c r="L452" s="50" t="s">
        <v>60</v>
      </c>
      <c r="M452" s="139"/>
    </row>
    <row r="453" spans="8:13" x14ac:dyDescent="0.45">
      <c r="H453" s="137"/>
      <c r="J453" s="138" t="s">
        <v>60</v>
      </c>
      <c r="L453" s="50" t="s">
        <v>60</v>
      </c>
      <c r="M453" s="139"/>
    </row>
    <row r="454" spans="8:13" x14ac:dyDescent="0.45">
      <c r="H454" s="137"/>
      <c r="J454" s="138" t="s">
        <v>60</v>
      </c>
      <c r="L454" s="50" t="s">
        <v>60</v>
      </c>
      <c r="M454" s="139"/>
    </row>
    <row r="455" spans="8:13" x14ac:dyDescent="0.45">
      <c r="H455" s="137"/>
      <c r="J455" s="138" t="s">
        <v>60</v>
      </c>
      <c r="L455" s="50" t="s">
        <v>60</v>
      </c>
      <c r="M455" s="139"/>
    </row>
    <row r="456" spans="8:13" x14ac:dyDescent="0.45">
      <c r="H456" s="137"/>
      <c r="J456" s="138" t="s">
        <v>60</v>
      </c>
      <c r="L456" s="50" t="s">
        <v>60</v>
      </c>
      <c r="M456" s="139"/>
    </row>
    <row r="457" spans="8:13" x14ac:dyDescent="0.45">
      <c r="H457" s="137"/>
      <c r="J457" s="138" t="s">
        <v>60</v>
      </c>
      <c r="L457" s="50" t="s">
        <v>60</v>
      </c>
      <c r="M457" s="139"/>
    </row>
    <row r="458" spans="8:13" x14ac:dyDescent="0.45">
      <c r="H458" s="137"/>
      <c r="J458" s="138" t="s">
        <v>60</v>
      </c>
      <c r="L458" s="50" t="s">
        <v>60</v>
      </c>
      <c r="M458" s="139"/>
    </row>
    <row r="459" spans="8:13" x14ac:dyDescent="0.45">
      <c r="H459" s="137"/>
      <c r="J459" s="138" t="s">
        <v>60</v>
      </c>
      <c r="L459" s="50" t="s">
        <v>60</v>
      </c>
      <c r="M459" s="139"/>
    </row>
    <row r="460" spans="8:13" x14ac:dyDescent="0.45">
      <c r="H460" s="137"/>
      <c r="J460" s="138" t="s">
        <v>60</v>
      </c>
      <c r="L460" s="50" t="s">
        <v>60</v>
      </c>
      <c r="M460" s="139"/>
    </row>
    <row r="461" spans="8:13" x14ac:dyDescent="0.45">
      <c r="H461" s="137"/>
      <c r="J461" s="138" t="s">
        <v>60</v>
      </c>
      <c r="L461" s="50" t="s">
        <v>60</v>
      </c>
      <c r="M461" s="139"/>
    </row>
    <row r="462" spans="8:13" x14ac:dyDescent="0.45">
      <c r="H462" s="137"/>
      <c r="J462" s="138" t="s">
        <v>60</v>
      </c>
      <c r="L462" s="50" t="s">
        <v>60</v>
      </c>
      <c r="M462" s="139"/>
    </row>
    <row r="463" spans="8:13" x14ac:dyDescent="0.45">
      <c r="H463" s="137"/>
      <c r="J463" s="138" t="s">
        <v>60</v>
      </c>
      <c r="L463" s="50" t="s">
        <v>60</v>
      </c>
      <c r="M463" s="139"/>
    </row>
    <row r="464" spans="8:13" x14ac:dyDescent="0.45">
      <c r="H464" s="137"/>
      <c r="J464" s="138" t="s">
        <v>60</v>
      </c>
      <c r="L464" s="50" t="s">
        <v>60</v>
      </c>
      <c r="M464" s="139"/>
    </row>
    <row r="465" spans="8:13" x14ac:dyDescent="0.45">
      <c r="H465" s="137"/>
      <c r="J465" s="138" t="s">
        <v>60</v>
      </c>
      <c r="L465" s="50" t="s">
        <v>60</v>
      </c>
      <c r="M465" s="139"/>
    </row>
    <row r="466" spans="8:13" x14ac:dyDescent="0.45">
      <c r="H466" s="137"/>
      <c r="J466" s="138" t="s">
        <v>60</v>
      </c>
      <c r="L466" s="50" t="s">
        <v>60</v>
      </c>
      <c r="M466" s="139"/>
    </row>
    <row r="467" spans="8:13" x14ac:dyDescent="0.45">
      <c r="H467" s="137"/>
      <c r="J467" s="138" t="s">
        <v>60</v>
      </c>
      <c r="L467" s="50" t="s">
        <v>60</v>
      </c>
      <c r="M467" s="139"/>
    </row>
    <row r="468" spans="8:13" x14ac:dyDescent="0.45">
      <c r="H468" s="137"/>
      <c r="J468" s="138" t="s">
        <v>60</v>
      </c>
      <c r="L468" s="50" t="s">
        <v>60</v>
      </c>
      <c r="M468" s="139"/>
    </row>
    <row r="469" spans="8:13" x14ac:dyDescent="0.45">
      <c r="H469" s="137"/>
      <c r="J469" s="138" t="s">
        <v>60</v>
      </c>
      <c r="L469" s="50" t="s">
        <v>60</v>
      </c>
      <c r="M469" s="139"/>
    </row>
    <row r="470" spans="8:13" x14ac:dyDescent="0.45">
      <c r="H470" s="137"/>
      <c r="J470" s="138" t="s">
        <v>60</v>
      </c>
      <c r="L470" s="50" t="s">
        <v>60</v>
      </c>
      <c r="M470" s="139"/>
    </row>
    <row r="471" spans="8:13" x14ac:dyDescent="0.45">
      <c r="H471" s="137"/>
      <c r="J471" s="138" t="s">
        <v>60</v>
      </c>
      <c r="L471" s="50" t="s">
        <v>60</v>
      </c>
      <c r="M471" s="139"/>
    </row>
    <row r="472" spans="8:13" x14ac:dyDescent="0.45">
      <c r="H472" s="137"/>
      <c r="J472" s="138" t="s">
        <v>60</v>
      </c>
      <c r="L472" s="50" t="s">
        <v>60</v>
      </c>
      <c r="M472" s="139"/>
    </row>
    <row r="473" spans="8:13" x14ac:dyDescent="0.45">
      <c r="H473" s="137"/>
      <c r="J473" s="138" t="s">
        <v>60</v>
      </c>
      <c r="L473" s="50" t="s">
        <v>60</v>
      </c>
      <c r="M473" s="139"/>
    </row>
    <row r="474" spans="8:13" x14ac:dyDescent="0.45">
      <c r="H474" s="137"/>
      <c r="J474" s="138" t="s">
        <v>60</v>
      </c>
      <c r="L474" s="50" t="s">
        <v>60</v>
      </c>
      <c r="M474" s="139"/>
    </row>
    <row r="475" spans="8:13" x14ac:dyDescent="0.45">
      <c r="H475" s="137"/>
      <c r="J475" s="138" t="s">
        <v>60</v>
      </c>
      <c r="L475" s="50" t="s">
        <v>60</v>
      </c>
      <c r="M475" s="139"/>
    </row>
    <row r="476" spans="8:13" x14ac:dyDescent="0.45">
      <c r="H476" s="137"/>
      <c r="J476" s="138" t="s">
        <v>60</v>
      </c>
      <c r="L476" s="50" t="s">
        <v>60</v>
      </c>
      <c r="M476" s="139"/>
    </row>
    <row r="477" spans="8:13" x14ac:dyDescent="0.45">
      <c r="H477" s="137"/>
      <c r="J477" s="138" t="s">
        <v>60</v>
      </c>
      <c r="L477" s="50" t="s">
        <v>60</v>
      </c>
      <c r="M477" s="139"/>
    </row>
    <row r="478" spans="8:13" x14ac:dyDescent="0.45">
      <c r="H478" s="137"/>
      <c r="J478" s="138" t="s">
        <v>60</v>
      </c>
      <c r="L478" s="50" t="s">
        <v>60</v>
      </c>
      <c r="M478" s="139"/>
    </row>
    <row r="479" spans="8:13" x14ac:dyDescent="0.45">
      <c r="H479" s="137"/>
      <c r="J479" s="138" t="s">
        <v>60</v>
      </c>
      <c r="L479" s="50" t="s">
        <v>60</v>
      </c>
      <c r="M479" s="139"/>
    </row>
    <row r="480" spans="8:13" x14ac:dyDescent="0.45">
      <c r="H480" s="137"/>
      <c r="J480" s="138" t="s">
        <v>60</v>
      </c>
      <c r="L480" s="50" t="s">
        <v>60</v>
      </c>
      <c r="M480" s="139"/>
    </row>
    <row r="481" spans="8:13" x14ac:dyDescent="0.45">
      <c r="H481" s="137"/>
      <c r="J481" s="138" t="s">
        <v>60</v>
      </c>
      <c r="L481" s="50" t="s">
        <v>60</v>
      </c>
      <c r="M481" s="139"/>
    </row>
    <row r="482" spans="8:13" x14ac:dyDescent="0.45">
      <c r="H482" s="137"/>
      <c r="J482" s="138" t="s">
        <v>60</v>
      </c>
      <c r="L482" s="50" t="s">
        <v>60</v>
      </c>
      <c r="M482" s="139"/>
    </row>
    <row r="483" spans="8:13" x14ac:dyDescent="0.45">
      <c r="H483" s="137"/>
      <c r="J483" s="138" t="s">
        <v>60</v>
      </c>
      <c r="L483" s="50" t="s">
        <v>60</v>
      </c>
      <c r="M483" s="139"/>
    </row>
    <row r="484" spans="8:13" x14ac:dyDescent="0.45">
      <c r="H484" s="137"/>
      <c r="J484" s="138" t="s">
        <v>60</v>
      </c>
      <c r="L484" s="50" t="s">
        <v>60</v>
      </c>
      <c r="M484" s="139"/>
    </row>
    <row r="485" spans="8:13" x14ac:dyDescent="0.45">
      <c r="H485" s="137"/>
      <c r="J485" s="138" t="s">
        <v>60</v>
      </c>
      <c r="L485" s="50" t="s">
        <v>60</v>
      </c>
      <c r="M485" s="139"/>
    </row>
    <row r="486" spans="8:13" x14ac:dyDescent="0.45">
      <c r="H486" s="137"/>
      <c r="J486" s="138" t="s">
        <v>60</v>
      </c>
      <c r="L486" s="50" t="s">
        <v>60</v>
      </c>
      <c r="M486" s="139"/>
    </row>
    <row r="487" spans="8:13" x14ac:dyDescent="0.45">
      <c r="H487" s="137"/>
      <c r="J487" s="138" t="s">
        <v>60</v>
      </c>
      <c r="L487" s="50" t="s">
        <v>60</v>
      </c>
      <c r="M487" s="139"/>
    </row>
    <row r="488" spans="8:13" x14ac:dyDescent="0.45">
      <c r="H488" s="137"/>
      <c r="J488" s="138" t="s">
        <v>60</v>
      </c>
      <c r="L488" s="50" t="s">
        <v>60</v>
      </c>
      <c r="M488" s="139"/>
    </row>
    <row r="489" spans="8:13" x14ac:dyDescent="0.45">
      <c r="H489" s="137"/>
      <c r="J489" s="138" t="s">
        <v>60</v>
      </c>
      <c r="L489" s="50" t="s">
        <v>60</v>
      </c>
      <c r="M489" s="139"/>
    </row>
    <row r="490" spans="8:13" x14ac:dyDescent="0.45">
      <c r="H490" s="137"/>
      <c r="J490" s="138" t="s">
        <v>60</v>
      </c>
      <c r="L490" s="50" t="s">
        <v>60</v>
      </c>
      <c r="M490" s="139"/>
    </row>
    <row r="491" spans="8:13" x14ac:dyDescent="0.45">
      <c r="H491" s="137"/>
      <c r="J491" s="138" t="s">
        <v>60</v>
      </c>
      <c r="L491" s="50" t="s">
        <v>60</v>
      </c>
      <c r="M491" s="139"/>
    </row>
    <row r="492" spans="8:13" x14ac:dyDescent="0.45">
      <c r="H492" s="137"/>
      <c r="J492" s="138" t="s">
        <v>60</v>
      </c>
      <c r="L492" s="50" t="s">
        <v>60</v>
      </c>
      <c r="M492" s="139"/>
    </row>
    <row r="493" spans="8:13" x14ac:dyDescent="0.45">
      <c r="H493" s="137"/>
      <c r="J493" s="138" t="s">
        <v>60</v>
      </c>
      <c r="L493" s="50" t="s">
        <v>60</v>
      </c>
      <c r="M493" s="139"/>
    </row>
    <row r="494" spans="8:13" x14ac:dyDescent="0.45">
      <c r="H494" s="137"/>
      <c r="J494" s="138" t="s">
        <v>60</v>
      </c>
      <c r="L494" s="50" t="s">
        <v>60</v>
      </c>
      <c r="M494" s="139"/>
    </row>
    <row r="495" spans="8:13" x14ac:dyDescent="0.45">
      <c r="H495" s="137"/>
      <c r="J495" s="138" t="s">
        <v>60</v>
      </c>
      <c r="L495" s="50" t="s">
        <v>60</v>
      </c>
      <c r="M495" s="139"/>
    </row>
    <row r="496" spans="8:13" x14ac:dyDescent="0.45">
      <c r="H496" s="137"/>
      <c r="J496" s="138" t="s">
        <v>60</v>
      </c>
      <c r="L496" s="50" t="s">
        <v>60</v>
      </c>
      <c r="M496" s="139"/>
    </row>
    <row r="497" spans="8:13" x14ac:dyDescent="0.45">
      <c r="H497" s="137"/>
      <c r="J497" s="138" t="s">
        <v>60</v>
      </c>
      <c r="L497" s="50" t="s">
        <v>60</v>
      </c>
      <c r="M497" s="139"/>
    </row>
    <row r="498" spans="8:13" x14ac:dyDescent="0.45">
      <c r="H498" s="137"/>
      <c r="J498" s="138" t="s">
        <v>60</v>
      </c>
      <c r="L498" s="50" t="s">
        <v>60</v>
      </c>
      <c r="M498" s="139"/>
    </row>
    <row r="499" spans="8:13" x14ac:dyDescent="0.45">
      <c r="H499" s="137"/>
      <c r="J499" s="138" t="s">
        <v>60</v>
      </c>
      <c r="L499" s="50" t="s">
        <v>60</v>
      </c>
      <c r="M499" s="139"/>
    </row>
    <row r="500" spans="8:13" x14ac:dyDescent="0.45">
      <c r="H500" s="137"/>
      <c r="J500" s="138" t="s">
        <v>60</v>
      </c>
      <c r="L500" s="50" t="s">
        <v>60</v>
      </c>
      <c r="M500" s="139"/>
    </row>
    <row r="501" spans="8:13" x14ac:dyDescent="0.45">
      <c r="H501" s="137"/>
      <c r="J501" s="138" t="s">
        <v>60</v>
      </c>
      <c r="L501" s="50" t="s">
        <v>60</v>
      </c>
      <c r="M501" s="139"/>
    </row>
    <row r="502" spans="8:13" x14ac:dyDescent="0.45">
      <c r="H502" s="137"/>
      <c r="J502" s="138" t="s">
        <v>60</v>
      </c>
      <c r="L502" s="50" t="s">
        <v>60</v>
      </c>
      <c r="M502" s="139"/>
    </row>
    <row r="503" spans="8:13" x14ac:dyDescent="0.45">
      <c r="H503" s="137"/>
      <c r="J503" s="138" t="s">
        <v>60</v>
      </c>
      <c r="L503" s="50" t="s">
        <v>60</v>
      </c>
      <c r="M503" s="139"/>
    </row>
    <row r="504" spans="8:13" x14ac:dyDescent="0.45">
      <c r="H504" s="137"/>
      <c r="J504" s="138" t="s">
        <v>60</v>
      </c>
      <c r="L504" s="50" t="s">
        <v>60</v>
      </c>
      <c r="M504" s="139"/>
    </row>
    <row r="505" spans="8:13" x14ac:dyDescent="0.45">
      <c r="H505" s="137"/>
      <c r="J505" s="138" t="s">
        <v>60</v>
      </c>
      <c r="L505" s="50" t="s">
        <v>60</v>
      </c>
      <c r="M505" s="139"/>
    </row>
    <row r="506" spans="8:13" x14ac:dyDescent="0.45">
      <c r="H506" s="137"/>
      <c r="J506" s="138" t="s">
        <v>60</v>
      </c>
      <c r="L506" s="50" t="s">
        <v>60</v>
      </c>
      <c r="M506" s="139"/>
    </row>
    <row r="507" spans="8:13" x14ac:dyDescent="0.45">
      <c r="H507" s="137"/>
      <c r="J507" s="138" t="s">
        <v>60</v>
      </c>
      <c r="L507" s="50" t="s">
        <v>60</v>
      </c>
      <c r="M507" s="139"/>
    </row>
    <row r="508" spans="8:13" x14ac:dyDescent="0.45">
      <c r="H508" s="137"/>
      <c r="J508" s="138" t="s">
        <v>60</v>
      </c>
      <c r="L508" s="50" t="s">
        <v>60</v>
      </c>
      <c r="M508" s="139"/>
    </row>
    <row r="509" spans="8:13" x14ac:dyDescent="0.45">
      <c r="H509" s="137"/>
      <c r="J509" s="138" t="s">
        <v>60</v>
      </c>
      <c r="L509" s="50" t="s">
        <v>60</v>
      </c>
      <c r="M509" s="139"/>
    </row>
    <row r="510" spans="8:13" x14ac:dyDescent="0.45">
      <c r="H510" s="137"/>
      <c r="J510" s="138" t="s">
        <v>60</v>
      </c>
      <c r="L510" s="50" t="s">
        <v>60</v>
      </c>
      <c r="M510" s="139"/>
    </row>
    <row r="511" spans="8:13" x14ac:dyDescent="0.45">
      <c r="H511" s="137"/>
      <c r="J511" s="138" t="s">
        <v>60</v>
      </c>
      <c r="L511" s="50" t="s">
        <v>60</v>
      </c>
      <c r="M511" s="139"/>
    </row>
    <row r="512" spans="8:13" x14ac:dyDescent="0.45">
      <c r="H512" s="137"/>
      <c r="J512" s="138" t="s">
        <v>60</v>
      </c>
      <c r="L512" s="50" t="s">
        <v>60</v>
      </c>
      <c r="M512" s="139"/>
    </row>
    <row r="513" spans="8:13" x14ac:dyDescent="0.45">
      <c r="H513" s="137"/>
      <c r="J513" s="138" t="s">
        <v>60</v>
      </c>
      <c r="L513" s="50" t="s">
        <v>60</v>
      </c>
      <c r="M513" s="139"/>
    </row>
    <row r="514" spans="8:13" x14ac:dyDescent="0.45">
      <c r="H514" s="137"/>
      <c r="J514" s="138" t="s">
        <v>60</v>
      </c>
      <c r="L514" s="50" t="s">
        <v>60</v>
      </c>
      <c r="M514" s="139"/>
    </row>
    <row r="515" spans="8:13" x14ac:dyDescent="0.45">
      <c r="H515" s="137"/>
      <c r="J515" s="138" t="s">
        <v>60</v>
      </c>
      <c r="L515" s="50" t="s">
        <v>60</v>
      </c>
      <c r="M515" s="139"/>
    </row>
    <row r="516" spans="8:13" x14ac:dyDescent="0.45">
      <c r="H516" s="137"/>
      <c r="J516" s="138" t="s">
        <v>60</v>
      </c>
      <c r="L516" s="50" t="s">
        <v>60</v>
      </c>
      <c r="M516" s="139"/>
    </row>
    <row r="517" spans="8:13" x14ac:dyDescent="0.45">
      <c r="H517" s="137"/>
      <c r="J517" s="138" t="s">
        <v>60</v>
      </c>
      <c r="L517" s="50" t="s">
        <v>60</v>
      </c>
      <c r="M517" s="139"/>
    </row>
    <row r="518" spans="8:13" x14ac:dyDescent="0.45">
      <c r="H518" s="137"/>
      <c r="J518" s="138" t="s">
        <v>60</v>
      </c>
      <c r="L518" s="50" t="s">
        <v>60</v>
      </c>
      <c r="M518" s="139"/>
    </row>
    <row r="519" spans="8:13" x14ac:dyDescent="0.45">
      <c r="H519" s="137"/>
      <c r="J519" s="138" t="s">
        <v>60</v>
      </c>
      <c r="L519" s="50" t="s">
        <v>60</v>
      </c>
      <c r="M519" s="139"/>
    </row>
    <row r="520" spans="8:13" x14ac:dyDescent="0.45">
      <c r="H520" s="137"/>
      <c r="J520" s="138" t="s">
        <v>60</v>
      </c>
      <c r="L520" s="50" t="s">
        <v>60</v>
      </c>
      <c r="M520" s="139"/>
    </row>
    <row r="521" spans="8:13" x14ac:dyDescent="0.45">
      <c r="H521" s="137"/>
      <c r="J521" s="138" t="s">
        <v>60</v>
      </c>
      <c r="L521" s="50" t="s">
        <v>60</v>
      </c>
      <c r="M521" s="139"/>
    </row>
    <row r="522" spans="8:13" x14ac:dyDescent="0.45">
      <c r="H522" s="137"/>
      <c r="J522" s="138" t="s">
        <v>60</v>
      </c>
      <c r="L522" s="50" t="s">
        <v>60</v>
      </c>
      <c r="M522" s="139"/>
    </row>
    <row r="523" spans="8:13" x14ac:dyDescent="0.45">
      <c r="H523" s="137"/>
      <c r="J523" s="138" t="s">
        <v>60</v>
      </c>
      <c r="L523" s="50" t="s">
        <v>60</v>
      </c>
      <c r="M523" s="139"/>
    </row>
    <row r="524" spans="8:13" x14ac:dyDescent="0.45">
      <c r="H524" s="137"/>
      <c r="J524" s="138" t="s">
        <v>60</v>
      </c>
      <c r="L524" s="50" t="s">
        <v>60</v>
      </c>
      <c r="M524" s="139"/>
    </row>
    <row r="525" spans="8:13" x14ac:dyDescent="0.45">
      <c r="H525" s="137"/>
      <c r="J525" s="138" t="s">
        <v>60</v>
      </c>
      <c r="L525" s="50" t="s">
        <v>60</v>
      </c>
      <c r="M525" s="139"/>
    </row>
    <row r="526" spans="8:13" x14ac:dyDescent="0.45">
      <c r="H526" s="137"/>
      <c r="J526" s="138" t="s">
        <v>60</v>
      </c>
      <c r="L526" s="50" t="s">
        <v>60</v>
      </c>
      <c r="M526" s="139"/>
    </row>
    <row r="527" spans="8:13" x14ac:dyDescent="0.45">
      <c r="H527" s="137"/>
      <c r="J527" s="138" t="s">
        <v>60</v>
      </c>
      <c r="L527" s="50" t="s">
        <v>60</v>
      </c>
      <c r="M527" s="139"/>
    </row>
    <row r="528" spans="8:13" x14ac:dyDescent="0.45">
      <c r="H528" s="137"/>
      <c r="J528" s="138" t="s">
        <v>60</v>
      </c>
      <c r="L528" s="50" t="s">
        <v>60</v>
      </c>
      <c r="M528" s="139"/>
    </row>
    <row r="529" spans="8:13" x14ac:dyDescent="0.45">
      <c r="H529" s="137"/>
      <c r="J529" s="138" t="s">
        <v>60</v>
      </c>
      <c r="L529" s="50" t="s">
        <v>60</v>
      </c>
      <c r="M529" s="139"/>
    </row>
    <row r="530" spans="8:13" x14ac:dyDescent="0.45">
      <c r="H530" s="137"/>
      <c r="J530" s="138" t="s">
        <v>60</v>
      </c>
      <c r="L530" s="50" t="s">
        <v>60</v>
      </c>
      <c r="M530" s="139"/>
    </row>
    <row r="531" spans="8:13" x14ac:dyDescent="0.45">
      <c r="H531" s="137"/>
      <c r="J531" s="138" t="s">
        <v>60</v>
      </c>
      <c r="L531" s="50" t="s">
        <v>60</v>
      </c>
      <c r="M531" s="139"/>
    </row>
    <row r="532" spans="8:13" x14ac:dyDescent="0.45">
      <c r="H532" s="137"/>
      <c r="J532" s="138" t="s">
        <v>60</v>
      </c>
      <c r="L532" s="50" t="s">
        <v>60</v>
      </c>
      <c r="M532" s="139"/>
    </row>
    <row r="533" spans="8:13" x14ac:dyDescent="0.45">
      <c r="H533" s="137"/>
      <c r="J533" s="138" t="s">
        <v>60</v>
      </c>
      <c r="L533" s="50" t="s">
        <v>60</v>
      </c>
      <c r="M533" s="139"/>
    </row>
    <row r="534" spans="8:13" x14ac:dyDescent="0.45">
      <c r="H534" s="137"/>
      <c r="J534" s="138" t="s">
        <v>60</v>
      </c>
      <c r="L534" s="50" t="s">
        <v>60</v>
      </c>
      <c r="M534" s="139"/>
    </row>
    <row r="535" spans="8:13" x14ac:dyDescent="0.45">
      <c r="H535" s="137"/>
      <c r="J535" s="138" t="s">
        <v>60</v>
      </c>
      <c r="L535" s="50" t="s">
        <v>60</v>
      </c>
      <c r="M535" s="139"/>
    </row>
    <row r="536" spans="8:13" x14ac:dyDescent="0.45">
      <c r="H536" s="137"/>
      <c r="J536" s="138" t="s">
        <v>60</v>
      </c>
      <c r="L536" s="50" t="s">
        <v>60</v>
      </c>
      <c r="M536" s="139"/>
    </row>
    <row r="537" spans="8:13" x14ac:dyDescent="0.45">
      <c r="H537" s="137"/>
      <c r="J537" s="138" t="s">
        <v>60</v>
      </c>
      <c r="L537" s="50" t="s">
        <v>60</v>
      </c>
      <c r="M537" s="139"/>
    </row>
    <row r="538" spans="8:13" x14ac:dyDescent="0.45">
      <c r="H538" s="137"/>
      <c r="J538" s="138" t="s">
        <v>60</v>
      </c>
      <c r="L538" s="50" t="s">
        <v>60</v>
      </c>
      <c r="M538" s="139"/>
    </row>
    <row r="539" spans="8:13" x14ac:dyDescent="0.45">
      <c r="H539" s="137"/>
      <c r="J539" s="138" t="s">
        <v>60</v>
      </c>
      <c r="L539" s="50" t="s">
        <v>60</v>
      </c>
      <c r="M539" s="139"/>
    </row>
    <row r="540" spans="8:13" x14ac:dyDescent="0.45">
      <c r="H540" s="137"/>
      <c r="J540" s="138" t="s">
        <v>60</v>
      </c>
      <c r="L540" s="50" t="s">
        <v>60</v>
      </c>
      <c r="M540" s="139"/>
    </row>
    <row r="541" spans="8:13" x14ac:dyDescent="0.45">
      <c r="H541" s="137"/>
      <c r="J541" s="138" t="s">
        <v>60</v>
      </c>
      <c r="L541" s="50" t="s">
        <v>60</v>
      </c>
      <c r="M541" s="139"/>
    </row>
    <row r="542" spans="8:13" x14ac:dyDescent="0.45">
      <c r="H542" s="137"/>
      <c r="J542" s="138" t="s">
        <v>60</v>
      </c>
      <c r="L542" s="50" t="s">
        <v>60</v>
      </c>
      <c r="M542" s="139"/>
    </row>
    <row r="543" spans="8:13" x14ac:dyDescent="0.45">
      <c r="H543" s="137"/>
      <c r="J543" s="138" t="s">
        <v>60</v>
      </c>
      <c r="L543" s="50" t="s">
        <v>60</v>
      </c>
      <c r="M543" s="139"/>
    </row>
    <row r="544" spans="8:13" x14ac:dyDescent="0.45">
      <c r="H544" s="137"/>
      <c r="J544" s="138" t="s">
        <v>60</v>
      </c>
      <c r="L544" s="50" t="s">
        <v>60</v>
      </c>
      <c r="M544" s="139"/>
    </row>
    <row r="545" spans="8:13" x14ac:dyDescent="0.45">
      <c r="H545" s="137"/>
      <c r="J545" s="138" t="s">
        <v>60</v>
      </c>
      <c r="L545" s="50" t="s">
        <v>60</v>
      </c>
      <c r="M545" s="139"/>
    </row>
    <row r="546" spans="8:13" x14ac:dyDescent="0.45">
      <c r="H546" s="137"/>
      <c r="J546" s="138" t="s">
        <v>60</v>
      </c>
      <c r="L546" s="50" t="s">
        <v>60</v>
      </c>
      <c r="M546" s="139"/>
    </row>
    <row r="547" spans="8:13" x14ac:dyDescent="0.45">
      <c r="H547" s="137"/>
      <c r="J547" s="138" t="s">
        <v>60</v>
      </c>
      <c r="L547" s="50" t="s">
        <v>60</v>
      </c>
      <c r="M547" s="139"/>
    </row>
    <row r="548" spans="8:13" x14ac:dyDescent="0.45">
      <c r="H548" s="137"/>
      <c r="J548" s="138" t="s">
        <v>60</v>
      </c>
      <c r="L548" s="50" t="s">
        <v>60</v>
      </c>
      <c r="M548" s="139"/>
    </row>
    <row r="549" spans="8:13" x14ac:dyDescent="0.45">
      <c r="H549" s="137"/>
      <c r="J549" s="138" t="s">
        <v>60</v>
      </c>
      <c r="L549" s="50" t="s">
        <v>60</v>
      </c>
      <c r="M549" s="139"/>
    </row>
    <row r="550" spans="8:13" x14ac:dyDescent="0.45">
      <c r="H550" s="137"/>
      <c r="J550" s="138" t="s">
        <v>60</v>
      </c>
      <c r="L550" s="50" t="s">
        <v>60</v>
      </c>
      <c r="M550" s="139"/>
    </row>
    <row r="551" spans="8:13" x14ac:dyDescent="0.45">
      <c r="H551" s="137"/>
      <c r="J551" s="138" t="s">
        <v>60</v>
      </c>
      <c r="L551" s="50" t="s">
        <v>60</v>
      </c>
      <c r="M551" s="139"/>
    </row>
    <row r="552" spans="8:13" x14ac:dyDescent="0.45">
      <c r="H552" s="137"/>
      <c r="J552" s="138" t="s">
        <v>60</v>
      </c>
      <c r="L552" s="50" t="s">
        <v>60</v>
      </c>
      <c r="M552" s="139"/>
    </row>
    <row r="553" spans="8:13" x14ac:dyDescent="0.45">
      <c r="H553" s="137"/>
      <c r="J553" s="138" t="s">
        <v>60</v>
      </c>
      <c r="L553" s="50" t="s">
        <v>60</v>
      </c>
      <c r="M553" s="139"/>
    </row>
    <row r="554" spans="8:13" x14ac:dyDescent="0.45">
      <c r="H554" s="137"/>
      <c r="J554" s="138" t="s">
        <v>60</v>
      </c>
      <c r="L554" s="50" t="s">
        <v>60</v>
      </c>
      <c r="M554" s="139"/>
    </row>
    <row r="555" spans="8:13" x14ac:dyDescent="0.45">
      <c r="H555" s="137"/>
      <c r="J555" s="138" t="s">
        <v>60</v>
      </c>
      <c r="L555" s="50" t="s">
        <v>60</v>
      </c>
      <c r="M555" s="139"/>
    </row>
    <row r="556" spans="8:13" x14ac:dyDescent="0.45">
      <c r="H556" s="137"/>
      <c r="J556" s="138" t="s">
        <v>60</v>
      </c>
      <c r="L556" s="50" t="s">
        <v>60</v>
      </c>
      <c r="M556" s="139"/>
    </row>
    <row r="557" spans="8:13" x14ac:dyDescent="0.45">
      <c r="H557" s="137"/>
      <c r="J557" s="138" t="s">
        <v>60</v>
      </c>
      <c r="L557" s="50" t="s">
        <v>60</v>
      </c>
      <c r="M557" s="139"/>
    </row>
    <row r="558" spans="8:13" x14ac:dyDescent="0.45">
      <c r="H558" s="137"/>
      <c r="J558" s="138" t="s">
        <v>60</v>
      </c>
      <c r="L558" s="50" t="s">
        <v>60</v>
      </c>
      <c r="M558" s="139"/>
    </row>
    <row r="559" spans="8:13" x14ac:dyDescent="0.45">
      <c r="H559" s="137"/>
      <c r="J559" s="138" t="s">
        <v>60</v>
      </c>
      <c r="L559" s="50" t="s">
        <v>60</v>
      </c>
      <c r="M559" s="139"/>
    </row>
    <row r="560" spans="8:13" x14ac:dyDescent="0.45">
      <c r="H560" s="137"/>
      <c r="J560" s="138" t="s">
        <v>60</v>
      </c>
      <c r="L560" s="50" t="s">
        <v>60</v>
      </c>
      <c r="M560" s="139"/>
    </row>
    <row r="561" spans="8:13" x14ac:dyDescent="0.45">
      <c r="H561" s="137"/>
      <c r="J561" s="138" t="s">
        <v>60</v>
      </c>
      <c r="L561" s="50" t="s">
        <v>60</v>
      </c>
      <c r="M561" s="139"/>
    </row>
    <row r="562" spans="8:13" x14ac:dyDescent="0.45">
      <c r="H562" s="137"/>
      <c r="J562" s="138" t="s">
        <v>60</v>
      </c>
      <c r="L562" s="50" t="s">
        <v>60</v>
      </c>
      <c r="M562" s="139"/>
    </row>
    <row r="563" spans="8:13" x14ac:dyDescent="0.45">
      <c r="H563" s="137"/>
      <c r="J563" s="138" t="s">
        <v>60</v>
      </c>
      <c r="L563" s="50" t="s">
        <v>60</v>
      </c>
      <c r="M563" s="139"/>
    </row>
    <row r="564" spans="8:13" x14ac:dyDescent="0.45">
      <c r="H564" s="137"/>
      <c r="J564" s="138" t="s">
        <v>60</v>
      </c>
      <c r="L564" s="50" t="s">
        <v>60</v>
      </c>
      <c r="M564" s="139"/>
    </row>
    <row r="565" spans="8:13" x14ac:dyDescent="0.45">
      <c r="H565" s="137"/>
      <c r="J565" s="138" t="s">
        <v>60</v>
      </c>
      <c r="L565" s="50" t="s">
        <v>60</v>
      </c>
      <c r="M565" s="139"/>
    </row>
    <row r="566" spans="8:13" x14ac:dyDescent="0.45">
      <c r="H566" s="137"/>
      <c r="J566" s="138" t="s">
        <v>60</v>
      </c>
      <c r="L566" s="50" t="s">
        <v>60</v>
      </c>
      <c r="M566" s="139"/>
    </row>
    <row r="567" spans="8:13" x14ac:dyDescent="0.45">
      <c r="H567" s="137"/>
      <c r="J567" s="138" t="s">
        <v>60</v>
      </c>
      <c r="L567" s="50" t="s">
        <v>60</v>
      </c>
      <c r="M567" s="139"/>
    </row>
    <row r="568" spans="8:13" x14ac:dyDescent="0.45">
      <c r="H568" s="137"/>
      <c r="J568" s="138" t="s">
        <v>60</v>
      </c>
      <c r="L568" s="50" t="s">
        <v>60</v>
      </c>
      <c r="M568" s="139"/>
    </row>
    <row r="569" spans="8:13" x14ac:dyDescent="0.45">
      <c r="H569" s="137"/>
      <c r="J569" s="138" t="s">
        <v>60</v>
      </c>
      <c r="L569" s="50" t="s">
        <v>60</v>
      </c>
      <c r="M569" s="139"/>
    </row>
    <row r="570" spans="8:13" x14ac:dyDescent="0.45">
      <c r="H570" s="137"/>
      <c r="J570" s="138" t="s">
        <v>60</v>
      </c>
      <c r="L570" s="50" t="s">
        <v>60</v>
      </c>
      <c r="M570" s="139"/>
    </row>
    <row r="571" spans="8:13" x14ac:dyDescent="0.45">
      <c r="H571" s="137"/>
      <c r="J571" s="138" t="s">
        <v>60</v>
      </c>
      <c r="L571" s="50" t="s">
        <v>60</v>
      </c>
      <c r="M571" s="139"/>
    </row>
    <row r="572" spans="8:13" x14ac:dyDescent="0.45">
      <c r="H572" s="137"/>
      <c r="J572" s="138" t="s">
        <v>60</v>
      </c>
      <c r="L572" s="50" t="s">
        <v>60</v>
      </c>
      <c r="M572" s="139"/>
    </row>
    <row r="573" spans="8:13" x14ac:dyDescent="0.45">
      <c r="H573" s="137"/>
      <c r="J573" s="138" t="s">
        <v>60</v>
      </c>
      <c r="L573" s="50" t="s">
        <v>60</v>
      </c>
      <c r="M573" s="139"/>
    </row>
    <row r="574" spans="8:13" x14ac:dyDescent="0.45">
      <c r="H574" s="137"/>
      <c r="J574" s="138" t="s">
        <v>60</v>
      </c>
      <c r="L574" s="50" t="s">
        <v>60</v>
      </c>
      <c r="M574" s="139"/>
    </row>
    <row r="575" spans="8:13" x14ac:dyDescent="0.45">
      <c r="H575" s="137"/>
      <c r="J575" s="138" t="s">
        <v>60</v>
      </c>
      <c r="L575" s="50" t="s">
        <v>60</v>
      </c>
      <c r="M575" s="139"/>
    </row>
    <row r="576" spans="8:13" x14ac:dyDescent="0.45">
      <c r="H576" s="137"/>
      <c r="J576" s="138" t="s">
        <v>60</v>
      </c>
      <c r="L576" s="50" t="s">
        <v>60</v>
      </c>
      <c r="M576" s="139"/>
    </row>
    <row r="577" spans="8:13" x14ac:dyDescent="0.45">
      <c r="H577" s="137"/>
      <c r="J577" s="138" t="s">
        <v>60</v>
      </c>
      <c r="L577" s="50" t="s">
        <v>60</v>
      </c>
      <c r="M577" s="139"/>
    </row>
    <row r="578" spans="8:13" x14ac:dyDescent="0.45">
      <c r="H578" s="137"/>
      <c r="J578" s="138" t="s">
        <v>60</v>
      </c>
      <c r="L578" s="50" t="s">
        <v>60</v>
      </c>
      <c r="M578" s="139"/>
    </row>
    <row r="579" spans="8:13" x14ac:dyDescent="0.45">
      <c r="H579" s="137"/>
      <c r="J579" s="138" t="s">
        <v>60</v>
      </c>
      <c r="L579" s="50" t="s">
        <v>60</v>
      </c>
      <c r="M579" s="139"/>
    </row>
    <row r="580" spans="8:13" x14ac:dyDescent="0.45">
      <c r="H580" s="137"/>
      <c r="J580" s="138" t="s">
        <v>60</v>
      </c>
      <c r="L580" s="50" t="s">
        <v>60</v>
      </c>
      <c r="M580" s="139"/>
    </row>
    <row r="581" spans="8:13" x14ac:dyDescent="0.45">
      <c r="H581" s="137"/>
      <c r="J581" s="138" t="s">
        <v>60</v>
      </c>
      <c r="L581" s="50" t="s">
        <v>60</v>
      </c>
      <c r="M581" s="139"/>
    </row>
    <row r="582" spans="8:13" x14ac:dyDescent="0.45">
      <c r="H582" s="137"/>
      <c r="J582" s="138" t="s">
        <v>60</v>
      </c>
      <c r="L582" s="50" t="s">
        <v>60</v>
      </c>
      <c r="M582" s="139"/>
    </row>
    <row r="583" spans="8:13" x14ac:dyDescent="0.45">
      <c r="H583" s="137"/>
      <c r="J583" s="138" t="s">
        <v>60</v>
      </c>
      <c r="L583" s="50" t="s">
        <v>60</v>
      </c>
      <c r="M583" s="139"/>
    </row>
    <row r="584" spans="8:13" x14ac:dyDescent="0.45">
      <c r="H584" s="137"/>
      <c r="J584" s="138" t="s">
        <v>60</v>
      </c>
      <c r="L584" s="50" t="s">
        <v>60</v>
      </c>
      <c r="M584" s="139"/>
    </row>
    <row r="585" spans="8:13" x14ac:dyDescent="0.45">
      <c r="H585" s="137"/>
      <c r="J585" s="138" t="s">
        <v>60</v>
      </c>
      <c r="L585" s="50" t="s">
        <v>60</v>
      </c>
      <c r="M585" s="139"/>
    </row>
    <row r="586" spans="8:13" x14ac:dyDescent="0.45">
      <c r="H586" s="137"/>
      <c r="J586" s="138" t="s">
        <v>60</v>
      </c>
      <c r="L586" s="50" t="s">
        <v>60</v>
      </c>
      <c r="M586" s="139"/>
    </row>
    <row r="587" spans="8:13" x14ac:dyDescent="0.45">
      <c r="H587" s="137"/>
      <c r="J587" s="138" t="s">
        <v>60</v>
      </c>
      <c r="L587" s="50" t="s">
        <v>60</v>
      </c>
      <c r="M587" s="139"/>
    </row>
    <row r="588" spans="8:13" x14ac:dyDescent="0.45">
      <c r="H588" s="137"/>
      <c r="J588" s="138" t="s">
        <v>60</v>
      </c>
      <c r="L588" s="50" t="s">
        <v>60</v>
      </c>
      <c r="M588" s="139"/>
    </row>
    <row r="589" spans="8:13" x14ac:dyDescent="0.45">
      <c r="H589" s="137"/>
      <c r="J589" s="138" t="s">
        <v>60</v>
      </c>
      <c r="L589" s="50" t="s">
        <v>60</v>
      </c>
      <c r="M589" s="139"/>
    </row>
    <row r="590" spans="8:13" x14ac:dyDescent="0.45">
      <c r="H590" s="137"/>
      <c r="J590" s="138" t="s">
        <v>60</v>
      </c>
      <c r="L590" s="50" t="s">
        <v>60</v>
      </c>
      <c r="M590" s="139"/>
    </row>
    <row r="591" spans="8:13" x14ac:dyDescent="0.45">
      <c r="H591" s="137"/>
      <c r="J591" s="138" t="s">
        <v>60</v>
      </c>
      <c r="L591" s="50" t="s">
        <v>60</v>
      </c>
      <c r="M591" s="139"/>
    </row>
    <row r="592" spans="8:13" x14ac:dyDescent="0.45">
      <c r="H592" s="137"/>
      <c r="J592" s="138" t="s">
        <v>60</v>
      </c>
      <c r="L592" s="50" t="s">
        <v>60</v>
      </c>
      <c r="M592" s="139"/>
    </row>
    <row r="593" spans="8:13" x14ac:dyDescent="0.45">
      <c r="H593" s="137"/>
      <c r="J593" s="138" t="s">
        <v>60</v>
      </c>
      <c r="L593" s="50" t="s">
        <v>60</v>
      </c>
      <c r="M593" s="139"/>
    </row>
    <row r="594" spans="8:13" x14ac:dyDescent="0.45">
      <c r="H594" s="137"/>
      <c r="J594" s="138" t="s">
        <v>60</v>
      </c>
      <c r="L594" s="50" t="s">
        <v>60</v>
      </c>
      <c r="M594" s="139"/>
    </row>
    <row r="595" spans="8:13" x14ac:dyDescent="0.45">
      <c r="H595" s="137"/>
      <c r="J595" s="138" t="s">
        <v>60</v>
      </c>
      <c r="L595" s="50" t="s">
        <v>60</v>
      </c>
      <c r="M595" s="139"/>
    </row>
    <row r="596" spans="8:13" x14ac:dyDescent="0.45">
      <c r="H596" s="137"/>
      <c r="J596" s="138" t="s">
        <v>60</v>
      </c>
      <c r="L596" s="50" t="s">
        <v>60</v>
      </c>
      <c r="M596" s="139"/>
    </row>
    <row r="597" spans="8:13" x14ac:dyDescent="0.45">
      <c r="H597" s="137"/>
      <c r="J597" s="138" t="s">
        <v>60</v>
      </c>
      <c r="L597" s="50" t="s">
        <v>60</v>
      </c>
      <c r="M597" s="139"/>
    </row>
    <row r="598" spans="8:13" x14ac:dyDescent="0.45">
      <c r="H598" s="137"/>
      <c r="J598" s="138" t="s">
        <v>60</v>
      </c>
      <c r="L598" s="50" t="s">
        <v>60</v>
      </c>
      <c r="M598" s="139"/>
    </row>
    <row r="599" spans="8:13" x14ac:dyDescent="0.45">
      <c r="H599" s="137"/>
      <c r="J599" s="138" t="s">
        <v>60</v>
      </c>
      <c r="L599" s="50" t="s">
        <v>60</v>
      </c>
      <c r="M599" s="139"/>
    </row>
    <row r="600" spans="8:13" x14ac:dyDescent="0.45">
      <c r="H600" s="137"/>
      <c r="J600" s="138" t="s">
        <v>60</v>
      </c>
      <c r="L600" s="50" t="s">
        <v>60</v>
      </c>
      <c r="M600" s="139"/>
    </row>
    <row r="601" spans="8:13" x14ac:dyDescent="0.45">
      <c r="H601" s="137"/>
      <c r="J601" s="138" t="s">
        <v>60</v>
      </c>
      <c r="L601" s="50" t="s">
        <v>60</v>
      </c>
      <c r="M601" s="139"/>
    </row>
    <row r="602" spans="8:13" x14ac:dyDescent="0.45">
      <c r="H602" s="137"/>
      <c r="J602" s="138" t="s">
        <v>60</v>
      </c>
      <c r="L602" s="50" t="s">
        <v>60</v>
      </c>
      <c r="M602" s="139"/>
    </row>
    <row r="603" spans="8:13" x14ac:dyDescent="0.45">
      <c r="H603" s="137"/>
      <c r="J603" s="138" t="s">
        <v>60</v>
      </c>
      <c r="L603" s="50" t="s">
        <v>60</v>
      </c>
      <c r="M603" s="139"/>
    </row>
    <row r="604" spans="8:13" x14ac:dyDescent="0.45">
      <c r="H604" s="137"/>
      <c r="J604" s="138" t="s">
        <v>60</v>
      </c>
      <c r="L604" s="50" t="s">
        <v>60</v>
      </c>
      <c r="M604" s="139"/>
    </row>
    <row r="605" spans="8:13" x14ac:dyDescent="0.45">
      <c r="H605" s="137"/>
      <c r="J605" s="138" t="s">
        <v>60</v>
      </c>
      <c r="L605" s="50" t="s">
        <v>60</v>
      </c>
      <c r="M605" s="139"/>
    </row>
    <row r="606" spans="8:13" x14ac:dyDescent="0.45">
      <c r="H606" s="137"/>
      <c r="J606" s="138" t="s">
        <v>60</v>
      </c>
      <c r="L606" s="50" t="s">
        <v>60</v>
      </c>
      <c r="M606" s="139"/>
    </row>
    <row r="607" spans="8:13" x14ac:dyDescent="0.45">
      <c r="H607" s="137"/>
      <c r="J607" s="138" t="s">
        <v>60</v>
      </c>
      <c r="L607" s="50" t="s">
        <v>60</v>
      </c>
      <c r="M607" s="139"/>
    </row>
    <row r="608" spans="8:13" x14ac:dyDescent="0.45">
      <c r="H608" s="137"/>
      <c r="J608" s="138" t="s">
        <v>60</v>
      </c>
      <c r="L608" s="50" t="s">
        <v>60</v>
      </c>
      <c r="M608" s="139"/>
    </row>
    <row r="609" spans="8:13" x14ac:dyDescent="0.45">
      <c r="H609" s="137"/>
      <c r="J609" s="138" t="s">
        <v>60</v>
      </c>
      <c r="L609" s="50" t="s">
        <v>60</v>
      </c>
      <c r="M609" s="139"/>
    </row>
    <row r="610" spans="8:13" x14ac:dyDescent="0.45">
      <c r="H610" s="137"/>
      <c r="J610" s="138" t="s">
        <v>60</v>
      </c>
      <c r="L610" s="50" t="s">
        <v>60</v>
      </c>
      <c r="M610" s="139"/>
    </row>
    <row r="611" spans="8:13" x14ac:dyDescent="0.45">
      <c r="H611" s="137"/>
      <c r="J611" s="138" t="s">
        <v>60</v>
      </c>
      <c r="L611" s="50" t="s">
        <v>60</v>
      </c>
      <c r="M611" s="139"/>
    </row>
    <row r="612" spans="8:13" x14ac:dyDescent="0.45">
      <c r="H612" s="137"/>
      <c r="J612" s="138" t="s">
        <v>60</v>
      </c>
      <c r="L612" s="50" t="s">
        <v>60</v>
      </c>
      <c r="M612" s="139"/>
    </row>
    <row r="613" spans="8:13" x14ac:dyDescent="0.45">
      <c r="H613" s="137"/>
      <c r="J613" s="138" t="s">
        <v>60</v>
      </c>
      <c r="L613" s="50" t="s">
        <v>60</v>
      </c>
      <c r="M613" s="139"/>
    </row>
    <row r="614" spans="8:13" x14ac:dyDescent="0.45">
      <c r="H614" s="137"/>
      <c r="J614" s="138" t="s">
        <v>60</v>
      </c>
      <c r="L614" s="50" t="s">
        <v>60</v>
      </c>
      <c r="M614" s="139"/>
    </row>
    <row r="615" spans="8:13" x14ac:dyDescent="0.45">
      <c r="H615" s="137"/>
      <c r="J615" s="138" t="s">
        <v>60</v>
      </c>
      <c r="L615" s="50" t="s">
        <v>60</v>
      </c>
      <c r="M615" s="139"/>
    </row>
    <row r="616" spans="8:13" x14ac:dyDescent="0.45">
      <c r="H616" s="137"/>
      <c r="J616" s="138" t="s">
        <v>60</v>
      </c>
      <c r="L616" s="50" t="s">
        <v>60</v>
      </c>
      <c r="M616" s="139"/>
    </row>
    <row r="617" spans="8:13" x14ac:dyDescent="0.45">
      <c r="H617" s="137"/>
      <c r="J617" s="138" t="s">
        <v>60</v>
      </c>
      <c r="L617" s="50" t="s">
        <v>60</v>
      </c>
      <c r="M617" s="139"/>
    </row>
    <row r="618" spans="8:13" x14ac:dyDescent="0.45">
      <c r="H618" s="137"/>
      <c r="J618" s="138" t="s">
        <v>60</v>
      </c>
      <c r="L618" s="50" t="s">
        <v>60</v>
      </c>
      <c r="M618" s="139"/>
    </row>
    <row r="619" spans="8:13" x14ac:dyDescent="0.45">
      <c r="H619" s="137"/>
      <c r="J619" s="138" t="s">
        <v>60</v>
      </c>
      <c r="L619" s="50" t="s">
        <v>60</v>
      </c>
      <c r="M619" s="139"/>
    </row>
    <row r="620" spans="8:13" x14ac:dyDescent="0.45">
      <c r="H620" s="137"/>
      <c r="J620" s="138" t="s">
        <v>60</v>
      </c>
      <c r="L620" s="50" t="s">
        <v>60</v>
      </c>
      <c r="M620" s="139"/>
    </row>
    <row r="621" spans="8:13" x14ac:dyDescent="0.45">
      <c r="H621" s="137"/>
      <c r="J621" s="138" t="s">
        <v>60</v>
      </c>
      <c r="L621" s="50" t="s">
        <v>60</v>
      </c>
      <c r="M621" s="139"/>
    </row>
    <row r="622" spans="8:13" x14ac:dyDescent="0.45">
      <c r="H622" s="137"/>
      <c r="J622" s="138" t="s">
        <v>60</v>
      </c>
      <c r="L622" s="50" t="s">
        <v>60</v>
      </c>
      <c r="M622" s="139"/>
    </row>
    <row r="623" spans="8:13" x14ac:dyDescent="0.45">
      <c r="H623" s="137"/>
      <c r="J623" s="138" t="s">
        <v>60</v>
      </c>
      <c r="L623" s="50" t="s">
        <v>60</v>
      </c>
      <c r="M623" s="139"/>
    </row>
    <row r="624" spans="8:13" x14ac:dyDescent="0.45">
      <c r="H624" s="137"/>
      <c r="J624" s="138" t="s">
        <v>60</v>
      </c>
      <c r="L624" s="50" t="s">
        <v>60</v>
      </c>
      <c r="M624" s="139"/>
    </row>
    <row r="625" spans="8:13" x14ac:dyDescent="0.45">
      <c r="H625" s="137"/>
      <c r="J625" s="138" t="s">
        <v>60</v>
      </c>
      <c r="L625" s="50" t="s">
        <v>60</v>
      </c>
      <c r="M625" s="139"/>
    </row>
    <row r="626" spans="8:13" x14ac:dyDescent="0.45">
      <c r="H626" s="137"/>
      <c r="J626" s="138" t="s">
        <v>60</v>
      </c>
      <c r="L626" s="50" t="s">
        <v>60</v>
      </c>
      <c r="M626" s="139"/>
    </row>
    <row r="627" spans="8:13" x14ac:dyDescent="0.45">
      <c r="H627" s="137"/>
      <c r="J627" s="138" t="s">
        <v>60</v>
      </c>
      <c r="L627" s="50" t="s">
        <v>60</v>
      </c>
      <c r="M627" s="139"/>
    </row>
    <row r="628" spans="8:13" x14ac:dyDescent="0.45">
      <c r="H628" s="137"/>
      <c r="J628" s="138" t="s">
        <v>60</v>
      </c>
      <c r="L628" s="50" t="s">
        <v>60</v>
      </c>
      <c r="M628" s="139"/>
    </row>
    <row r="629" spans="8:13" x14ac:dyDescent="0.45">
      <c r="H629" s="137"/>
      <c r="J629" s="138" t="s">
        <v>60</v>
      </c>
      <c r="L629" s="50" t="s">
        <v>60</v>
      </c>
      <c r="M629" s="139"/>
    </row>
    <row r="630" spans="8:13" x14ac:dyDescent="0.45">
      <c r="H630" s="137"/>
      <c r="J630" s="138" t="s">
        <v>60</v>
      </c>
      <c r="L630" s="50" t="s">
        <v>60</v>
      </c>
      <c r="M630" s="139"/>
    </row>
    <row r="631" spans="8:13" x14ac:dyDescent="0.45">
      <c r="H631" s="137"/>
      <c r="J631" s="138" t="s">
        <v>60</v>
      </c>
      <c r="L631" s="50" t="s">
        <v>60</v>
      </c>
      <c r="M631" s="139"/>
    </row>
    <row r="632" spans="8:13" x14ac:dyDescent="0.45">
      <c r="H632" s="137"/>
      <c r="J632" s="138" t="s">
        <v>60</v>
      </c>
      <c r="L632" s="50" t="s">
        <v>60</v>
      </c>
      <c r="M632" s="139"/>
    </row>
    <row r="633" spans="8:13" x14ac:dyDescent="0.45">
      <c r="H633" s="137"/>
      <c r="J633" s="138" t="s">
        <v>60</v>
      </c>
      <c r="L633" s="50" t="s">
        <v>60</v>
      </c>
      <c r="M633" s="139"/>
    </row>
    <row r="634" spans="8:13" x14ac:dyDescent="0.45">
      <c r="H634" s="137"/>
      <c r="J634" s="138" t="s">
        <v>60</v>
      </c>
      <c r="L634" s="50" t="s">
        <v>60</v>
      </c>
      <c r="M634" s="139"/>
    </row>
    <row r="635" spans="8:13" x14ac:dyDescent="0.45">
      <c r="H635" s="137"/>
      <c r="J635" s="138" t="s">
        <v>60</v>
      </c>
      <c r="L635" s="50" t="s">
        <v>60</v>
      </c>
      <c r="M635" s="139"/>
    </row>
    <row r="636" spans="8:13" x14ac:dyDescent="0.45">
      <c r="H636" s="137"/>
      <c r="J636" s="138" t="s">
        <v>60</v>
      </c>
      <c r="L636" s="50" t="s">
        <v>60</v>
      </c>
      <c r="M636" s="139"/>
    </row>
    <row r="637" spans="8:13" x14ac:dyDescent="0.45">
      <c r="H637" s="137"/>
      <c r="J637" s="138" t="s">
        <v>60</v>
      </c>
      <c r="L637" s="50" t="s">
        <v>60</v>
      </c>
      <c r="M637" s="139"/>
    </row>
    <row r="638" spans="8:13" x14ac:dyDescent="0.45">
      <c r="H638" s="137"/>
      <c r="J638" s="138" t="s">
        <v>60</v>
      </c>
      <c r="L638" s="50" t="s">
        <v>60</v>
      </c>
      <c r="M638" s="139"/>
    </row>
    <row r="639" spans="8:13" x14ac:dyDescent="0.45">
      <c r="H639" s="137"/>
      <c r="J639" s="138" t="s">
        <v>60</v>
      </c>
      <c r="L639" s="50" t="s">
        <v>60</v>
      </c>
      <c r="M639" s="139"/>
    </row>
    <row r="640" spans="8:13" x14ac:dyDescent="0.45">
      <c r="H640" s="137"/>
      <c r="J640" s="138" t="s">
        <v>60</v>
      </c>
      <c r="L640" s="50" t="s">
        <v>60</v>
      </c>
      <c r="M640" s="139"/>
    </row>
    <row r="641" spans="8:13" x14ac:dyDescent="0.45">
      <c r="H641" s="137"/>
      <c r="J641" s="138" t="s">
        <v>60</v>
      </c>
      <c r="L641" s="50" t="s">
        <v>60</v>
      </c>
      <c r="M641" s="139"/>
    </row>
    <row r="642" spans="8:13" x14ac:dyDescent="0.45">
      <c r="H642" s="137"/>
      <c r="J642" s="138" t="s">
        <v>60</v>
      </c>
      <c r="L642" s="50" t="s">
        <v>60</v>
      </c>
      <c r="M642" s="139"/>
    </row>
    <row r="643" spans="8:13" x14ac:dyDescent="0.45">
      <c r="H643" s="137"/>
      <c r="J643" s="138" t="s">
        <v>60</v>
      </c>
      <c r="L643" s="50" t="s">
        <v>60</v>
      </c>
      <c r="M643" s="139"/>
    </row>
    <row r="644" spans="8:13" x14ac:dyDescent="0.45">
      <c r="H644" s="137"/>
      <c r="J644" s="138" t="s">
        <v>60</v>
      </c>
      <c r="L644" s="50" t="s">
        <v>60</v>
      </c>
      <c r="M644" s="139"/>
    </row>
    <row r="645" spans="8:13" x14ac:dyDescent="0.45">
      <c r="H645" s="137"/>
      <c r="J645" s="138" t="s">
        <v>60</v>
      </c>
      <c r="L645" s="50" t="s">
        <v>60</v>
      </c>
      <c r="M645" s="139"/>
    </row>
    <row r="646" spans="8:13" x14ac:dyDescent="0.45">
      <c r="H646" s="137"/>
      <c r="J646" s="138" t="s">
        <v>60</v>
      </c>
      <c r="L646" s="50" t="s">
        <v>60</v>
      </c>
      <c r="M646" s="139"/>
    </row>
    <row r="647" spans="8:13" x14ac:dyDescent="0.45">
      <c r="H647" s="137"/>
      <c r="J647" s="138" t="s">
        <v>60</v>
      </c>
      <c r="L647" s="50" t="s">
        <v>60</v>
      </c>
      <c r="M647" s="139"/>
    </row>
    <row r="648" spans="8:13" x14ac:dyDescent="0.45">
      <c r="H648" s="137"/>
      <c r="J648" s="138" t="s">
        <v>60</v>
      </c>
      <c r="L648" s="50" t="s">
        <v>60</v>
      </c>
      <c r="M648" s="139"/>
    </row>
    <row r="649" spans="8:13" x14ac:dyDescent="0.45">
      <c r="H649" s="137"/>
      <c r="J649" s="138" t="s">
        <v>60</v>
      </c>
      <c r="L649" s="50" t="s">
        <v>60</v>
      </c>
      <c r="M649" s="139"/>
    </row>
    <row r="650" spans="8:13" x14ac:dyDescent="0.45">
      <c r="H650" s="137"/>
      <c r="J650" s="138" t="s">
        <v>60</v>
      </c>
      <c r="L650" s="50" t="s">
        <v>60</v>
      </c>
      <c r="M650" s="139"/>
    </row>
    <row r="651" spans="8:13" x14ac:dyDescent="0.45">
      <c r="H651" s="137"/>
      <c r="J651" s="138" t="s">
        <v>60</v>
      </c>
      <c r="L651" s="50" t="s">
        <v>60</v>
      </c>
      <c r="M651" s="139"/>
    </row>
    <row r="652" spans="8:13" x14ac:dyDescent="0.45">
      <c r="H652" s="137"/>
      <c r="J652" s="138" t="s">
        <v>60</v>
      </c>
      <c r="L652" s="50" t="s">
        <v>60</v>
      </c>
      <c r="M652" s="139"/>
    </row>
    <row r="653" spans="8:13" x14ac:dyDescent="0.45">
      <c r="H653" s="137"/>
      <c r="J653" s="138" t="s">
        <v>60</v>
      </c>
      <c r="L653" s="50" t="s">
        <v>60</v>
      </c>
      <c r="M653" s="139"/>
    </row>
    <row r="654" spans="8:13" x14ac:dyDescent="0.45">
      <c r="H654" s="137"/>
      <c r="J654" s="138" t="s">
        <v>60</v>
      </c>
      <c r="L654" s="50" t="s">
        <v>60</v>
      </c>
      <c r="M654" s="139"/>
    </row>
    <row r="655" spans="8:13" x14ac:dyDescent="0.45">
      <c r="H655" s="137"/>
      <c r="J655" s="138" t="s">
        <v>60</v>
      </c>
      <c r="L655" s="50" t="s">
        <v>60</v>
      </c>
      <c r="M655" s="139"/>
    </row>
    <row r="656" spans="8:13" x14ac:dyDescent="0.45">
      <c r="H656" s="137"/>
      <c r="J656" s="138" t="s">
        <v>60</v>
      </c>
      <c r="L656" s="50" t="s">
        <v>60</v>
      </c>
      <c r="M656" s="139"/>
    </row>
    <row r="657" spans="8:13" x14ac:dyDescent="0.45">
      <c r="H657" s="137"/>
      <c r="J657" s="138" t="s">
        <v>60</v>
      </c>
      <c r="L657" s="50" t="s">
        <v>60</v>
      </c>
      <c r="M657" s="139"/>
    </row>
    <row r="658" spans="8:13" x14ac:dyDescent="0.45">
      <c r="H658" s="137"/>
      <c r="J658" s="138" t="s">
        <v>60</v>
      </c>
      <c r="L658" s="50" t="s">
        <v>60</v>
      </c>
      <c r="M658" s="139"/>
    </row>
    <row r="659" spans="8:13" x14ac:dyDescent="0.45">
      <c r="H659" s="137"/>
      <c r="J659" s="138" t="s">
        <v>60</v>
      </c>
      <c r="L659" s="50" t="s">
        <v>60</v>
      </c>
      <c r="M659" s="139"/>
    </row>
    <row r="660" spans="8:13" x14ac:dyDescent="0.45">
      <c r="H660" s="137"/>
      <c r="J660" s="138" t="s">
        <v>60</v>
      </c>
      <c r="L660" s="50" t="s">
        <v>60</v>
      </c>
      <c r="M660" s="139"/>
    </row>
    <row r="661" spans="8:13" x14ac:dyDescent="0.45">
      <c r="H661" s="137"/>
      <c r="J661" s="138" t="s">
        <v>60</v>
      </c>
      <c r="L661" s="50" t="s">
        <v>60</v>
      </c>
      <c r="M661" s="139"/>
    </row>
    <row r="662" spans="8:13" x14ac:dyDescent="0.45">
      <c r="H662" s="137"/>
      <c r="J662" s="138" t="s">
        <v>60</v>
      </c>
      <c r="L662" s="50" t="s">
        <v>60</v>
      </c>
      <c r="M662" s="139"/>
    </row>
    <row r="663" spans="8:13" x14ac:dyDescent="0.45">
      <c r="H663" s="137"/>
      <c r="J663" s="138" t="s">
        <v>60</v>
      </c>
      <c r="L663" s="50" t="s">
        <v>60</v>
      </c>
      <c r="M663" s="139"/>
    </row>
    <row r="664" spans="8:13" x14ac:dyDescent="0.45">
      <c r="H664" s="137"/>
      <c r="J664" s="138" t="s">
        <v>60</v>
      </c>
      <c r="L664" s="50" t="s">
        <v>60</v>
      </c>
      <c r="M664" s="139"/>
    </row>
    <row r="665" spans="8:13" x14ac:dyDescent="0.45">
      <c r="H665" s="137"/>
      <c r="J665" s="138" t="s">
        <v>60</v>
      </c>
      <c r="L665" s="50" t="s">
        <v>60</v>
      </c>
      <c r="M665" s="139"/>
    </row>
    <row r="666" spans="8:13" x14ac:dyDescent="0.45">
      <c r="H666" s="137"/>
      <c r="J666" s="138" t="s">
        <v>60</v>
      </c>
      <c r="L666" s="50" t="s">
        <v>60</v>
      </c>
      <c r="M666" s="139"/>
    </row>
    <row r="667" spans="8:13" x14ac:dyDescent="0.45">
      <c r="H667" s="137"/>
      <c r="J667" s="138" t="s">
        <v>60</v>
      </c>
      <c r="L667" s="50" t="s">
        <v>60</v>
      </c>
      <c r="M667" s="139"/>
    </row>
    <row r="668" spans="8:13" x14ac:dyDescent="0.45">
      <c r="H668" s="137"/>
      <c r="J668" s="138" t="s">
        <v>60</v>
      </c>
      <c r="L668" s="50" t="s">
        <v>60</v>
      </c>
      <c r="M668" s="139"/>
    </row>
    <row r="669" spans="8:13" x14ac:dyDescent="0.45">
      <c r="H669" s="137"/>
      <c r="J669" s="138" t="s">
        <v>60</v>
      </c>
      <c r="L669" s="50" t="s">
        <v>60</v>
      </c>
      <c r="M669" s="139"/>
    </row>
    <row r="670" spans="8:13" x14ac:dyDescent="0.45">
      <c r="H670" s="137"/>
      <c r="J670" s="138" t="s">
        <v>60</v>
      </c>
      <c r="L670" s="50" t="s">
        <v>60</v>
      </c>
      <c r="M670" s="139"/>
    </row>
    <row r="671" spans="8:13" x14ac:dyDescent="0.45">
      <c r="H671" s="137"/>
      <c r="J671" s="138" t="s">
        <v>60</v>
      </c>
      <c r="L671" s="50" t="s">
        <v>60</v>
      </c>
      <c r="M671" s="139"/>
    </row>
    <row r="672" spans="8:13" x14ac:dyDescent="0.45">
      <c r="H672" s="137"/>
      <c r="J672" s="138" t="s">
        <v>60</v>
      </c>
      <c r="L672" s="50" t="s">
        <v>60</v>
      </c>
      <c r="M672" s="139"/>
    </row>
    <row r="673" spans="8:13" x14ac:dyDescent="0.45">
      <c r="H673" s="137"/>
      <c r="J673" s="138" t="s">
        <v>60</v>
      </c>
      <c r="L673" s="50" t="s">
        <v>60</v>
      </c>
      <c r="M673" s="139"/>
    </row>
    <row r="674" spans="8:13" x14ac:dyDescent="0.45">
      <c r="H674" s="137"/>
      <c r="J674" s="138" t="s">
        <v>60</v>
      </c>
      <c r="L674" s="50" t="s">
        <v>60</v>
      </c>
      <c r="M674" s="139"/>
    </row>
    <row r="675" spans="8:13" x14ac:dyDescent="0.45">
      <c r="H675" s="137"/>
      <c r="J675" s="138" t="s">
        <v>60</v>
      </c>
      <c r="L675" s="50" t="s">
        <v>60</v>
      </c>
      <c r="M675" s="139"/>
    </row>
    <row r="676" spans="8:13" x14ac:dyDescent="0.45">
      <c r="H676" s="137"/>
      <c r="J676" s="138" t="s">
        <v>60</v>
      </c>
      <c r="L676" s="50" t="s">
        <v>60</v>
      </c>
      <c r="M676" s="139"/>
    </row>
    <row r="677" spans="8:13" x14ac:dyDescent="0.45">
      <c r="H677" s="137"/>
      <c r="J677" s="138" t="s">
        <v>60</v>
      </c>
      <c r="L677" s="50" t="s">
        <v>60</v>
      </c>
      <c r="M677" s="139"/>
    </row>
    <row r="678" spans="8:13" x14ac:dyDescent="0.45">
      <c r="H678" s="137"/>
      <c r="J678" s="138" t="s">
        <v>60</v>
      </c>
      <c r="L678" s="50" t="s">
        <v>60</v>
      </c>
      <c r="M678" s="139"/>
    </row>
    <row r="679" spans="8:13" x14ac:dyDescent="0.45">
      <c r="H679" s="137"/>
      <c r="J679" s="138" t="s">
        <v>60</v>
      </c>
      <c r="L679" s="50" t="s">
        <v>60</v>
      </c>
      <c r="M679" s="139"/>
    </row>
    <row r="680" spans="8:13" x14ac:dyDescent="0.45">
      <c r="H680" s="137"/>
      <c r="J680" s="138" t="s">
        <v>60</v>
      </c>
      <c r="L680" s="50" t="s">
        <v>60</v>
      </c>
      <c r="M680" s="139"/>
    </row>
    <row r="681" spans="8:13" x14ac:dyDescent="0.45">
      <c r="H681" s="137"/>
      <c r="J681" s="138" t="s">
        <v>60</v>
      </c>
      <c r="L681" s="50" t="s">
        <v>60</v>
      </c>
      <c r="M681" s="139"/>
    </row>
    <row r="682" spans="8:13" x14ac:dyDescent="0.45">
      <c r="H682" s="137"/>
      <c r="J682" s="138" t="s">
        <v>60</v>
      </c>
      <c r="L682" s="50" t="s">
        <v>60</v>
      </c>
      <c r="M682" s="139"/>
    </row>
    <row r="683" spans="8:13" x14ac:dyDescent="0.45">
      <c r="H683" s="137"/>
      <c r="J683" s="138" t="s">
        <v>60</v>
      </c>
      <c r="L683" s="50" t="s">
        <v>60</v>
      </c>
      <c r="M683" s="139"/>
    </row>
    <row r="684" spans="8:13" x14ac:dyDescent="0.45">
      <c r="H684" s="137"/>
      <c r="J684" s="138" t="s">
        <v>60</v>
      </c>
      <c r="L684" s="50" t="s">
        <v>60</v>
      </c>
      <c r="M684" s="139"/>
    </row>
    <row r="685" spans="8:13" x14ac:dyDescent="0.45">
      <c r="H685" s="137"/>
      <c r="J685" s="138" t="s">
        <v>60</v>
      </c>
      <c r="L685" s="50" t="s">
        <v>60</v>
      </c>
      <c r="M685" s="139"/>
    </row>
    <row r="686" spans="8:13" x14ac:dyDescent="0.45">
      <c r="H686" s="137"/>
      <c r="J686" s="138" t="s">
        <v>60</v>
      </c>
      <c r="L686" s="50" t="s">
        <v>60</v>
      </c>
      <c r="M686" s="139"/>
    </row>
    <row r="687" spans="8:13" x14ac:dyDescent="0.45">
      <c r="H687" s="137"/>
      <c r="J687" s="138" t="s">
        <v>60</v>
      </c>
      <c r="L687" s="50" t="s">
        <v>60</v>
      </c>
      <c r="M687" s="139"/>
    </row>
    <row r="688" spans="8:13" x14ac:dyDescent="0.45">
      <c r="H688" s="137"/>
      <c r="J688" s="138" t="s">
        <v>60</v>
      </c>
      <c r="L688" s="50" t="s">
        <v>60</v>
      </c>
      <c r="M688" s="139"/>
    </row>
    <row r="689" spans="8:13" x14ac:dyDescent="0.45">
      <c r="H689" s="137"/>
      <c r="J689" s="138" t="s">
        <v>60</v>
      </c>
      <c r="L689" s="50" t="s">
        <v>60</v>
      </c>
      <c r="M689" s="139"/>
    </row>
    <row r="690" spans="8:13" x14ac:dyDescent="0.45">
      <c r="H690" s="137"/>
      <c r="J690" s="138" t="s">
        <v>60</v>
      </c>
      <c r="L690" s="50" t="s">
        <v>60</v>
      </c>
      <c r="M690" s="139"/>
    </row>
    <row r="691" spans="8:13" x14ac:dyDescent="0.45">
      <c r="H691" s="137"/>
      <c r="J691" s="138" t="s">
        <v>60</v>
      </c>
      <c r="L691" s="50" t="s">
        <v>60</v>
      </c>
      <c r="M691" s="139"/>
    </row>
    <row r="692" spans="8:13" x14ac:dyDescent="0.45">
      <c r="H692" s="137"/>
      <c r="J692" s="138" t="s">
        <v>60</v>
      </c>
      <c r="L692" s="50" t="s">
        <v>60</v>
      </c>
      <c r="M692" s="139"/>
    </row>
    <row r="693" spans="8:13" x14ac:dyDescent="0.45">
      <c r="H693" s="137"/>
      <c r="J693" s="138" t="s">
        <v>60</v>
      </c>
      <c r="L693" s="50" t="s">
        <v>60</v>
      </c>
      <c r="M693" s="139"/>
    </row>
    <row r="694" spans="8:13" x14ac:dyDescent="0.45">
      <c r="H694" s="137"/>
      <c r="J694" s="138" t="s">
        <v>60</v>
      </c>
      <c r="L694" s="50" t="s">
        <v>60</v>
      </c>
      <c r="M694" s="139"/>
    </row>
    <row r="695" spans="8:13" x14ac:dyDescent="0.45">
      <c r="H695" s="137"/>
      <c r="J695" s="138" t="s">
        <v>60</v>
      </c>
      <c r="L695" s="50" t="s">
        <v>60</v>
      </c>
      <c r="M695" s="139"/>
    </row>
    <row r="696" spans="8:13" x14ac:dyDescent="0.45">
      <c r="H696" s="137"/>
      <c r="J696" s="138" t="s">
        <v>60</v>
      </c>
      <c r="L696" s="50" t="s">
        <v>60</v>
      </c>
      <c r="M696" s="139"/>
    </row>
    <row r="697" spans="8:13" x14ac:dyDescent="0.45">
      <c r="H697" s="137"/>
      <c r="J697" s="138" t="s">
        <v>60</v>
      </c>
      <c r="L697" s="50" t="s">
        <v>60</v>
      </c>
      <c r="M697" s="139"/>
    </row>
    <row r="698" spans="8:13" x14ac:dyDescent="0.45">
      <c r="H698" s="137"/>
      <c r="J698" s="138" t="s">
        <v>60</v>
      </c>
      <c r="L698" s="50" t="s">
        <v>60</v>
      </c>
      <c r="M698" s="139"/>
    </row>
    <row r="699" spans="8:13" x14ac:dyDescent="0.45">
      <c r="H699" s="137"/>
      <c r="J699" s="138" t="s">
        <v>60</v>
      </c>
      <c r="L699" s="50" t="s">
        <v>60</v>
      </c>
      <c r="M699" s="139"/>
    </row>
    <row r="700" spans="8:13" x14ac:dyDescent="0.45">
      <c r="H700" s="137"/>
      <c r="J700" s="138" t="s">
        <v>60</v>
      </c>
      <c r="L700" s="50" t="s">
        <v>60</v>
      </c>
      <c r="M700" s="139"/>
    </row>
    <row r="701" spans="8:13" x14ac:dyDescent="0.45">
      <c r="H701" s="137"/>
      <c r="J701" s="138" t="s">
        <v>60</v>
      </c>
      <c r="L701" s="50" t="s">
        <v>60</v>
      </c>
      <c r="M701" s="139"/>
    </row>
    <row r="702" spans="8:13" x14ac:dyDescent="0.45">
      <c r="H702" s="137"/>
      <c r="J702" s="138" t="s">
        <v>60</v>
      </c>
      <c r="L702" s="50" t="s">
        <v>60</v>
      </c>
      <c r="M702" s="139"/>
    </row>
    <row r="703" spans="8:13" x14ac:dyDescent="0.45">
      <c r="H703" s="137"/>
      <c r="J703" s="138" t="s">
        <v>60</v>
      </c>
      <c r="L703" s="50" t="s">
        <v>60</v>
      </c>
      <c r="M703" s="139"/>
    </row>
    <row r="704" spans="8:13" x14ac:dyDescent="0.45">
      <c r="H704" s="137"/>
      <c r="J704" s="138" t="s">
        <v>60</v>
      </c>
      <c r="L704" s="50" t="s">
        <v>60</v>
      </c>
      <c r="M704" s="139"/>
    </row>
    <row r="705" spans="8:13" x14ac:dyDescent="0.45">
      <c r="H705" s="137"/>
      <c r="J705" s="138" t="s">
        <v>60</v>
      </c>
      <c r="L705" s="50" t="s">
        <v>60</v>
      </c>
      <c r="M705" s="139"/>
    </row>
    <row r="706" spans="8:13" x14ac:dyDescent="0.45">
      <c r="H706" s="137"/>
      <c r="J706" s="138" t="s">
        <v>60</v>
      </c>
      <c r="L706" s="50" t="s">
        <v>60</v>
      </c>
      <c r="M706" s="139"/>
    </row>
    <row r="707" spans="8:13" x14ac:dyDescent="0.45">
      <c r="H707" s="137"/>
      <c r="J707" s="138" t="s">
        <v>60</v>
      </c>
      <c r="L707" s="50" t="s">
        <v>60</v>
      </c>
      <c r="M707" s="139"/>
    </row>
    <row r="708" spans="8:13" x14ac:dyDescent="0.45">
      <c r="H708" s="137"/>
      <c r="J708" s="138" t="s">
        <v>60</v>
      </c>
      <c r="L708" s="50" t="s">
        <v>60</v>
      </c>
      <c r="M708" s="139"/>
    </row>
    <row r="709" spans="8:13" x14ac:dyDescent="0.45">
      <c r="H709" s="137"/>
      <c r="J709" s="138" t="s">
        <v>60</v>
      </c>
      <c r="L709" s="50" t="s">
        <v>60</v>
      </c>
      <c r="M709" s="139"/>
    </row>
    <row r="710" spans="8:13" x14ac:dyDescent="0.45">
      <c r="H710" s="137"/>
      <c r="J710" s="138" t="s">
        <v>60</v>
      </c>
      <c r="L710" s="50" t="s">
        <v>60</v>
      </c>
      <c r="M710" s="139"/>
    </row>
    <row r="711" spans="8:13" x14ac:dyDescent="0.45">
      <c r="H711" s="137"/>
      <c r="J711" s="138" t="s">
        <v>60</v>
      </c>
      <c r="L711" s="50" t="s">
        <v>60</v>
      </c>
      <c r="M711" s="139"/>
    </row>
    <row r="712" spans="8:13" x14ac:dyDescent="0.45">
      <c r="H712" s="137"/>
      <c r="J712" s="138" t="s">
        <v>60</v>
      </c>
      <c r="L712" s="50" t="s">
        <v>60</v>
      </c>
      <c r="M712" s="139"/>
    </row>
    <row r="713" spans="8:13" x14ac:dyDescent="0.45">
      <c r="H713" s="137"/>
      <c r="J713" s="138" t="s">
        <v>60</v>
      </c>
      <c r="L713" s="50" t="s">
        <v>60</v>
      </c>
      <c r="M713" s="139"/>
    </row>
    <row r="714" spans="8:13" x14ac:dyDescent="0.45">
      <c r="H714" s="137"/>
      <c r="J714" s="138" t="s">
        <v>60</v>
      </c>
      <c r="L714" s="50" t="s">
        <v>60</v>
      </c>
      <c r="M714" s="139"/>
    </row>
    <row r="715" spans="8:13" x14ac:dyDescent="0.45">
      <c r="H715" s="137"/>
      <c r="J715" s="138" t="s">
        <v>60</v>
      </c>
      <c r="L715" s="50" t="s">
        <v>60</v>
      </c>
      <c r="M715" s="139"/>
    </row>
    <row r="716" spans="8:13" x14ac:dyDescent="0.45">
      <c r="H716" s="137"/>
      <c r="J716" s="138" t="s">
        <v>60</v>
      </c>
      <c r="L716" s="50" t="s">
        <v>60</v>
      </c>
      <c r="M716" s="139"/>
    </row>
    <row r="717" spans="8:13" x14ac:dyDescent="0.45">
      <c r="H717" s="137"/>
      <c r="J717" s="138" t="s">
        <v>60</v>
      </c>
      <c r="L717" s="50" t="s">
        <v>60</v>
      </c>
      <c r="M717" s="139"/>
    </row>
    <row r="718" spans="8:13" x14ac:dyDescent="0.45">
      <c r="H718" s="137"/>
      <c r="J718" s="138" t="s">
        <v>60</v>
      </c>
      <c r="L718" s="50" t="s">
        <v>60</v>
      </c>
      <c r="M718" s="139"/>
    </row>
    <row r="719" spans="8:13" x14ac:dyDescent="0.45">
      <c r="H719" s="137"/>
      <c r="J719" s="138" t="s">
        <v>60</v>
      </c>
      <c r="L719" s="50" t="s">
        <v>60</v>
      </c>
      <c r="M719" s="139"/>
    </row>
    <row r="720" spans="8:13" x14ac:dyDescent="0.45">
      <c r="H720" s="137"/>
      <c r="J720" s="138" t="s">
        <v>60</v>
      </c>
      <c r="L720" s="50" t="s">
        <v>60</v>
      </c>
      <c r="M720" s="139"/>
    </row>
    <row r="721" spans="8:13" x14ac:dyDescent="0.45">
      <c r="H721" s="137"/>
      <c r="J721" s="138" t="s">
        <v>60</v>
      </c>
      <c r="L721" s="50" t="s">
        <v>60</v>
      </c>
      <c r="M721" s="139"/>
    </row>
    <row r="722" spans="8:13" x14ac:dyDescent="0.45">
      <c r="H722" s="137"/>
      <c r="J722" s="138" t="s">
        <v>60</v>
      </c>
      <c r="L722" s="50" t="s">
        <v>60</v>
      </c>
      <c r="M722" s="139"/>
    </row>
    <row r="723" spans="8:13" x14ac:dyDescent="0.45">
      <c r="H723" s="137"/>
      <c r="J723" s="138" t="s">
        <v>60</v>
      </c>
      <c r="L723" s="50" t="s">
        <v>60</v>
      </c>
      <c r="M723" s="139"/>
    </row>
    <row r="724" spans="8:13" x14ac:dyDescent="0.45">
      <c r="H724" s="137"/>
      <c r="J724" s="138" t="s">
        <v>60</v>
      </c>
      <c r="L724" s="50" t="s">
        <v>60</v>
      </c>
      <c r="M724" s="139"/>
    </row>
    <row r="725" spans="8:13" x14ac:dyDescent="0.45">
      <c r="H725" s="137"/>
      <c r="J725" s="138" t="s">
        <v>60</v>
      </c>
      <c r="L725" s="50" t="s">
        <v>60</v>
      </c>
      <c r="M725" s="139"/>
    </row>
    <row r="726" spans="8:13" x14ac:dyDescent="0.45">
      <c r="H726" s="137"/>
      <c r="J726" s="138" t="s">
        <v>60</v>
      </c>
      <c r="L726" s="50" t="s">
        <v>60</v>
      </c>
      <c r="M726" s="139"/>
    </row>
    <row r="727" spans="8:13" x14ac:dyDescent="0.45">
      <c r="H727" s="137"/>
      <c r="J727" s="138" t="s">
        <v>60</v>
      </c>
      <c r="L727" s="50" t="s">
        <v>60</v>
      </c>
      <c r="M727" s="139"/>
    </row>
    <row r="728" spans="8:13" x14ac:dyDescent="0.45">
      <c r="H728" s="137"/>
      <c r="J728" s="138" t="s">
        <v>60</v>
      </c>
      <c r="L728" s="50" t="s">
        <v>60</v>
      </c>
      <c r="M728" s="139"/>
    </row>
    <row r="729" spans="8:13" x14ac:dyDescent="0.45">
      <c r="H729" s="137"/>
      <c r="J729" s="138" t="s">
        <v>60</v>
      </c>
      <c r="L729" s="50" t="s">
        <v>60</v>
      </c>
      <c r="M729" s="139"/>
    </row>
    <row r="730" spans="8:13" x14ac:dyDescent="0.45">
      <c r="H730" s="137"/>
      <c r="J730" s="138" t="s">
        <v>60</v>
      </c>
      <c r="L730" s="50" t="s">
        <v>60</v>
      </c>
      <c r="M730" s="139"/>
    </row>
    <row r="731" spans="8:13" x14ac:dyDescent="0.45">
      <c r="H731" s="137"/>
      <c r="J731" s="138" t="s">
        <v>60</v>
      </c>
      <c r="L731" s="50" t="s">
        <v>60</v>
      </c>
      <c r="M731" s="139"/>
    </row>
    <row r="732" spans="8:13" x14ac:dyDescent="0.45">
      <c r="H732" s="137"/>
      <c r="J732" s="138" t="s">
        <v>60</v>
      </c>
      <c r="L732" s="50" t="s">
        <v>60</v>
      </c>
      <c r="M732" s="139"/>
    </row>
    <row r="733" spans="8:13" x14ac:dyDescent="0.45">
      <c r="H733" s="137"/>
      <c r="J733" s="138" t="s">
        <v>60</v>
      </c>
      <c r="L733" s="50" t="s">
        <v>60</v>
      </c>
      <c r="M733" s="139"/>
    </row>
    <row r="734" spans="8:13" x14ac:dyDescent="0.45">
      <c r="H734" s="137"/>
      <c r="J734" s="138" t="s">
        <v>60</v>
      </c>
      <c r="L734" s="50" t="s">
        <v>60</v>
      </c>
      <c r="M734" s="139"/>
    </row>
    <row r="735" spans="8:13" x14ac:dyDescent="0.45">
      <c r="H735" s="137"/>
      <c r="J735" s="138" t="s">
        <v>60</v>
      </c>
      <c r="L735" s="50" t="s">
        <v>60</v>
      </c>
      <c r="M735" s="139"/>
    </row>
    <row r="736" spans="8:13" x14ac:dyDescent="0.45">
      <c r="H736" s="137"/>
      <c r="J736" s="138" t="s">
        <v>60</v>
      </c>
      <c r="L736" s="50" t="s">
        <v>60</v>
      </c>
      <c r="M736" s="139"/>
    </row>
    <row r="737" spans="8:13" x14ac:dyDescent="0.45">
      <c r="H737" s="137"/>
      <c r="J737" s="138" t="s">
        <v>60</v>
      </c>
      <c r="L737" s="50" t="s">
        <v>60</v>
      </c>
      <c r="M737" s="139"/>
    </row>
    <row r="738" spans="8:13" x14ac:dyDescent="0.45">
      <c r="H738" s="137"/>
      <c r="J738" s="138" t="s">
        <v>60</v>
      </c>
      <c r="L738" s="50" t="s">
        <v>60</v>
      </c>
      <c r="M738" s="139"/>
    </row>
    <row r="739" spans="8:13" x14ac:dyDescent="0.45">
      <c r="H739" s="137"/>
      <c r="J739" s="138" t="s">
        <v>60</v>
      </c>
      <c r="L739" s="50" t="s">
        <v>60</v>
      </c>
      <c r="M739" s="139"/>
    </row>
    <row r="740" spans="8:13" x14ac:dyDescent="0.45">
      <c r="H740" s="137"/>
      <c r="J740" s="138" t="s">
        <v>60</v>
      </c>
      <c r="L740" s="50" t="s">
        <v>60</v>
      </c>
      <c r="M740" s="139"/>
    </row>
    <row r="741" spans="8:13" x14ac:dyDescent="0.45">
      <c r="H741" s="137"/>
      <c r="J741" s="138" t="s">
        <v>60</v>
      </c>
      <c r="L741" s="50" t="s">
        <v>60</v>
      </c>
      <c r="M741" s="139"/>
    </row>
    <row r="742" spans="8:13" x14ac:dyDescent="0.45">
      <c r="H742" s="137"/>
      <c r="J742" s="138" t="s">
        <v>60</v>
      </c>
      <c r="L742" s="50" t="s">
        <v>60</v>
      </c>
      <c r="M742" s="139"/>
    </row>
    <row r="743" spans="8:13" x14ac:dyDescent="0.45">
      <c r="H743" s="137"/>
      <c r="J743" s="138" t="s">
        <v>60</v>
      </c>
      <c r="L743" s="50" t="s">
        <v>60</v>
      </c>
      <c r="M743" s="139"/>
    </row>
    <row r="744" spans="8:13" x14ac:dyDescent="0.45">
      <c r="H744" s="137"/>
      <c r="J744" s="138" t="s">
        <v>60</v>
      </c>
      <c r="L744" s="50" t="s">
        <v>60</v>
      </c>
      <c r="M744" s="139"/>
    </row>
    <row r="745" spans="8:13" x14ac:dyDescent="0.45">
      <c r="H745" s="137"/>
      <c r="J745" s="138" t="s">
        <v>60</v>
      </c>
      <c r="L745" s="50" t="s">
        <v>60</v>
      </c>
      <c r="M745" s="139"/>
    </row>
    <row r="746" spans="8:13" x14ac:dyDescent="0.45">
      <c r="H746" s="137"/>
      <c r="J746" s="138" t="s">
        <v>60</v>
      </c>
      <c r="L746" s="50" t="s">
        <v>60</v>
      </c>
      <c r="M746" s="139"/>
    </row>
    <row r="747" spans="8:13" x14ac:dyDescent="0.45">
      <c r="H747" s="137"/>
      <c r="J747" s="138" t="s">
        <v>60</v>
      </c>
      <c r="L747" s="50" t="s">
        <v>60</v>
      </c>
      <c r="M747" s="139"/>
    </row>
    <row r="748" spans="8:13" x14ac:dyDescent="0.45">
      <c r="H748" s="137"/>
      <c r="J748" s="138" t="s">
        <v>60</v>
      </c>
      <c r="L748" s="50" t="s">
        <v>60</v>
      </c>
      <c r="M748" s="139"/>
    </row>
    <row r="749" spans="8:13" x14ac:dyDescent="0.45">
      <c r="H749" s="137"/>
      <c r="J749" s="138" t="s">
        <v>60</v>
      </c>
      <c r="L749" s="50" t="s">
        <v>60</v>
      </c>
      <c r="M749" s="139"/>
    </row>
    <row r="750" spans="8:13" x14ac:dyDescent="0.45">
      <c r="H750" s="137"/>
      <c r="J750" s="138" t="s">
        <v>60</v>
      </c>
      <c r="L750" s="50" t="s">
        <v>60</v>
      </c>
      <c r="M750" s="139"/>
    </row>
    <row r="751" spans="8:13" x14ac:dyDescent="0.45">
      <c r="H751" s="137"/>
      <c r="J751" s="138" t="s">
        <v>60</v>
      </c>
      <c r="L751" s="50" t="s">
        <v>60</v>
      </c>
      <c r="M751" s="139"/>
    </row>
    <row r="752" spans="8:13" x14ac:dyDescent="0.45">
      <c r="H752" s="137"/>
      <c r="J752" s="138" t="s">
        <v>60</v>
      </c>
      <c r="L752" s="50" t="s">
        <v>60</v>
      </c>
      <c r="M752" s="139"/>
    </row>
    <row r="753" spans="8:13" x14ac:dyDescent="0.45">
      <c r="H753" s="137"/>
      <c r="J753" s="138" t="s">
        <v>60</v>
      </c>
      <c r="L753" s="50" t="s">
        <v>60</v>
      </c>
      <c r="M753" s="139"/>
    </row>
    <row r="754" spans="8:13" x14ac:dyDescent="0.45">
      <c r="H754" s="137"/>
      <c r="J754" s="138" t="s">
        <v>60</v>
      </c>
      <c r="L754" s="50" t="s">
        <v>60</v>
      </c>
      <c r="M754" s="139"/>
    </row>
    <row r="755" spans="8:13" x14ac:dyDescent="0.45">
      <c r="H755" s="137"/>
      <c r="J755" s="138" t="s">
        <v>60</v>
      </c>
      <c r="L755" s="50" t="s">
        <v>60</v>
      </c>
      <c r="M755" s="139"/>
    </row>
    <row r="756" spans="8:13" x14ac:dyDescent="0.45">
      <c r="H756" s="137"/>
      <c r="J756" s="138" t="s">
        <v>60</v>
      </c>
      <c r="L756" s="50" t="s">
        <v>60</v>
      </c>
      <c r="M756" s="139"/>
    </row>
    <row r="757" spans="8:13" x14ac:dyDescent="0.45">
      <c r="H757" s="137"/>
      <c r="J757" s="138" t="s">
        <v>60</v>
      </c>
      <c r="L757" s="50" t="s">
        <v>60</v>
      </c>
      <c r="M757" s="139"/>
    </row>
    <row r="758" spans="8:13" x14ac:dyDescent="0.45">
      <c r="H758" s="137"/>
      <c r="J758" s="138" t="s">
        <v>60</v>
      </c>
      <c r="L758" s="50" t="s">
        <v>60</v>
      </c>
      <c r="M758" s="139"/>
    </row>
    <row r="759" spans="8:13" x14ac:dyDescent="0.45">
      <c r="H759" s="137"/>
      <c r="J759" s="138" t="s">
        <v>60</v>
      </c>
      <c r="L759" s="50" t="s">
        <v>60</v>
      </c>
      <c r="M759" s="139"/>
    </row>
    <row r="760" spans="8:13" x14ac:dyDescent="0.45">
      <c r="H760" s="137"/>
      <c r="J760" s="138" t="s">
        <v>60</v>
      </c>
      <c r="L760" s="50" t="s">
        <v>60</v>
      </c>
      <c r="M760" s="139"/>
    </row>
    <row r="761" spans="8:13" x14ac:dyDescent="0.45">
      <c r="H761" s="137"/>
      <c r="J761" s="138" t="s">
        <v>60</v>
      </c>
      <c r="L761" s="50" t="s">
        <v>60</v>
      </c>
      <c r="M761" s="139"/>
    </row>
    <row r="762" spans="8:13" x14ac:dyDescent="0.45">
      <c r="H762" s="137"/>
      <c r="J762" s="138" t="s">
        <v>60</v>
      </c>
      <c r="L762" s="50" t="s">
        <v>60</v>
      </c>
      <c r="M762" s="139"/>
    </row>
    <row r="763" spans="8:13" x14ac:dyDescent="0.45">
      <c r="H763" s="137"/>
      <c r="J763" s="138" t="s">
        <v>60</v>
      </c>
      <c r="L763" s="50" t="s">
        <v>60</v>
      </c>
      <c r="M763" s="139"/>
    </row>
    <row r="764" spans="8:13" x14ac:dyDescent="0.45">
      <c r="H764" s="137"/>
      <c r="J764" s="138" t="s">
        <v>60</v>
      </c>
      <c r="L764" s="50" t="s">
        <v>60</v>
      </c>
      <c r="M764" s="139"/>
    </row>
    <row r="765" spans="8:13" x14ac:dyDescent="0.45">
      <c r="H765" s="137"/>
      <c r="J765" s="138" t="s">
        <v>60</v>
      </c>
      <c r="L765" s="50" t="s">
        <v>60</v>
      </c>
      <c r="M765" s="139"/>
    </row>
    <row r="766" spans="8:13" x14ac:dyDescent="0.45">
      <c r="H766" s="137"/>
      <c r="J766" s="138" t="s">
        <v>60</v>
      </c>
      <c r="L766" s="50" t="s">
        <v>60</v>
      </c>
      <c r="M766" s="139"/>
    </row>
    <row r="767" spans="8:13" x14ac:dyDescent="0.45">
      <c r="H767" s="137"/>
      <c r="J767" s="138" t="s">
        <v>60</v>
      </c>
      <c r="L767" s="50" t="s">
        <v>60</v>
      </c>
      <c r="M767" s="139"/>
    </row>
    <row r="768" spans="8:13" x14ac:dyDescent="0.45">
      <c r="H768" s="137"/>
      <c r="J768" s="138" t="s">
        <v>60</v>
      </c>
      <c r="L768" s="50" t="s">
        <v>60</v>
      </c>
      <c r="M768" s="139"/>
    </row>
    <row r="769" spans="8:13" x14ac:dyDescent="0.45">
      <c r="H769" s="137"/>
      <c r="J769" s="138" t="s">
        <v>60</v>
      </c>
      <c r="L769" s="50" t="s">
        <v>60</v>
      </c>
      <c r="M769" s="139"/>
    </row>
    <row r="770" spans="8:13" x14ac:dyDescent="0.45">
      <c r="H770" s="137"/>
      <c r="J770" s="138" t="s">
        <v>60</v>
      </c>
      <c r="L770" s="50" t="s">
        <v>60</v>
      </c>
      <c r="M770" s="139"/>
    </row>
    <row r="771" spans="8:13" x14ac:dyDescent="0.45">
      <c r="H771" s="137"/>
      <c r="J771" s="138" t="s">
        <v>60</v>
      </c>
      <c r="L771" s="50" t="s">
        <v>60</v>
      </c>
      <c r="M771" s="139"/>
    </row>
    <row r="772" spans="8:13" x14ac:dyDescent="0.45">
      <c r="H772" s="137"/>
      <c r="J772" s="138" t="s">
        <v>60</v>
      </c>
      <c r="L772" s="50" t="s">
        <v>60</v>
      </c>
      <c r="M772" s="139"/>
    </row>
    <row r="773" spans="8:13" x14ac:dyDescent="0.45">
      <c r="H773" s="137"/>
      <c r="J773" s="138" t="s">
        <v>60</v>
      </c>
      <c r="L773" s="50" t="s">
        <v>60</v>
      </c>
      <c r="M773" s="139"/>
    </row>
    <row r="774" spans="8:13" x14ac:dyDescent="0.45">
      <c r="H774" s="137"/>
      <c r="J774" s="138" t="s">
        <v>60</v>
      </c>
      <c r="L774" s="50" t="s">
        <v>60</v>
      </c>
      <c r="M774" s="139"/>
    </row>
    <row r="775" spans="8:13" x14ac:dyDescent="0.45">
      <c r="H775" s="137"/>
      <c r="J775" s="138" t="s">
        <v>60</v>
      </c>
      <c r="L775" s="50" t="s">
        <v>60</v>
      </c>
      <c r="M775" s="139"/>
    </row>
    <row r="776" spans="8:13" x14ac:dyDescent="0.45">
      <c r="H776" s="137"/>
      <c r="J776" s="138" t="s">
        <v>60</v>
      </c>
      <c r="L776" s="50" t="s">
        <v>60</v>
      </c>
      <c r="M776" s="139"/>
    </row>
    <row r="777" spans="8:13" x14ac:dyDescent="0.45">
      <c r="H777" s="137"/>
      <c r="J777" s="138" t="s">
        <v>60</v>
      </c>
      <c r="L777" s="50" t="s">
        <v>60</v>
      </c>
      <c r="M777" s="139"/>
    </row>
    <row r="778" spans="8:13" x14ac:dyDescent="0.45">
      <c r="H778" s="137"/>
      <c r="J778" s="138" t="s">
        <v>60</v>
      </c>
      <c r="L778" s="50" t="s">
        <v>60</v>
      </c>
      <c r="M778" s="139"/>
    </row>
    <row r="779" spans="8:13" x14ac:dyDescent="0.45">
      <c r="H779" s="137"/>
      <c r="J779" s="138" t="s">
        <v>60</v>
      </c>
      <c r="L779" s="50" t="s">
        <v>60</v>
      </c>
      <c r="M779" s="139"/>
    </row>
    <row r="780" spans="8:13" x14ac:dyDescent="0.45">
      <c r="H780" s="137"/>
      <c r="J780" s="138" t="s">
        <v>60</v>
      </c>
      <c r="L780" s="50" t="s">
        <v>60</v>
      </c>
      <c r="M780" s="139"/>
    </row>
    <row r="781" spans="8:13" x14ac:dyDescent="0.45">
      <c r="H781" s="137"/>
      <c r="J781" s="138" t="s">
        <v>60</v>
      </c>
      <c r="L781" s="50" t="s">
        <v>60</v>
      </c>
      <c r="M781" s="139"/>
    </row>
    <row r="782" spans="8:13" x14ac:dyDescent="0.45">
      <c r="H782" s="137"/>
      <c r="J782" s="138" t="s">
        <v>60</v>
      </c>
      <c r="L782" s="50" t="s">
        <v>60</v>
      </c>
      <c r="M782" s="139"/>
    </row>
    <row r="783" spans="8:13" x14ac:dyDescent="0.45">
      <c r="H783" s="137"/>
      <c r="J783" s="138" t="s">
        <v>60</v>
      </c>
      <c r="L783" s="50" t="s">
        <v>60</v>
      </c>
      <c r="M783" s="139"/>
    </row>
    <row r="784" spans="8:13" x14ac:dyDescent="0.45">
      <c r="H784" s="137"/>
      <c r="J784" s="138" t="s">
        <v>60</v>
      </c>
      <c r="L784" s="50" t="s">
        <v>60</v>
      </c>
      <c r="M784" s="139"/>
    </row>
    <row r="785" spans="8:13" x14ac:dyDescent="0.45">
      <c r="H785" s="137"/>
      <c r="J785" s="138" t="s">
        <v>60</v>
      </c>
      <c r="L785" s="50" t="s">
        <v>60</v>
      </c>
      <c r="M785" s="139"/>
    </row>
    <row r="786" spans="8:13" x14ac:dyDescent="0.45">
      <c r="H786" s="137"/>
      <c r="J786" s="138" t="s">
        <v>60</v>
      </c>
      <c r="L786" s="50" t="s">
        <v>60</v>
      </c>
      <c r="M786" s="139"/>
    </row>
    <row r="787" spans="8:13" x14ac:dyDescent="0.45">
      <c r="H787" s="137"/>
      <c r="J787" s="138" t="s">
        <v>60</v>
      </c>
      <c r="L787" s="50" t="s">
        <v>60</v>
      </c>
      <c r="M787" s="139"/>
    </row>
    <row r="788" spans="8:13" x14ac:dyDescent="0.45">
      <c r="H788" s="137"/>
      <c r="J788" s="138" t="s">
        <v>60</v>
      </c>
      <c r="L788" s="50" t="s">
        <v>60</v>
      </c>
      <c r="M788" s="139"/>
    </row>
    <row r="789" spans="8:13" x14ac:dyDescent="0.45">
      <c r="H789" s="137"/>
      <c r="J789" s="138" t="s">
        <v>60</v>
      </c>
      <c r="L789" s="50" t="s">
        <v>60</v>
      </c>
      <c r="M789" s="139"/>
    </row>
    <row r="790" spans="8:13" x14ac:dyDescent="0.45">
      <c r="H790" s="137"/>
      <c r="J790" s="138" t="s">
        <v>60</v>
      </c>
      <c r="L790" s="50" t="s">
        <v>60</v>
      </c>
      <c r="M790" s="139"/>
    </row>
    <row r="791" spans="8:13" x14ac:dyDescent="0.45">
      <c r="H791" s="137"/>
      <c r="J791" s="138" t="s">
        <v>60</v>
      </c>
      <c r="L791" s="50" t="s">
        <v>60</v>
      </c>
      <c r="M791" s="139"/>
    </row>
    <row r="792" spans="8:13" x14ac:dyDescent="0.45">
      <c r="H792" s="137"/>
      <c r="J792" s="138" t="s">
        <v>60</v>
      </c>
      <c r="L792" s="50" t="s">
        <v>60</v>
      </c>
      <c r="M792" s="139"/>
    </row>
    <row r="793" spans="8:13" x14ac:dyDescent="0.45">
      <c r="H793" s="137"/>
      <c r="J793" s="138" t="s">
        <v>60</v>
      </c>
      <c r="L793" s="50" t="s">
        <v>60</v>
      </c>
      <c r="M793" s="139"/>
    </row>
    <row r="794" spans="8:13" x14ac:dyDescent="0.45">
      <c r="H794" s="137"/>
      <c r="J794" s="138" t="s">
        <v>60</v>
      </c>
      <c r="L794" s="50" t="s">
        <v>60</v>
      </c>
      <c r="M794" s="139"/>
    </row>
    <row r="795" spans="8:13" x14ac:dyDescent="0.45">
      <c r="H795" s="137"/>
      <c r="J795" s="138" t="s">
        <v>60</v>
      </c>
      <c r="L795" s="50" t="s">
        <v>60</v>
      </c>
      <c r="M795" s="139"/>
    </row>
    <row r="796" spans="8:13" x14ac:dyDescent="0.45">
      <c r="H796" s="137"/>
      <c r="J796" s="138" t="s">
        <v>60</v>
      </c>
      <c r="L796" s="50" t="s">
        <v>60</v>
      </c>
      <c r="M796" s="139"/>
    </row>
    <row r="797" spans="8:13" x14ac:dyDescent="0.45">
      <c r="H797" s="137"/>
      <c r="J797" s="138" t="s">
        <v>60</v>
      </c>
      <c r="L797" s="50" t="s">
        <v>60</v>
      </c>
      <c r="M797" s="139"/>
    </row>
    <row r="798" spans="8:13" x14ac:dyDescent="0.45">
      <c r="H798" s="137"/>
      <c r="J798" s="138" t="s">
        <v>60</v>
      </c>
      <c r="L798" s="50" t="s">
        <v>60</v>
      </c>
      <c r="M798" s="139"/>
    </row>
    <row r="799" spans="8:13" x14ac:dyDescent="0.45">
      <c r="H799" s="137"/>
      <c r="J799" s="138" t="s">
        <v>60</v>
      </c>
      <c r="L799" s="50" t="s">
        <v>60</v>
      </c>
      <c r="M799" s="139"/>
    </row>
    <row r="800" spans="8:13" x14ac:dyDescent="0.45">
      <c r="H800" s="137"/>
      <c r="J800" s="138" t="s">
        <v>60</v>
      </c>
      <c r="L800" s="50" t="s">
        <v>60</v>
      </c>
      <c r="M800" s="139"/>
    </row>
    <row r="801" spans="8:13" x14ac:dyDescent="0.45">
      <c r="H801" s="137"/>
      <c r="J801" s="138" t="s">
        <v>60</v>
      </c>
      <c r="L801" s="50" t="s">
        <v>60</v>
      </c>
      <c r="M801" s="139"/>
    </row>
    <row r="802" spans="8:13" x14ac:dyDescent="0.45">
      <c r="H802" s="137"/>
      <c r="J802" s="138" t="s">
        <v>60</v>
      </c>
      <c r="L802" s="50" t="s">
        <v>60</v>
      </c>
      <c r="M802" s="139"/>
    </row>
    <row r="803" spans="8:13" x14ac:dyDescent="0.45">
      <c r="H803" s="137"/>
      <c r="J803" s="138" t="s">
        <v>60</v>
      </c>
      <c r="L803" s="50" t="s">
        <v>60</v>
      </c>
      <c r="M803" s="139"/>
    </row>
    <row r="804" spans="8:13" x14ac:dyDescent="0.45">
      <c r="H804" s="137"/>
      <c r="J804" s="138" t="s">
        <v>60</v>
      </c>
      <c r="L804" s="50" t="s">
        <v>60</v>
      </c>
      <c r="M804" s="139"/>
    </row>
    <row r="805" spans="8:13" x14ac:dyDescent="0.45">
      <c r="H805" s="137"/>
      <c r="J805" s="138" t="s">
        <v>60</v>
      </c>
      <c r="L805" s="50" t="s">
        <v>60</v>
      </c>
      <c r="M805" s="139"/>
    </row>
    <row r="806" spans="8:13" x14ac:dyDescent="0.45">
      <c r="H806" s="137"/>
      <c r="J806" s="138" t="s">
        <v>60</v>
      </c>
      <c r="L806" s="50" t="s">
        <v>60</v>
      </c>
      <c r="M806" s="139"/>
    </row>
    <row r="807" spans="8:13" x14ac:dyDescent="0.45">
      <c r="H807" s="137"/>
      <c r="J807" s="138" t="s">
        <v>60</v>
      </c>
      <c r="L807" s="50" t="s">
        <v>60</v>
      </c>
      <c r="M807" s="139"/>
    </row>
    <row r="808" spans="8:13" x14ac:dyDescent="0.45">
      <c r="H808" s="137"/>
      <c r="J808" s="138" t="s">
        <v>60</v>
      </c>
      <c r="L808" s="50" t="s">
        <v>60</v>
      </c>
      <c r="M808" s="139"/>
    </row>
    <row r="809" spans="8:13" x14ac:dyDescent="0.45">
      <c r="H809" s="137"/>
      <c r="J809" s="138" t="s">
        <v>60</v>
      </c>
      <c r="L809" s="50" t="s">
        <v>60</v>
      </c>
      <c r="M809" s="139"/>
    </row>
    <row r="810" spans="8:13" x14ac:dyDescent="0.45">
      <c r="H810" s="137"/>
      <c r="J810" s="138" t="s">
        <v>60</v>
      </c>
      <c r="L810" s="50" t="s">
        <v>60</v>
      </c>
      <c r="M810" s="139"/>
    </row>
    <row r="811" spans="8:13" x14ac:dyDescent="0.45">
      <c r="H811" s="137"/>
      <c r="J811" s="138" t="s">
        <v>60</v>
      </c>
      <c r="L811" s="50" t="s">
        <v>60</v>
      </c>
      <c r="M811" s="139"/>
    </row>
    <row r="812" spans="8:13" x14ac:dyDescent="0.45">
      <c r="H812" s="137"/>
      <c r="J812" s="138" t="s">
        <v>60</v>
      </c>
      <c r="L812" s="50" t="s">
        <v>60</v>
      </c>
      <c r="M812" s="139"/>
    </row>
    <row r="813" spans="8:13" x14ac:dyDescent="0.45">
      <c r="H813" s="137"/>
      <c r="J813" s="138" t="s">
        <v>60</v>
      </c>
      <c r="L813" s="50" t="s">
        <v>60</v>
      </c>
      <c r="M813" s="139"/>
    </row>
    <row r="814" spans="8:13" x14ac:dyDescent="0.45">
      <c r="H814" s="137"/>
      <c r="J814" s="138" t="s">
        <v>60</v>
      </c>
      <c r="L814" s="50" t="s">
        <v>60</v>
      </c>
      <c r="M814" s="139"/>
    </row>
    <row r="815" spans="8:13" x14ac:dyDescent="0.45">
      <c r="H815" s="137"/>
      <c r="J815" s="138" t="s">
        <v>60</v>
      </c>
      <c r="L815" s="50" t="s">
        <v>60</v>
      </c>
      <c r="M815" s="139"/>
    </row>
    <row r="816" spans="8:13" x14ac:dyDescent="0.45">
      <c r="H816" s="137"/>
      <c r="J816" s="138" t="s">
        <v>60</v>
      </c>
      <c r="L816" s="50" t="s">
        <v>60</v>
      </c>
      <c r="M816" s="139"/>
    </row>
    <row r="817" spans="8:13" x14ac:dyDescent="0.45">
      <c r="H817" s="137"/>
      <c r="J817" s="138" t="s">
        <v>60</v>
      </c>
      <c r="L817" s="50" t="s">
        <v>60</v>
      </c>
      <c r="M817" s="139"/>
    </row>
    <row r="818" spans="8:13" x14ac:dyDescent="0.45">
      <c r="H818" s="137"/>
      <c r="J818" s="138" t="s">
        <v>60</v>
      </c>
      <c r="L818" s="50" t="s">
        <v>60</v>
      </c>
      <c r="M818" s="139"/>
    </row>
    <row r="819" spans="8:13" x14ac:dyDescent="0.45">
      <c r="H819" s="137"/>
      <c r="J819" s="138" t="s">
        <v>60</v>
      </c>
      <c r="L819" s="50" t="s">
        <v>60</v>
      </c>
      <c r="M819" s="139"/>
    </row>
    <row r="820" spans="8:13" x14ac:dyDescent="0.45">
      <c r="H820" s="137"/>
      <c r="J820" s="138" t="s">
        <v>60</v>
      </c>
      <c r="L820" s="50" t="s">
        <v>60</v>
      </c>
      <c r="M820" s="139"/>
    </row>
    <row r="821" spans="8:13" x14ac:dyDescent="0.45">
      <c r="H821" s="137"/>
      <c r="J821" s="138" t="s">
        <v>60</v>
      </c>
      <c r="L821" s="50" t="s">
        <v>60</v>
      </c>
      <c r="M821" s="139"/>
    </row>
    <row r="822" spans="8:13" x14ac:dyDescent="0.45">
      <c r="H822" s="137"/>
      <c r="J822" s="138" t="s">
        <v>60</v>
      </c>
      <c r="L822" s="50" t="s">
        <v>60</v>
      </c>
      <c r="M822" s="139"/>
    </row>
    <row r="823" spans="8:13" x14ac:dyDescent="0.45">
      <c r="H823" s="137"/>
      <c r="J823" s="138" t="s">
        <v>60</v>
      </c>
      <c r="L823" s="50" t="s">
        <v>60</v>
      </c>
      <c r="M823" s="139"/>
    </row>
    <row r="824" spans="8:13" x14ac:dyDescent="0.45">
      <c r="H824" s="137"/>
      <c r="J824" s="138" t="s">
        <v>60</v>
      </c>
      <c r="L824" s="50" t="s">
        <v>60</v>
      </c>
      <c r="M824" s="139"/>
    </row>
    <row r="825" spans="8:13" x14ac:dyDescent="0.45">
      <c r="H825" s="137"/>
      <c r="J825" s="138" t="s">
        <v>60</v>
      </c>
      <c r="L825" s="50" t="s">
        <v>60</v>
      </c>
      <c r="M825" s="139"/>
    </row>
    <row r="826" spans="8:13" x14ac:dyDescent="0.45">
      <c r="H826" s="137"/>
      <c r="J826" s="138" t="s">
        <v>60</v>
      </c>
      <c r="L826" s="50" t="s">
        <v>60</v>
      </c>
      <c r="M826" s="139"/>
    </row>
    <row r="827" spans="8:13" x14ac:dyDescent="0.45">
      <c r="H827" s="137"/>
      <c r="J827" s="138" t="s">
        <v>60</v>
      </c>
      <c r="L827" s="50" t="s">
        <v>60</v>
      </c>
      <c r="M827" s="139"/>
    </row>
    <row r="828" spans="8:13" x14ac:dyDescent="0.45">
      <c r="H828" s="137"/>
      <c r="J828" s="138" t="s">
        <v>60</v>
      </c>
      <c r="L828" s="50" t="s">
        <v>60</v>
      </c>
      <c r="M828" s="139"/>
    </row>
    <row r="829" spans="8:13" x14ac:dyDescent="0.45">
      <c r="H829" s="137"/>
      <c r="J829" s="138" t="s">
        <v>60</v>
      </c>
      <c r="L829" s="50" t="s">
        <v>60</v>
      </c>
      <c r="M829" s="139"/>
    </row>
    <row r="830" spans="8:13" x14ac:dyDescent="0.45">
      <c r="H830" s="137"/>
      <c r="J830" s="138" t="s">
        <v>60</v>
      </c>
      <c r="L830" s="50" t="s">
        <v>60</v>
      </c>
      <c r="M830" s="139"/>
    </row>
    <row r="831" spans="8:13" x14ac:dyDescent="0.45">
      <c r="H831" s="137"/>
      <c r="J831" s="138" t="s">
        <v>60</v>
      </c>
      <c r="L831" s="50" t="s">
        <v>60</v>
      </c>
      <c r="M831" s="139"/>
    </row>
    <row r="832" spans="8:13" x14ac:dyDescent="0.45">
      <c r="H832" s="137"/>
      <c r="J832" s="138" t="s">
        <v>60</v>
      </c>
      <c r="L832" s="50" t="s">
        <v>60</v>
      </c>
      <c r="M832" s="139"/>
    </row>
    <row r="833" spans="8:13" x14ac:dyDescent="0.45">
      <c r="H833" s="137"/>
      <c r="J833" s="138" t="s">
        <v>60</v>
      </c>
      <c r="L833" s="50" t="s">
        <v>60</v>
      </c>
      <c r="M833" s="139"/>
    </row>
    <row r="834" spans="8:13" x14ac:dyDescent="0.45">
      <c r="H834" s="137"/>
      <c r="J834" s="138" t="s">
        <v>60</v>
      </c>
      <c r="L834" s="50" t="s">
        <v>60</v>
      </c>
      <c r="M834" s="139"/>
    </row>
    <row r="835" spans="8:13" x14ac:dyDescent="0.45">
      <c r="H835" s="137"/>
      <c r="J835" s="138" t="s">
        <v>60</v>
      </c>
      <c r="L835" s="50" t="s">
        <v>60</v>
      </c>
      <c r="M835" s="139"/>
    </row>
    <row r="836" spans="8:13" x14ac:dyDescent="0.45">
      <c r="H836" s="137"/>
      <c r="J836" s="138" t="s">
        <v>60</v>
      </c>
      <c r="L836" s="50" t="s">
        <v>60</v>
      </c>
      <c r="M836" s="139"/>
    </row>
    <row r="837" spans="8:13" x14ac:dyDescent="0.45">
      <c r="H837" s="137"/>
      <c r="J837" s="138" t="s">
        <v>60</v>
      </c>
      <c r="L837" s="50" t="s">
        <v>60</v>
      </c>
      <c r="M837" s="139"/>
    </row>
    <row r="838" spans="8:13" x14ac:dyDescent="0.45">
      <c r="H838" s="137"/>
      <c r="J838" s="138" t="s">
        <v>60</v>
      </c>
      <c r="L838" s="50" t="s">
        <v>60</v>
      </c>
      <c r="M838" s="139"/>
    </row>
    <row r="839" spans="8:13" x14ac:dyDescent="0.45">
      <c r="H839" s="137"/>
      <c r="J839" s="138" t="s">
        <v>60</v>
      </c>
      <c r="L839" s="50" t="s">
        <v>60</v>
      </c>
      <c r="M839" s="139"/>
    </row>
    <row r="840" spans="8:13" x14ac:dyDescent="0.45">
      <c r="H840" s="137"/>
      <c r="J840" s="138" t="s">
        <v>60</v>
      </c>
      <c r="L840" s="50" t="s">
        <v>60</v>
      </c>
      <c r="M840" s="139"/>
    </row>
    <row r="841" spans="8:13" x14ac:dyDescent="0.45">
      <c r="H841" s="137"/>
      <c r="J841" s="138" t="s">
        <v>60</v>
      </c>
      <c r="L841" s="50" t="s">
        <v>60</v>
      </c>
      <c r="M841" s="139"/>
    </row>
    <row r="842" spans="8:13" x14ac:dyDescent="0.45">
      <c r="H842" s="137"/>
      <c r="J842" s="138" t="s">
        <v>60</v>
      </c>
      <c r="L842" s="50" t="s">
        <v>60</v>
      </c>
      <c r="M842" s="139"/>
    </row>
    <row r="843" spans="8:13" x14ac:dyDescent="0.45">
      <c r="H843" s="137"/>
      <c r="J843" s="138" t="s">
        <v>60</v>
      </c>
      <c r="L843" s="50" t="s">
        <v>60</v>
      </c>
      <c r="M843" s="139"/>
    </row>
    <row r="844" spans="8:13" x14ac:dyDescent="0.45">
      <c r="H844" s="137"/>
      <c r="J844" s="138" t="s">
        <v>60</v>
      </c>
      <c r="L844" s="50" t="s">
        <v>60</v>
      </c>
      <c r="M844" s="139"/>
    </row>
    <row r="845" spans="8:13" x14ac:dyDescent="0.45">
      <c r="H845" s="137"/>
      <c r="J845" s="138" t="s">
        <v>60</v>
      </c>
      <c r="L845" s="50" t="s">
        <v>60</v>
      </c>
      <c r="M845" s="139"/>
    </row>
    <row r="846" spans="8:13" x14ac:dyDescent="0.45">
      <c r="H846" s="137"/>
      <c r="J846" s="138" t="s">
        <v>60</v>
      </c>
      <c r="L846" s="50" t="s">
        <v>60</v>
      </c>
      <c r="M846" s="139"/>
    </row>
    <row r="847" spans="8:13" x14ac:dyDescent="0.45">
      <c r="H847" s="137"/>
      <c r="J847" s="138" t="s">
        <v>60</v>
      </c>
      <c r="L847" s="50" t="s">
        <v>60</v>
      </c>
      <c r="M847" s="139"/>
    </row>
    <row r="848" spans="8:13" x14ac:dyDescent="0.45">
      <c r="H848" s="137"/>
      <c r="J848" s="138" t="s">
        <v>60</v>
      </c>
      <c r="L848" s="50" t="s">
        <v>60</v>
      </c>
      <c r="M848" s="139"/>
    </row>
    <row r="849" spans="8:13" x14ac:dyDescent="0.45">
      <c r="H849" s="137"/>
      <c r="J849" s="138" t="s">
        <v>60</v>
      </c>
      <c r="L849" s="50" t="s">
        <v>60</v>
      </c>
      <c r="M849" s="139"/>
    </row>
    <row r="850" spans="8:13" x14ac:dyDescent="0.45">
      <c r="H850" s="137"/>
      <c r="J850" s="138" t="s">
        <v>60</v>
      </c>
      <c r="L850" s="50" t="s">
        <v>60</v>
      </c>
      <c r="M850" s="139"/>
    </row>
    <row r="851" spans="8:13" x14ac:dyDescent="0.45">
      <c r="H851" s="137"/>
      <c r="J851" s="138" t="s">
        <v>60</v>
      </c>
      <c r="L851" s="50" t="s">
        <v>60</v>
      </c>
      <c r="M851" s="139"/>
    </row>
    <row r="852" spans="8:13" x14ac:dyDescent="0.45">
      <c r="H852" s="137"/>
      <c r="J852" s="138" t="s">
        <v>60</v>
      </c>
      <c r="L852" s="50" t="s">
        <v>60</v>
      </c>
      <c r="M852" s="139"/>
    </row>
    <row r="853" spans="8:13" x14ac:dyDescent="0.45">
      <c r="H853" s="137"/>
      <c r="J853" s="138" t="s">
        <v>60</v>
      </c>
      <c r="L853" s="50" t="s">
        <v>60</v>
      </c>
      <c r="M853" s="139"/>
    </row>
    <row r="854" spans="8:13" x14ac:dyDescent="0.45">
      <c r="H854" s="137"/>
      <c r="J854" s="138" t="s">
        <v>60</v>
      </c>
      <c r="L854" s="50" t="s">
        <v>60</v>
      </c>
      <c r="M854" s="139"/>
    </row>
    <row r="855" spans="8:13" x14ac:dyDescent="0.45">
      <c r="H855" s="137"/>
      <c r="J855" s="138" t="s">
        <v>60</v>
      </c>
      <c r="L855" s="50" t="s">
        <v>60</v>
      </c>
      <c r="M855" s="139"/>
    </row>
    <row r="856" spans="8:13" x14ac:dyDescent="0.45">
      <c r="H856" s="137"/>
      <c r="J856" s="138" t="s">
        <v>60</v>
      </c>
      <c r="L856" s="50" t="s">
        <v>60</v>
      </c>
      <c r="M856" s="139"/>
    </row>
    <row r="857" spans="8:13" x14ac:dyDescent="0.45">
      <c r="H857" s="137"/>
      <c r="J857" s="138" t="s">
        <v>60</v>
      </c>
      <c r="L857" s="50" t="s">
        <v>60</v>
      </c>
      <c r="M857" s="139"/>
    </row>
    <row r="858" spans="8:13" x14ac:dyDescent="0.45">
      <c r="H858" s="137"/>
      <c r="J858" s="138" t="s">
        <v>60</v>
      </c>
      <c r="L858" s="50" t="s">
        <v>60</v>
      </c>
      <c r="M858" s="139"/>
    </row>
    <row r="859" spans="8:13" x14ac:dyDescent="0.45">
      <c r="H859" s="137"/>
      <c r="J859" s="138" t="s">
        <v>60</v>
      </c>
      <c r="L859" s="50" t="s">
        <v>60</v>
      </c>
      <c r="M859" s="139"/>
    </row>
    <row r="860" spans="8:13" x14ac:dyDescent="0.45">
      <c r="H860" s="137"/>
      <c r="J860" s="138" t="s">
        <v>60</v>
      </c>
      <c r="L860" s="50" t="s">
        <v>60</v>
      </c>
      <c r="M860" s="139"/>
    </row>
    <row r="861" spans="8:13" x14ac:dyDescent="0.45">
      <c r="H861" s="137"/>
      <c r="J861" s="138" t="s">
        <v>60</v>
      </c>
      <c r="L861" s="50" t="s">
        <v>60</v>
      </c>
      <c r="M861" s="139"/>
    </row>
    <row r="862" spans="8:13" x14ac:dyDescent="0.45">
      <c r="H862" s="137"/>
      <c r="J862" s="138" t="s">
        <v>60</v>
      </c>
      <c r="L862" s="50" t="s">
        <v>60</v>
      </c>
      <c r="M862" s="139"/>
    </row>
    <row r="863" spans="8:13" x14ac:dyDescent="0.45">
      <c r="H863" s="137"/>
      <c r="J863" s="138" t="s">
        <v>60</v>
      </c>
      <c r="L863" s="50" t="s">
        <v>60</v>
      </c>
      <c r="M863" s="139"/>
    </row>
    <row r="864" spans="8:13" x14ac:dyDescent="0.45">
      <c r="H864" s="137"/>
      <c r="J864" s="138" t="s">
        <v>60</v>
      </c>
      <c r="L864" s="50" t="s">
        <v>60</v>
      </c>
      <c r="M864" s="139"/>
    </row>
    <row r="865" spans="8:13" x14ac:dyDescent="0.45">
      <c r="H865" s="137"/>
      <c r="J865" s="138" t="s">
        <v>60</v>
      </c>
      <c r="L865" s="50" t="s">
        <v>60</v>
      </c>
      <c r="M865" s="139"/>
    </row>
    <row r="866" spans="8:13" x14ac:dyDescent="0.45">
      <c r="H866" s="137"/>
      <c r="J866" s="138" t="s">
        <v>60</v>
      </c>
      <c r="L866" s="50" t="s">
        <v>60</v>
      </c>
      <c r="M866" s="139"/>
    </row>
    <row r="867" spans="8:13" x14ac:dyDescent="0.45">
      <c r="H867" s="137"/>
      <c r="J867" s="138" t="s">
        <v>60</v>
      </c>
      <c r="L867" s="50" t="s">
        <v>60</v>
      </c>
      <c r="M867" s="139"/>
    </row>
    <row r="868" spans="8:13" x14ac:dyDescent="0.45">
      <c r="H868" s="137"/>
      <c r="J868" s="138" t="s">
        <v>60</v>
      </c>
      <c r="L868" s="50" t="s">
        <v>60</v>
      </c>
      <c r="M868" s="139"/>
    </row>
    <row r="869" spans="8:13" x14ac:dyDescent="0.45">
      <c r="H869" s="137"/>
      <c r="J869" s="138" t="s">
        <v>60</v>
      </c>
      <c r="L869" s="50" t="s">
        <v>60</v>
      </c>
      <c r="M869" s="139"/>
    </row>
    <row r="870" spans="8:13" x14ac:dyDescent="0.45">
      <c r="H870" s="137"/>
      <c r="J870" s="138" t="s">
        <v>60</v>
      </c>
      <c r="L870" s="50" t="s">
        <v>60</v>
      </c>
      <c r="M870" s="139"/>
    </row>
    <row r="871" spans="8:13" x14ac:dyDescent="0.45">
      <c r="H871" s="137"/>
      <c r="J871" s="138" t="s">
        <v>60</v>
      </c>
      <c r="L871" s="50" t="s">
        <v>60</v>
      </c>
      <c r="M871" s="139"/>
    </row>
    <row r="872" spans="8:13" x14ac:dyDescent="0.45">
      <c r="H872" s="137"/>
      <c r="J872" s="138" t="s">
        <v>60</v>
      </c>
      <c r="L872" s="50" t="s">
        <v>60</v>
      </c>
      <c r="M872" s="139"/>
    </row>
    <row r="873" spans="8:13" x14ac:dyDescent="0.45">
      <c r="H873" s="137"/>
      <c r="J873" s="138" t="s">
        <v>60</v>
      </c>
      <c r="L873" s="50" t="s">
        <v>60</v>
      </c>
      <c r="M873" s="139"/>
    </row>
    <row r="874" spans="8:13" x14ac:dyDescent="0.45">
      <c r="H874" s="137"/>
      <c r="J874" s="138" t="s">
        <v>60</v>
      </c>
      <c r="L874" s="50" t="s">
        <v>60</v>
      </c>
      <c r="M874" s="139"/>
    </row>
    <row r="875" spans="8:13" x14ac:dyDescent="0.45">
      <c r="H875" s="137"/>
      <c r="J875" s="138" t="s">
        <v>60</v>
      </c>
      <c r="L875" s="50" t="s">
        <v>60</v>
      </c>
      <c r="M875" s="139"/>
    </row>
    <row r="876" spans="8:13" x14ac:dyDescent="0.45">
      <c r="H876" s="137"/>
      <c r="J876" s="138" t="s">
        <v>60</v>
      </c>
      <c r="L876" s="50" t="s">
        <v>60</v>
      </c>
      <c r="M876" s="139"/>
    </row>
    <row r="877" spans="8:13" x14ac:dyDescent="0.45">
      <c r="H877" s="137"/>
      <c r="J877" s="138" t="s">
        <v>60</v>
      </c>
      <c r="L877" s="50" t="s">
        <v>60</v>
      </c>
      <c r="M877" s="139"/>
    </row>
    <row r="878" spans="8:13" x14ac:dyDescent="0.45">
      <c r="H878" s="137"/>
      <c r="J878" s="138" t="s">
        <v>60</v>
      </c>
      <c r="L878" s="50" t="s">
        <v>60</v>
      </c>
      <c r="M878" s="139"/>
    </row>
    <row r="879" spans="8:13" x14ac:dyDescent="0.45">
      <c r="H879" s="137"/>
      <c r="J879" s="138" t="s">
        <v>60</v>
      </c>
      <c r="L879" s="50" t="s">
        <v>60</v>
      </c>
      <c r="M879" s="139"/>
    </row>
    <row r="880" spans="8:13" x14ac:dyDescent="0.45">
      <c r="H880" s="137"/>
      <c r="J880" s="138" t="s">
        <v>60</v>
      </c>
      <c r="L880" s="50" t="s">
        <v>60</v>
      </c>
      <c r="M880" s="139"/>
    </row>
    <row r="881" spans="8:13" x14ac:dyDescent="0.45">
      <c r="H881" s="137"/>
      <c r="J881" s="138" t="s">
        <v>60</v>
      </c>
      <c r="L881" s="50" t="s">
        <v>60</v>
      </c>
      <c r="M881" s="139"/>
    </row>
    <row r="882" spans="8:13" x14ac:dyDescent="0.45">
      <c r="H882" s="137"/>
      <c r="J882" s="138" t="s">
        <v>60</v>
      </c>
      <c r="L882" s="50" t="s">
        <v>60</v>
      </c>
      <c r="M882" s="139"/>
    </row>
    <row r="883" spans="8:13" x14ac:dyDescent="0.45">
      <c r="H883" s="137"/>
      <c r="J883" s="138" t="s">
        <v>60</v>
      </c>
      <c r="L883" s="50" t="s">
        <v>60</v>
      </c>
      <c r="M883" s="139"/>
    </row>
    <row r="884" spans="8:13" x14ac:dyDescent="0.45">
      <c r="H884" s="137"/>
      <c r="J884" s="138" t="s">
        <v>60</v>
      </c>
      <c r="L884" s="50" t="s">
        <v>60</v>
      </c>
      <c r="M884" s="139"/>
    </row>
    <row r="885" spans="8:13" x14ac:dyDescent="0.45">
      <c r="H885" s="137"/>
      <c r="J885" s="138" t="s">
        <v>60</v>
      </c>
      <c r="L885" s="50" t="s">
        <v>60</v>
      </c>
      <c r="M885" s="139"/>
    </row>
    <row r="886" spans="8:13" x14ac:dyDescent="0.45">
      <c r="H886" s="137"/>
      <c r="J886" s="138" t="s">
        <v>60</v>
      </c>
      <c r="L886" s="50" t="s">
        <v>60</v>
      </c>
      <c r="M886" s="139"/>
    </row>
    <row r="887" spans="8:13" x14ac:dyDescent="0.45">
      <c r="H887" s="137"/>
      <c r="J887" s="138" t="s">
        <v>60</v>
      </c>
      <c r="L887" s="50" t="s">
        <v>60</v>
      </c>
      <c r="M887" s="139"/>
    </row>
    <row r="888" spans="8:13" x14ac:dyDescent="0.45">
      <c r="H888" s="137"/>
      <c r="J888" s="138" t="s">
        <v>60</v>
      </c>
      <c r="L888" s="50" t="s">
        <v>60</v>
      </c>
      <c r="M888" s="139"/>
    </row>
    <row r="889" spans="8:13" x14ac:dyDescent="0.45">
      <c r="H889" s="137"/>
      <c r="J889" s="138" t="s">
        <v>60</v>
      </c>
      <c r="L889" s="50" t="s">
        <v>60</v>
      </c>
      <c r="M889" s="139"/>
    </row>
    <row r="890" spans="8:13" x14ac:dyDescent="0.45">
      <c r="H890" s="137"/>
      <c r="J890" s="138" t="s">
        <v>60</v>
      </c>
      <c r="L890" s="50" t="s">
        <v>60</v>
      </c>
      <c r="M890" s="139"/>
    </row>
    <row r="891" spans="8:13" x14ac:dyDescent="0.45">
      <c r="H891" s="137"/>
      <c r="J891" s="138" t="s">
        <v>60</v>
      </c>
      <c r="L891" s="50" t="s">
        <v>60</v>
      </c>
      <c r="M891" s="139"/>
    </row>
    <row r="892" spans="8:13" x14ac:dyDescent="0.45">
      <c r="H892" s="137"/>
      <c r="J892" s="138" t="s">
        <v>60</v>
      </c>
      <c r="L892" s="50" t="s">
        <v>60</v>
      </c>
      <c r="M892" s="139"/>
    </row>
    <row r="893" spans="8:13" x14ac:dyDescent="0.45">
      <c r="H893" s="137"/>
      <c r="J893" s="138" t="s">
        <v>60</v>
      </c>
      <c r="L893" s="50" t="s">
        <v>60</v>
      </c>
      <c r="M893" s="139"/>
    </row>
    <row r="894" spans="8:13" x14ac:dyDescent="0.45">
      <c r="H894" s="137"/>
      <c r="J894" s="138" t="s">
        <v>60</v>
      </c>
      <c r="L894" s="50" t="s">
        <v>60</v>
      </c>
      <c r="M894" s="139"/>
    </row>
    <row r="895" spans="8:13" x14ac:dyDescent="0.45">
      <c r="H895" s="137"/>
      <c r="J895" s="138" t="s">
        <v>60</v>
      </c>
      <c r="L895" s="50" t="s">
        <v>60</v>
      </c>
      <c r="M895" s="139"/>
    </row>
    <row r="896" spans="8:13" x14ac:dyDescent="0.45">
      <c r="H896" s="137"/>
      <c r="J896" s="138" t="s">
        <v>60</v>
      </c>
      <c r="L896" s="50" t="s">
        <v>60</v>
      </c>
      <c r="M896" s="139"/>
    </row>
    <row r="897" spans="8:13" x14ac:dyDescent="0.45">
      <c r="H897" s="137"/>
      <c r="J897" s="138" t="s">
        <v>60</v>
      </c>
      <c r="L897" s="50" t="s">
        <v>60</v>
      </c>
      <c r="M897" s="139"/>
    </row>
    <row r="898" spans="8:13" x14ac:dyDescent="0.45">
      <c r="H898" s="137"/>
      <c r="J898" s="138" t="s">
        <v>60</v>
      </c>
      <c r="L898" s="50" t="s">
        <v>60</v>
      </c>
      <c r="M898" s="139"/>
    </row>
    <row r="899" spans="8:13" x14ac:dyDescent="0.45">
      <c r="H899" s="137"/>
      <c r="J899" s="138" t="s">
        <v>60</v>
      </c>
      <c r="L899" s="50" t="s">
        <v>60</v>
      </c>
      <c r="M899" s="139"/>
    </row>
    <row r="900" spans="8:13" x14ac:dyDescent="0.45">
      <c r="H900" s="137"/>
      <c r="J900" s="138" t="s">
        <v>60</v>
      </c>
      <c r="L900" s="50" t="s">
        <v>60</v>
      </c>
      <c r="M900" s="139"/>
    </row>
    <row r="901" spans="8:13" x14ac:dyDescent="0.45">
      <c r="H901" s="137"/>
      <c r="J901" s="138" t="s">
        <v>60</v>
      </c>
      <c r="L901" s="50" t="s">
        <v>60</v>
      </c>
      <c r="M901" s="139"/>
    </row>
    <row r="902" spans="8:13" x14ac:dyDescent="0.45">
      <c r="H902" s="137"/>
      <c r="J902" s="138" t="s">
        <v>60</v>
      </c>
      <c r="L902" s="50" t="s">
        <v>60</v>
      </c>
      <c r="M902" s="139"/>
    </row>
    <row r="903" spans="8:13" x14ac:dyDescent="0.45">
      <c r="H903" s="137"/>
      <c r="J903" s="138" t="s">
        <v>60</v>
      </c>
      <c r="L903" s="50" t="s">
        <v>60</v>
      </c>
      <c r="M903" s="139"/>
    </row>
    <row r="904" spans="8:13" x14ac:dyDescent="0.45">
      <c r="H904" s="137"/>
      <c r="J904" s="138" t="s">
        <v>60</v>
      </c>
      <c r="L904" s="50" t="s">
        <v>60</v>
      </c>
      <c r="M904" s="139"/>
    </row>
    <row r="905" spans="8:13" x14ac:dyDescent="0.45">
      <c r="H905" s="137"/>
      <c r="J905" s="138" t="s">
        <v>60</v>
      </c>
      <c r="L905" s="50" t="s">
        <v>60</v>
      </c>
      <c r="M905" s="139"/>
    </row>
    <row r="906" spans="8:13" x14ac:dyDescent="0.45">
      <c r="H906" s="137"/>
      <c r="J906" s="138" t="s">
        <v>60</v>
      </c>
      <c r="L906" s="50" t="s">
        <v>60</v>
      </c>
      <c r="M906" s="139"/>
    </row>
    <row r="907" spans="8:13" x14ac:dyDescent="0.45">
      <c r="H907" s="137"/>
      <c r="J907" s="138" t="s">
        <v>60</v>
      </c>
      <c r="L907" s="50" t="s">
        <v>60</v>
      </c>
      <c r="M907" s="139"/>
    </row>
    <row r="908" spans="8:13" x14ac:dyDescent="0.45">
      <c r="H908" s="137"/>
      <c r="J908" s="138" t="s">
        <v>60</v>
      </c>
      <c r="L908" s="50" t="s">
        <v>60</v>
      </c>
      <c r="M908" s="139"/>
    </row>
    <row r="909" spans="8:13" x14ac:dyDescent="0.45">
      <c r="H909" s="137"/>
      <c r="J909" s="138" t="s">
        <v>60</v>
      </c>
      <c r="L909" s="50" t="s">
        <v>60</v>
      </c>
      <c r="M909" s="139"/>
    </row>
    <row r="910" spans="8:13" x14ac:dyDescent="0.45">
      <c r="H910" s="137"/>
      <c r="J910" s="138" t="s">
        <v>60</v>
      </c>
      <c r="L910" s="50" t="s">
        <v>60</v>
      </c>
      <c r="M910" s="139"/>
    </row>
    <row r="911" spans="8:13" x14ac:dyDescent="0.45">
      <c r="H911" s="137"/>
      <c r="J911" s="138" t="s">
        <v>60</v>
      </c>
      <c r="L911" s="50" t="s">
        <v>60</v>
      </c>
      <c r="M911" s="139"/>
    </row>
    <row r="912" spans="8:13" x14ac:dyDescent="0.45">
      <c r="H912" s="137"/>
      <c r="J912" s="138" t="s">
        <v>60</v>
      </c>
      <c r="L912" s="50" t="s">
        <v>60</v>
      </c>
      <c r="M912" s="139"/>
    </row>
    <row r="913" spans="8:13" x14ac:dyDescent="0.45">
      <c r="H913" s="137"/>
      <c r="J913" s="138" t="s">
        <v>60</v>
      </c>
      <c r="L913" s="50" t="s">
        <v>60</v>
      </c>
      <c r="M913" s="139"/>
    </row>
    <row r="914" spans="8:13" x14ac:dyDescent="0.45">
      <c r="H914" s="137"/>
      <c r="J914" s="138" t="s">
        <v>60</v>
      </c>
      <c r="L914" s="50" t="s">
        <v>60</v>
      </c>
      <c r="M914" s="139"/>
    </row>
    <row r="915" spans="8:13" x14ac:dyDescent="0.45">
      <c r="H915" s="137"/>
      <c r="J915" s="138" t="s">
        <v>60</v>
      </c>
      <c r="L915" s="50" t="s">
        <v>60</v>
      </c>
      <c r="M915" s="139"/>
    </row>
    <row r="916" spans="8:13" x14ac:dyDescent="0.45">
      <c r="H916" s="137"/>
      <c r="J916" s="138" t="s">
        <v>60</v>
      </c>
      <c r="L916" s="50" t="s">
        <v>60</v>
      </c>
      <c r="M916" s="139"/>
    </row>
    <row r="917" spans="8:13" x14ac:dyDescent="0.45">
      <c r="H917" s="137"/>
      <c r="J917" s="138" t="s">
        <v>60</v>
      </c>
      <c r="L917" s="50" t="s">
        <v>60</v>
      </c>
      <c r="M917" s="139"/>
    </row>
    <row r="918" spans="8:13" x14ac:dyDescent="0.45">
      <c r="H918" s="137"/>
      <c r="J918" s="138" t="s">
        <v>60</v>
      </c>
      <c r="L918" s="50" t="s">
        <v>60</v>
      </c>
      <c r="M918" s="139"/>
    </row>
    <row r="919" spans="8:13" x14ac:dyDescent="0.45">
      <c r="H919" s="137"/>
      <c r="J919" s="138" t="s">
        <v>60</v>
      </c>
      <c r="L919" s="50" t="s">
        <v>60</v>
      </c>
      <c r="M919" s="139"/>
    </row>
    <row r="920" spans="8:13" x14ac:dyDescent="0.45">
      <c r="H920" s="137"/>
      <c r="J920" s="138" t="s">
        <v>60</v>
      </c>
      <c r="L920" s="50" t="s">
        <v>60</v>
      </c>
      <c r="M920" s="139"/>
    </row>
    <row r="921" spans="8:13" x14ac:dyDescent="0.45">
      <c r="H921" s="137"/>
      <c r="J921" s="138" t="s">
        <v>60</v>
      </c>
      <c r="L921" s="50" t="s">
        <v>60</v>
      </c>
      <c r="M921" s="139"/>
    </row>
    <row r="922" spans="8:13" x14ac:dyDescent="0.45">
      <c r="H922" s="137"/>
      <c r="J922" s="138" t="s">
        <v>60</v>
      </c>
      <c r="L922" s="50" t="s">
        <v>60</v>
      </c>
      <c r="M922" s="139"/>
    </row>
    <row r="923" spans="8:13" x14ac:dyDescent="0.45">
      <c r="H923" s="137"/>
      <c r="J923" s="138" t="s">
        <v>60</v>
      </c>
      <c r="L923" s="50" t="s">
        <v>60</v>
      </c>
      <c r="M923" s="139"/>
    </row>
    <row r="924" spans="8:13" x14ac:dyDescent="0.45">
      <c r="H924" s="137"/>
      <c r="J924" s="138" t="s">
        <v>60</v>
      </c>
      <c r="L924" s="50" t="s">
        <v>60</v>
      </c>
      <c r="M924" s="139"/>
    </row>
    <row r="925" spans="8:13" x14ac:dyDescent="0.45">
      <c r="H925" s="137"/>
      <c r="J925" s="138" t="s">
        <v>60</v>
      </c>
      <c r="L925" s="50" t="s">
        <v>60</v>
      </c>
      <c r="M925" s="139"/>
    </row>
    <row r="926" spans="8:13" x14ac:dyDescent="0.45">
      <c r="H926" s="137"/>
      <c r="J926" s="138" t="s">
        <v>60</v>
      </c>
      <c r="L926" s="50" t="s">
        <v>60</v>
      </c>
      <c r="M926" s="139"/>
    </row>
    <row r="927" spans="8:13" x14ac:dyDescent="0.45">
      <c r="H927" s="137"/>
      <c r="J927" s="138" t="s">
        <v>60</v>
      </c>
      <c r="L927" s="50" t="s">
        <v>60</v>
      </c>
      <c r="M927" s="139"/>
    </row>
    <row r="928" spans="8:13" x14ac:dyDescent="0.45">
      <c r="H928" s="137"/>
      <c r="J928" s="138" t="s">
        <v>60</v>
      </c>
      <c r="L928" s="50" t="s">
        <v>60</v>
      </c>
      <c r="M928" s="139"/>
    </row>
    <row r="929" spans="8:13" x14ac:dyDescent="0.45">
      <c r="H929" s="137"/>
      <c r="J929" s="138" t="s">
        <v>60</v>
      </c>
      <c r="L929" s="50" t="s">
        <v>60</v>
      </c>
      <c r="M929" s="139"/>
    </row>
    <row r="930" spans="8:13" x14ac:dyDescent="0.45">
      <c r="H930" s="137"/>
      <c r="J930" s="138" t="s">
        <v>60</v>
      </c>
      <c r="L930" s="50" t="s">
        <v>60</v>
      </c>
      <c r="M930" s="139"/>
    </row>
    <row r="931" spans="8:13" x14ac:dyDescent="0.45">
      <c r="H931" s="137"/>
      <c r="J931" s="138" t="s">
        <v>60</v>
      </c>
      <c r="L931" s="50" t="s">
        <v>60</v>
      </c>
      <c r="M931" s="139"/>
    </row>
    <row r="932" spans="8:13" x14ac:dyDescent="0.45">
      <c r="H932" s="137"/>
      <c r="J932" s="138" t="s">
        <v>60</v>
      </c>
      <c r="L932" s="50" t="s">
        <v>60</v>
      </c>
      <c r="M932" s="139"/>
    </row>
    <row r="933" spans="8:13" x14ac:dyDescent="0.45">
      <c r="H933" s="137"/>
      <c r="J933" s="138" t="s">
        <v>60</v>
      </c>
      <c r="L933" s="50" t="s">
        <v>60</v>
      </c>
      <c r="M933" s="139"/>
    </row>
    <row r="934" spans="8:13" x14ac:dyDescent="0.45">
      <c r="H934" s="137"/>
      <c r="J934" s="138" t="s">
        <v>60</v>
      </c>
      <c r="L934" s="50" t="s">
        <v>60</v>
      </c>
      <c r="M934" s="139"/>
    </row>
    <row r="935" spans="8:13" x14ac:dyDescent="0.45">
      <c r="H935" s="137"/>
      <c r="J935" s="138" t="s">
        <v>60</v>
      </c>
      <c r="L935" s="50" t="s">
        <v>60</v>
      </c>
      <c r="M935" s="139"/>
    </row>
    <row r="936" spans="8:13" x14ac:dyDescent="0.45">
      <c r="H936" s="137"/>
      <c r="J936" s="138" t="s">
        <v>60</v>
      </c>
      <c r="L936" s="50" t="s">
        <v>60</v>
      </c>
      <c r="M936" s="139"/>
    </row>
    <row r="937" spans="8:13" x14ac:dyDescent="0.45">
      <c r="H937" s="137"/>
      <c r="J937" s="138" t="s">
        <v>60</v>
      </c>
      <c r="L937" s="50" t="s">
        <v>60</v>
      </c>
      <c r="M937" s="139"/>
    </row>
    <row r="938" spans="8:13" x14ac:dyDescent="0.45">
      <c r="H938" s="137"/>
      <c r="J938" s="138" t="s">
        <v>60</v>
      </c>
      <c r="L938" s="50" t="s">
        <v>60</v>
      </c>
      <c r="M938" s="139"/>
    </row>
    <row r="939" spans="8:13" x14ac:dyDescent="0.45">
      <c r="H939" s="137"/>
      <c r="J939" s="138" t="s">
        <v>60</v>
      </c>
      <c r="L939" s="50" t="s">
        <v>60</v>
      </c>
      <c r="M939" s="139"/>
    </row>
    <row r="940" spans="8:13" x14ac:dyDescent="0.45">
      <c r="H940" s="137"/>
      <c r="J940" s="138" t="s">
        <v>60</v>
      </c>
      <c r="L940" s="50" t="s">
        <v>60</v>
      </c>
      <c r="M940" s="139"/>
    </row>
    <row r="941" spans="8:13" x14ac:dyDescent="0.45">
      <c r="H941" s="137"/>
      <c r="J941" s="138" t="s">
        <v>60</v>
      </c>
      <c r="L941" s="50" t="s">
        <v>60</v>
      </c>
      <c r="M941" s="139"/>
    </row>
    <row r="942" spans="8:13" x14ac:dyDescent="0.45">
      <c r="H942" s="137"/>
      <c r="J942" s="138" t="s">
        <v>60</v>
      </c>
      <c r="L942" s="50" t="s">
        <v>60</v>
      </c>
      <c r="M942" s="139"/>
    </row>
    <row r="943" spans="8:13" x14ac:dyDescent="0.45">
      <c r="H943" s="137"/>
      <c r="J943" s="138" t="s">
        <v>60</v>
      </c>
      <c r="L943" s="50" t="s">
        <v>60</v>
      </c>
      <c r="M943" s="139"/>
    </row>
    <row r="944" spans="8:13" x14ac:dyDescent="0.45">
      <c r="H944" s="137"/>
      <c r="J944" s="138" t="s">
        <v>60</v>
      </c>
      <c r="L944" s="50" t="s">
        <v>60</v>
      </c>
      <c r="M944" s="139"/>
    </row>
    <row r="945" spans="8:13" x14ac:dyDescent="0.45">
      <c r="H945" s="137"/>
      <c r="J945" s="138" t="s">
        <v>60</v>
      </c>
      <c r="L945" s="50" t="s">
        <v>60</v>
      </c>
      <c r="M945" s="139"/>
    </row>
    <row r="946" spans="8:13" x14ac:dyDescent="0.45">
      <c r="H946" s="137"/>
      <c r="J946" s="138" t="s">
        <v>60</v>
      </c>
      <c r="L946" s="50" t="s">
        <v>60</v>
      </c>
      <c r="M946" s="139"/>
    </row>
    <row r="947" spans="8:13" x14ac:dyDescent="0.45">
      <c r="H947" s="137"/>
      <c r="J947" s="138" t="s">
        <v>60</v>
      </c>
      <c r="L947" s="50" t="s">
        <v>60</v>
      </c>
      <c r="M947" s="139"/>
    </row>
    <row r="948" spans="8:13" x14ac:dyDescent="0.45">
      <c r="H948" s="137"/>
      <c r="J948" s="138" t="s">
        <v>60</v>
      </c>
      <c r="L948" s="50" t="s">
        <v>60</v>
      </c>
      <c r="M948" s="139"/>
    </row>
    <row r="949" spans="8:13" x14ac:dyDescent="0.45">
      <c r="H949" s="137"/>
      <c r="J949" s="138" t="s">
        <v>60</v>
      </c>
      <c r="L949" s="50" t="s">
        <v>60</v>
      </c>
      <c r="M949" s="139"/>
    </row>
    <row r="950" spans="8:13" x14ac:dyDescent="0.45">
      <c r="H950" s="137"/>
      <c r="J950" s="138" t="s">
        <v>60</v>
      </c>
      <c r="L950" s="50" t="s">
        <v>60</v>
      </c>
      <c r="M950" s="139"/>
    </row>
    <row r="951" spans="8:13" x14ac:dyDescent="0.45">
      <c r="H951" s="137"/>
      <c r="J951" s="138" t="s">
        <v>60</v>
      </c>
      <c r="L951" s="50" t="s">
        <v>60</v>
      </c>
      <c r="M951" s="139"/>
    </row>
    <row r="952" spans="8:13" x14ac:dyDescent="0.45">
      <c r="H952" s="137"/>
      <c r="J952" s="138" t="s">
        <v>60</v>
      </c>
      <c r="L952" s="50" t="s">
        <v>60</v>
      </c>
      <c r="M952" s="139"/>
    </row>
    <row r="953" spans="8:13" x14ac:dyDescent="0.45">
      <c r="H953" s="137"/>
      <c r="J953" s="138" t="s">
        <v>60</v>
      </c>
      <c r="L953" s="50" t="s">
        <v>60</v>
      </c>
      <c r="M953" s="139"/>
    </row>
    <row r="954" spans="8:13" x14ac:dyDescent="0.45">
      <c r="H954" s="137"/>
      <c r="J954" s="138" t="s">
        <v>60</v>
      </c>
      <c r="L954" s="50" t="s">
        <v>60</v>
      </c>
      <c r="M954" s="139"/>
    </row>
    <row r="955" spans="8:13" x14ac:dyDescent="0.45">
      <c r="H955" s="137"/>
      <c r="J955" s="138" t="s">
        <v>60</v>
      </c>
      <c r="L955" s="50" t="s">
        <v>60</v>
      </c>
      <c r="M955" s="139"/>
    </row>
    <row r="956" spans="8:13" x14ac:dyDescent="0.45">
      <c r="H956" s="137"/>
      <c r="J956" s="138" t="s">
        <v>60</v>
      </c>
      <c r="L956" s="50" t="s">
        <v>60</v>
      </c>
      <c r="M956" s="139"/>
    </row>
    <row r="957" spans="8:13" x14ac:dyDescent="0.45">
      <c r="H957" s="137"/>
      <c r="J957" s="138" t="s">
        <v>60</v>
      </c>
      <c r="L957" s="50" t="s">
        <v>60</v>
      </c>
      <c r="M957" s="139"/>
    </row>
    <row r="958" spans="8:13" x14ac:dyDescent="0.45">
      <c r="H958" s="137"/>
      <c r="J958" s="138" t="s">
        <v>60</v>
      </c>
      <c r="L958" s="50" t="s">
        <v>60</v>
      </c>
      <c r="M958" s="139"/>
    </row>
    <row r="959" spans="8:13" x14ac:dyDescent="0.45">
      <c r="H959" s="137"/>
      <c r="J959" s="138" t="s">
        <v>60</v>
      </c>
      <c r="L959" s="50" t="s">
        <v>60</v>
      </c>
      <c r="M959" s="139"/>
    </row>
    <row r="960" spans="8:13" x14ac:dyDescent="0.45">
      <c r="H960" s="137"/>
      <c r="J960" s="138" t="s">
        <v>60</v>
      </c>
      <c r="L960" s="50" t="s">
        <v>60</v>
      </c>
      <c r="M960" s="139"/>
    </row>
    <row r="961" spans="8:13" x14ac:dyDescent="0.45">
      <c r="H961" s="137"/>
      <c r="J961" s="138" t="s">
        <v>60</v>
      </c>
      <c r="L961" s="50" t="s">
        <v>60</v>
      </c>
      <c r="M961" s="139"/>
    </row>
    <row r="962" spans="8:13" x14ac:dyDescent="0.45">
      <c r="H962" s="137"/>
      <c r="J962" s="138" t="s">
        <v>60</v>
      </c>
      <c r="L962" s="50" t="s">
        <v>60</v>
      </c>
      <c r="M962" s="139"/>
    </row>
    <row r="963" spans="8:13" x14ac:dyDescent="0.45">
      <c r="H963" s="137"/>
      <c r="J963" s="138" t="s">
        <v>60</v>
      </c>
      <c r="L963" s="50" t="s">
        <v>60</v>
      </c>
      <c r="M963" s="139"/>
    </row>
    <row r="964" spans="8:13" x14ac:dyDescent="0.45">
      <c r="H964" s="137"/>
      <c r="J964" s="138" t="s">
        <v>60</v>
      </c>
      <c r="L964" s="50" t="s">
        <v>60</v>
      </c>
      <c r="M964" s="139"/>
    </row>
    <row r="965" spans="8:13" x14ac:dyDescent="0.45">
      <c r="H965" s="137"/>
      <c r="J965" s="138" t="s">
        <v>60</v>
      </c>
      <c r="L965" s="50" t="s">
        <v>60</v>
      </c>
      <c r="M965" s="139"/>
    </row>
    <row r="966" spans="8:13" x14ac:dyDescent="0.45">
      <c r="H966" s="137"/>
      <c r="J966" s="138" t="s">
        <v>60</v>
      </c>
      <c r="L966" s="50" t="s">
        <v>60</v>
      </c>
      <c r="M966" s="139"/>
    </row>
    <row r="967" spans="8:13" x14ac:dyDescent="0.45">
      <c r="H967" s="137"/>
      <c r="J967" s="138" t="s">
        <v>60</v>
      </c>
      <c r="L967" s="50" t="s">
        <v>60</v>
      </c>
      <c r="M967" s="139"/>
    </row>
    <row r="968" spans="8:13" x14ac:dyDescent="0.45">
      <c r="H968" s="137"/>
      <c r="J968" s="138" t="s">
        <v>60</v>
      </c>
      <c r="L968" s="50" t="s">
        <v>60</v>
      </c>
      <c r="M968" s="139"/>
    </row>
    <row r="969" spans="8:13" x14ac:dyDescent="0.45">
      <c r="H969" s="137"/>
      <c r="J969" s="138" t="s">
        <v>60</v>
      </c>
      <c r="L969" s="50" t="s">
        <v>60</v>
      </c>
      <c r="M969" s="139"/>
    </row>
    <row r="970" spans="8:13" x14ac:dyDescent="0.45">
      <c r="H970" s="137"/>
      <c r="J970" s="138" t="s">
        <v>60</v>
      </c>
      <c r="L970" s="50" t="s">
        <v>60</v>
      </c>
      <c r="M970" s="139"/>
    </row>
    <row r="971" spans="8:13" x14ac:dyDescent="0.45">
      <c r="H971" s="137"/>
      <c r="J971" s="138" t="s">
        <v>60</v>
      </c>
      <c r="L971" s="50" t="s">
        <v>60</v>
      </c>
      <c r="M971" s="139"/>
    </row>
    <row r="972" spans="8:13" x14ac:dyDescent="0.45">
      <c r="H972" s="137"/>
      <c r="J972" s="138" t="s">
        <v>60</v>
      </c>
      <c r="L972" s="50" t="s">
        <v>60</v>
      </c>
      <c r="M972" s="139"/>
    </row>
    <row r="973" spans="8:13" x14ac:dyDescent="0.45">
      <c r="H973" s="137"/>
      <c r="J973" s="138" t="s">
        <v>60</v>
      </c>
      <c r="L973" s="50" t="s">
        <v>60</v>
      </c>
      <c r="M973" s="139"/>
    </row>
    <row r="974" spans="8:13" x14ac:dyDescent="0.45">
      <c r="H974" s="137"/>
      <c r="J974" s="138" t="s">
        <v>60</v>
      </c>
      <c r="L974" s="50" t="s">
        <v>60</v>
      </c>
      <c r="M974" s="139"/>
    </row>
    <row r="975" spans="8:13" x14ac:dyDescent="0.45">
      <c r="H975" s="137"/>
      <c r="J975" s="138" t="s">
        <v>60</v>
      </c>
      <c r="L975" s="50" t="s">
        <v>60</v>
      </c>
      <c r="M975" s="139"/>
    </row>
    <row r="976" spans="8:13" x14ac:dyDescent="0.45">
      <c r="H976" s="137"/>
      <c r="J976" s="138" t="s">
        <v>60</v>
      </c>
      <c r="L976" s="50" t="s">
        <v>60</v>
      </c>
      <c r="M976" s="139"/>
    </row>
    <row r="977" spans="8:13" x14ac:dyDescent="0.45">
      <c r="H977" s="137"/>
      <c r="J977" s="138" t="s">
        <v>60</v>
      </c>
      <c r="L977" s="50" t="s">
        <v>60</v>
      </c>
      <c r="M977" s="139"/>
    </row>
    <row r="978" spans="8:13" x14ac:dyDescent="0.45">
      <c r="H978" s="137"/>
      <c r="J978" s="138" t="s">
        <v>60</v>
      </c>
      <c r="L978" s="50" t="s">
        <v>60</v>
      </c>
      <c r="M978" s="139"/>
    </row>
    <row r="979" spans="8:13" x14ac:dyDescent="0.45">
      <c r="H979" s="137"/>
      <c r="J979" s="138" t="s">
        <v>60</v>
      </c>
      <c r="L979" s="50" t="s">
        <v>60</v>
      </c>
      <c r="M979" s="139"/>
    </row>
    <row r="980" spans="8:13" x14ac:dyDescent="0.45">
      <c r="H980" s="137"/>
      <c r="J980" s="138" t="s">
        <v>60</v>
      </c>
      <c r="L980" s="50" t="s">
        <v>60</v>
      </c>
      <c r="M980" s="139"/>
    </row>
    <row r="981" spans="8:13" x14ac:dyDescent="0.45">
      <c r="H981" s="137"/>
      <c r="J981" s="138" t="s">
        <v>60</v>
      </c>
      <c r="L981" s="50" t="s">
        <v>60</v>
      </c>
      <c r="M981" s="139"/>
    </row>
    <row r="982" spans="8:13" x14ac:dyDescent="0.45">
      <c r="H982" s="137"/>
      <c r="J982" s="138" t="s">
        <v>60</v>
      </c>
      <c r="L982" s="50" t="s">
        <v>60</v>
      </c>
      <c r="M982" s="139"/>
    </row>
    <row r="983" spans="8:13" x14ac:dyDescent="0.45">
      <c r="H983" s="137"/>
      <c r="J983" s="138" t="s">
        <v>60</v>
      </c>
      <c r="L983" s="50" t="s">
        <v>60</v>
      </c>
      <c r="M983" s="139"/>
    </row>
    <row r="984" spans="8:13" x14ac:dyDescent="0.45">
      <c r="H984" s="137"/>
      <c r="J984" s="138" t="s">
        <v>60</v>
      </c>
      <c r="L984" s="50" t="s">
        <v>60</v>
      </c>
      <c r="M984" s="139"/>
    </row>
    <row r="985" spans="8:13" x14ac:dyDescent="0.45">
      <c r="H985" s="137"/>
      <c r="J985" s="138" t="s">
        <v>60</v>
      </c>
      <c r="L985" s="50" t="s">
        <v>60</v>
      </c>
      <c r="M985" s="139"/>
    </row>
    <row r="986" spans="8:13" x14ac:dyDescent="0.45">
      <c r="H986" s="137"/>
      <c r="J986" s="138" t="s">
        <v>60</v>
      </c>
      <c r="L986" s="50" t="s">
        <v>60</v>
      </c>
      <c r="M986" s="139"/>
    </row>
    <row r="987" spans="8:13" x14ac:dyDescent="0.45">
      <c r="H987" s="137"/>
      <c r="J987" s="138" t="s">
        <v>60</v>
      </c>
      <c r="L987" s="50" t="s">
        <v>60</v>
      </c>
      <c r="M987" s="139"/>
    </row>
    <row r="988" spans="8:13" x14ac:dyDescent="0.45">
      <c r="H988" s="137"/>
      <c r="J988" s="138" t="s">
        <v>60</v>
      </c>
      <c r="L988" s="50" t="s">
        <v>60</v>
      </c>
      <c r="M988" s="139"/>
    </row>
    <row r="989" spans="8:13" x14ac:dyDescent="0.45">
      <c r="H989" s="137"/>
      <c r="J989" s="138" t="s">
        <v>60</v>
      </c>
      <c r="L989" s="50" t="s">
        <v>60</v>
      </c>
      <c r="M989" s="139"/>
    </row>
    <row r="990" spans="8:13" x14ac:dyDescent="0.45">
      <c r="H990" s="137"/>
      <c r="J990" s="138" t="s">
        <v>60</v>
      </c>
      <c r="L990" s="50" t="s">
        <v>60</v>
      </c>
      <c r="M990" s="139"/>
    </row>
    <row r="991" spans="8:13" x14ac:dyDescent="0.45">
      <c r="H991" s="137"/>
      <c r="J991" s="138" t="s">
        <v>60</v>
      </c>
      <c r="L991" s="50" t="s">
        <v>60</v>
      </c>
      <c r="M991" s="139"/>
    </row>
    <row r="992" spans="8:13" x14ac:dyDescent="0.45">
      <c r="H992" s="137"/>
      <c r="J992" s="138" t="s">
        <v>60</v>
      </c>
      <c r="L992" s="50" t="s">
        <v>60</v>
      </c>
      <c r="M992" s="139"/>
    </row>
    <row r="1048264" spans="2:13" s="135" customFormat="1" x14ac:dyDescent="0.45">
      <c r="B1048264" s="7"/>
      <c r="C1048264" s="7"/>
      <c r="D1048264" s="7"/>
      <c r="E1048264" s="7"/>
      <c r="F1048264" s="7"/>
      <c r="G1048264" s="7"/>
      <c r="H1048264" s="7"/>
      <c r="I1048264" s="7"/>
      <c r="J1048264" s="7"/>
      <c r="K1048264" s="7"/>
      <c r="L1048264" s="50"/>
      <c r="M1048264" s="50"/>
    </row>
  </sheetData>
  <sheetProtection algorithmName="SHA-512" hashValue="f8D8cfype7+bxs5cLWNO3ZjKC7lykmzhZxZ2m5NDfu83sq+vdYRZRUBAX2Xmb0Z+AaaMHbIkHRhuOWHTfPny/w==" saltValue="haVLaBTN/0m2TYTbOKrVUw==" spinCount="100000" sheet="1" objects="1" scenarios="1" selectLockedCells="1" selectUnlockedCells="1"/>
  <phoneticPr fontId="2"/>
  <conditionalFormatting sqref="B5:L992">
    <cfRule type="expression" dxfId="5" priority="7">
      <formula>$F5&lt;&gt;""</formula>
    </cfRule>
  </conditionalFormatting>
  <conditionalFormatting sqref="M5:M992">
    <cfRule type="expression" dxfId="4" priority="6">
      <formula>$F5&lt;&gt;""</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26453-D942-435B-B975-5BDFF372F65E}">
  <dimension ref="A1:M1048264"/>
  <sheetViews>
    <sheetView zoomScale="70" zoomScaleNormal="70" workbookViewId="0">
      <selection activeCell="A2" sqref="A2"/>
    </sheetView>
  </sheetViews>
  <sheetFormatPr defaultRowHeight="18" x14ac:dyDescent="0.45"/>
  <cols>
    <col min="1" max="1" width="4.8984375" customWidth="1"/>
    <col min="2" max="2" width="16.59765625" customWidth="1"/>
    <col min="3" max="3" width="17.09765625" customWidth="1"/>
    <col min="4" max="4" width="16" customWidth="1"/>
    <col min="5" max="5" width="23.296875" customWidth="1"/>
    <col min="6" max="6" width="64.19921875" style="7" customWidth="1" collapsed="1"/>
    <col min="7" max="7" width="27.19921875" customWidth="1"/>
    <col min="8" max="8" width="26.8984375" customWidth="1"/>
    <col min="9" max="9" width="33.296875" customWidth="1"/>
    <col min="10" max="10" width="37.09765625" customWidth="1"/>
    <col min="11" max="11" width="34" customWidth="1"/>
    <col min="12" max="12" width="33.296875" style="50" customWidth="1"/>
    <col min="13" max="13" width="25.296875" style="6" customWidth="1"/>
  </cols>
  <sheetData>
    <row r="1" spans="2:13" ht="25.2" customHeight="1" thickBot="1" x14ac:dyDescent="0.5">
      <c r="B1" s="5" t="s">
        <v>2533</v>
      </c>
      <c r="J1" s="39"/>
    </row>
    <row r="2" spans="2:13" ht="25.2" customHeight="1" collapsed="1" thickBot="1" x14ac:dyDescent="0.5">
      <c r="B2" s="37" t="s">
        <v>2534</v>
      </c>
      <c r="C2" s="38">
        <v>46073</v>
      </c>
      <c r="F2" s="49"/>
      <c r="H2" s="94"/>
      <c r="J2" s="39"/>
      <c r="L2" s="95"/>
      <c r="M2" s="40"/>
    </row>
    <row r="3" spans="2:13" ht="25.2" customHeight="1" x14ac:dyDescent="0.45">
      <c r="F3"/>
      <c r="J3" s="39"/>
      <c r="L3" s="41"/>
    </row>
    <row r="4" spans="2:13" s="2" customFormat="1" ht="198.6" thickBot="1" x14ac:dyDescent="0.5">
      <c r="B4" s="3" t="s">
        <v>0</v>
      </c>
      <c r="C4" s="25" t="s">
        <v>43</v>
      </c>
      <c r="D4" s="26" t="s">
        <v>44</v>
      </c>
      <c r="E4" s="26" t="s">
        <v>45</v>
      </c>
      <c r="F4" s="72" t="s">
        <v>46</v>
      </c>
      <c r="G4" s="27" t="s">
        <v>47</v>
      </c>
      <c r="H4" s="8" t="s">
        <v>2535</v>
      </c>
      <c r="I4" s="42" t="s">
        <v>2536</v>
      </c>
      <c r="J4" s="43" t="s">
        <v>2696</v>
      </c>
      <c r="K4" s="44" t="s">
        <v>2537</v>
      </c>
      <c r="L4" s="45" t="s">
        <v>2679</v>
      </c>
      <c r="M4" s="44" t="s">
        <v>7</v>
      </c>
    </row>
    <row r="5" spans="2:13" ht="18" customHeight="1" thickTop="1" x14ac:dyDescent="0.45">
      <c r="B5" s="35" t="s">
        <v>16</v>
      </c>
      <c r="C5" s="35" t="s">
        <v>54</v>
      </c>
      <c r="D5" s="35" t="s">
        <v>54</v>
      </c>
      <c r="E5" s="35" t="s">
        <v>55</v>
      </c>
      <c r="F5" s="35" t="s">
        <v>56</v>
      </c>
      <c r="G5" s="52" t="s">
        <v>57</v>
      </c>
      <c r="H5" s="46" t="s">
        <v>2538</v>
      </c>
      <c r="I5" s="34" t="s">
        <v>2543</v>
      </c>
      <c r="J5" s="88" t="s">
        <v>2539</v>
      </c>
      <c r="K5" s="35"/>
      <c r="L5" s="48" t="s">
        <v>2544</v>
      </c>
      <c r="M5" s="51"/>
    </row>
    <row r="6" spans="2:13" ht="18" customHeight="1" x14ac:dyDescent="0.45">
      <c r="B6" s="35" t="s">
        <v>16</v>
      </c>
      <c r="C6" s="35" t="s">
        <v>90</v>
      </c>
      <c r="D6" s="35" t="s">
        <v>91</v>
      </c>
      <c r="E6" s="35" t="s">
        <v>55</v>
      </c>
      <c r="F6" s="35" t="s">
        <v>92</v>
      </c>
      <c r="G6" s="52" t="s">
        <v>93</v>
      </c>
      <c r="H6" s="46" t="s">
        <v>2550</v>
      </c>
      <c r="I6" s="34" t="s">
        <v>35</v>
      </c>
      <c r="J6" s="88" t="s">
        <v>2542</v>
      </c>
      <c r="K6" s="35"/>
      <c r="L6" s="48" t="s">
        <v>2540</v>
      </c>
      <c r="M6" s="51" t="s">
        <v>2560</v>
      </c>
    </row>
    <row r="7" spans="2:13" ht="18" customHeight="1" x14ac:dyDescent="0.45">
      <c r="B7" s="35" t="s">
        <v>8</v>
      </c>
      <c r="C7" s="35" t="s">
        <v>96</v>
      </c>
      <c r="D7" s="35" t="s">
        <v>96</v>
      </c>
      <c r="E7" s="35" t="s">
        <v>55</v>
      </c>
      <c r="F7" s="35" t="s">
        <v>97</v>
      </c>
      <c r="G7" s="52" t="s">
        <v>98</v>
      </c>
      <c r="H7" s="46" t="s">
        <v>2550</v>
      </c>
      <c r="I7" s="34" t="s">
        <v>2543</v>
      </c>
      <c r="J7" s="88" t="s">
        <v>2539</v>
      </c>
      <c r="K7" s="35"/>
      <c r="L7" s="48" t="s">
        <v>2544</v>
      </c>
      <c r="M7" s="51"/>
    </row>
    <row r="8" spans="2:13" ht="18" customHeight="1" x14ac:dyDescent="0.45">
      <c r="B8" s="35" t="s">
        <v>8</v>
      </c>
      <c r="C8" s="35" t="s">
        <v>99</v>
      </c>
      <c r="D8" s="35" t="s">
        <v>99</v>
      </c>
      <c r="E8" s="35" t="s">
        <v>55</v>
      </c>
      <c r="F8" s="35" t="s">
        <v>2758</v>
      </c>
      <c r="G8" s="52" t="s">
        <v>101</v>
      </c>
      <c r="H8" s="46" t="s">
        <v>2550</v>
      </c>
      <c r="I8" s="34" t="s">
        <v>2543</v>
      </c>
      <c r="J8" s="88" t="s">
        <v>2539</v>
      </c>
      <c r="K8" s="35"/>
      <c r="L8" s="48" t="s">
        <v>2540</v>
      </c>
      <c r="M8" s="51" t="s">
        <v>2560</v>
      </c>
    </row>
    <row r="9" spans="2:13" ht="18" customHeight="1" x14ac:dyDescent="0.45">
      <c r="B9" s="35" t="s">
        <v>8</v>
      </c>
      <c r="C9" s="35" t="s">
        <v>109</v>
      </c>
      <c r="D9" s="35" t="s">
        <v>110</v>
      </c>
      <c r="E9" s="35" t="s">
        <v>55</v>
      </c>
      <c r="F9" s="35" t="s">
        <v>111</v>
      </c>
      <c r="G9" s="52" t="s">
        <v>112</v>
      </c>
      <c r="H9" s="46" t="s">
        <v>2538</v>
      </c>
      <c r="I9" s="34" t="s">
        <v>35</v>
      </c>
      <c r="J9" s="88" t="s">
        <v>2542</v>
      </c>
      <c r="K9" s="35"/>
      <c r="L9" s="48" t="s">
        <v>2540</v>
      </c>
      <c r="M9" s="51" t="s">
        <v>2560</v>
      </c>
    </row>
    <row r="10" spans="2:13" ht="18" customHeight="1" x14ac:dyDescent="0.45">
      <c r="B10" s="35" t="s">
        <v>16</v>
      </c>
      <c r="C10" s="35" t="s">
        <v>178</v>
      </c>
      <c r="D10" s="35" t="s">
        <v>178</v>
      </c>
      <c r="E10" s="35" t="s">
        <v>55</v>
      </c>
      <c r="F10" s="35" t="s">
        <v>179</v>
      </c>
      <c r="G10" s="52" t="s">
        <v>107</v>
      </c>
      <c r="H10" s="46" t="s">
        <v>2550</v>
      </c>
      <c r="I10" s="34" t="s">
        <v>35</v>
      </c>
      <c r="J10" s="88" t="s">
        <v>2542</v>
      </c>
      <c r="K10" s="35"/>
      <c r="L10" s="48" t="s">
        <v>2544</v>
      </c>
      <c r="M10" s="51"/>
    </row>
    <row r="11" spans="2:13" ht="18" customHeight="1" x14ac:dyDescent="0.45">
      <c r="B11" s="35" t="s">
        <v>16</v>
      </c>
      <c r="C11" s="35" t="s">
        <v>180</v>
      </c>
      <c r="D11" s="35" t="s">
        <v>180</v>
      </c>
      <c r="E11" s="35" t="s">
        <v>55</v>
      </c>
      <c r="F11" s="35" t="s">
        <v>181</v>
      </c>
      <c r="G11" s="52" t="s">
        <v>182</v>
      </c>
      <c r="H11" s="46" t="s">
        <v>2550</v>
      </c>
      <c r="I11" s="34" t="s">
        <v>35</v>
      </c>
      <c r="J11" s="88" t="s">
        <v>2542</v>
      </c>
      <c r="K11" s="35"/>
      <c r="L11" s="48" t="s">
        <v>2539</v>
      </c>
      <c r="M11" s="51"/>
    </row>
    <row r="12" spans="2:13" ht="18" customHeight="1" x14ac:dyDescent="0.45">
      <c r="B12" s="35" t="s">
        <v>8</v>
      </c>
      <c r="C12" s="35" t="s">
        <v>183</v>
      </c>
      <c r="D12" s="35" t="s">
        <v>184</v>
      </c>
      <c r="E12" s="35" t="s">
        <v>55</v>
      </c>
      <c r="F12" s="35" t="s">
        <v>2547</v>
      </c>
      <c r="G12" s="52" t="s">
        <v>185</v>
      </c>
      <c r="H12" s="46" t="s">
        <v>2538</v>
      </c>
      <c r="I12" s="34" t="s">
        <v>35</v>
      </c>
      <c r="J12" s="88" t="s">
        <v>2542</v>
      </c>
      <c r="K12" s="35"/>
      <c r="L12" s="48" t="s">
        <v>2540</v>
      </c>
      <c r="M12" s="51" t="s">
        <v>2545</v>
      </c>
    </row>
    <row r="13" spans="2:13" ht="18" customHeight="1" x14ac:dyDescent="0.45">
      <c r="B13" s="35" t="s">
        <v>16</v>
      </c>
      <c r="C13" s="35" t="s">
        <v>187</v>
      </c>
      <c r="D13" s="35" t="s">
        <v>188</v>
      </c>
      <c r="E13" s="35" t="s">
        <v>55</v>
      </c>
      <c r="F13" s="35" t="s">
        <v>189</v>
      </c>
      <c r="G13" s="52" t="s">
        <v>190</v>
      </c>
      <c r="H13" s="46" t="s">
        <v>2538</v>
      </c>
      <c r="I13" s="34" t="s">
        <v>35</v>
      </c>
      <c r="J13" s="88" t="s">
        <v>2542</v>
      </c>
      <c r="K13" s="35"/>
      <c r="L13" s="48" t="s">
        <v>2539</v>
      </c>
      <c r="M13" s="51"/>
    </row>
    <row r="14" spans="2:13" ht="18" customHeight="1" x14ac:dyDescent="0.45">
      <c r="B14" s="35" t="s">
        <v>8</v>
      </c>
      <c r="C14" s="35" t="s">
        <v>197</v>
      </c>
      <c r="D14" s="35" t="s">
        <v>197</v>
      </c>
      <c r="E14" s="35" t="s">
        <v>55</v>
      </c>
      <c r="F14" s="35" t="s">
        <v>198</v>
      </c>
      <c r="G14" s="52" t="s">
        <v>143</v>
      </c>
      <c r="H14" s="46" t="s">
        <v>2546</v>
      </c>
      <c r="I14" s="34" t="s">
        <v>2548</v>
      </c>
      <c r="J14" s="88" t="s">
        <v>2539</v>
      </c>
      <c r="K14" s="35"/>
      <c r="L14" s="48" t="s">
        <v>2544</v>
      </c>
      <c r="M14" s="51"/>
    </row>
    <row r="15" spans="2:13" ht="18" customHeight="1" x14ac:dyDescent="0.45">
      <c r="B15" s="35" t="s">
        <v>8</v>
      </c>
      <c r="C15" s="35" t="s">
        <v>200</v>
      </c>
      <c r="D15" s="35" t="s">
        <v>201</v>
      </c>
      <c r="E15" s="35" t="s">
        <v>55</v>
      </c>
      <c r="F15" s="35" t="s">
        <v>202</v>
      </c>
      <c r="G15" s="52" t="s">
        <v>203</v>
      </c>
      <c r="H15" s="46" t="s">
        <v>2680</v>
      </c>
      <c r="I15" s="34" t="s">
        <v>2548</v>
      </c>
      <c r="J15" s="88" t="s">
        <v>2539</v>
      </c>
      <c r="K15" s="35"/>
      <c r="L15" s="48" t="s">
        <v>2539</v>
      </c>
      <c r="M15" s="51"/>
    </row>
    <row r="16" spans="2:13" ht="18" customHeight="1" x14ac:dyDescent="0.45">
      <c r="B16" s="35" t="s">
        <v>8</v>
      </c>
      <c r="C16" s="35" t="s">
        <v>205</v>
      </c>
      <c r="D16" s="35" t="s">
        <v>206</v>
      </c>
      <c r="E16" s="35" t="s">
        <v>55</v>
      </c>
      <c r="F16" s="35" t="s">
        <v>207</v>
      </c>
      <c r="G16" s="52" t="s">
        <v>150</v>
      </c>
      <c r="H16" s="46" t="s">
        <v>2546</v>
      </c>
      <c r="I16" s="34" t="s">
        <v>35</v>
      </c>
      <c r="J16" s="88" t="s">
        <v>2542</v>
      </c>
      <c r="K16" s="35"/>
      <c r="L16" s="48" t="s">
        <v>2539</v>
      </c>
      <c r="M16" s="51"/>
    </row>
    <row r="17" spans="2:13" ht="18" customHeight="1" x14ac:dyDescent="0.45">
      <c r="B17" s="35" t="s">
        <v>8</v>
      </c>
      <c r="C17" s="35" t="s">
        <v>208</v>
      </c>
      <c r="D17" s="35" t="s">
        <v>208</v>
      </c>
      <c r="E17" s="35" t="s">
        <v>55</v>
      </c>
      <c r="F17" s="35" t="s">
        <v>209</v>
      </c>
      <c r="G17" s="52" t="s">
        <v>143</v>
      </c>
      <c r="H17" s="46" t="s">
        <v>2680</v>
      </c>
      <c r="I17" s="34" t="s">
        <v>2543</v>
      </c>
      <c r="J17" s="88" t="s">
        <v>2539</v>
      </c>
      <c r="K17" s="35"/>
      <c r="L17" s="48" t="s">
        <v>2540</v>
      </c>
      <c r="M17" s="51" t="s">
        <v>2560</v>
      </c>
    </row>
    <row r="18" spans="2:13" ht="18" customHeight="1" x14ac:dyDescent="0.45">
      <c r="B18" s="35" t="s">
        <v>8</v>
      </c>
      <c r="C18" s="35" t="s">
        <v>211</v>
      </c>
      <c r="D18" s="35" t="s">
        <v>212</v>
      </c>
      <c r="E18" s="35" t="s">
        <v>55</v>
      </c>
      <c r="F18" s="35" t="s">
        <v>213</v>
      </c>
      <c r="G18" s="52" t="s">
        <v>203</v>
      </c>
      <c r="H18" s="46" t="s">
        <v>2546</v>
      </c>
      <c r="I18" s="34" t="s">
        <v>2548</v>
      </c>
      <c r="J18" s="88" t="s">
        <v>2539</v>
      </c>
      <c r="K18" s="35"/>
      <c r="L18" s="48" t="s">
        <v>2540</v>
      </c>
      <c r="M18" s="51" t="s">
        <v>2560</v>
      </c>
    </row>
    <row r="19" spans="2:13" ht="18" customHeight="1" x14ac:dyDescent="0.45">
      <c r="B19" s="35" t="s">
        <v>8</v>
      </c>
      <c r="C19" s="35" t="s">
        <v>214</v>
      </c>
      <c r="D19" s="35" t="s">
        <v>215</v>
      </c>
      <c r="E19" s="35" t="s">
        <v>55</v>
      </c>
      <c r="F19" s="35" t="s">
        <v>216</v>
      </c>
      <c r="G19" s="52" t="s">
        <v>150</v>
      </c>
      <c r="H19" s="46" t="s">
        <v>2546</v>
      </c>
      <c r="I19" s="34" t="s">
        <v>35</v>
      </c>
      <c r="J19" s="88" t="s">
        <v>2542</v>
      </c>
      <c r="K19" s="35"/>
      <c r="L19" s="48" t="s">
        <v>2540</v>
      </c>
      <c r="M19" s="51" t="s">
        <v>2560</v>
      </c>
    </row>
    <row r="20" spans="2:13" ht="18" customHeight="1" x14ac:dyDescent="0.45">
      <c r="B20" s="35" t="s">
        <v>8</v>
      </c>
      <c r="C20" s="35" t="s">
        <v>229</v>
      </c>
      <c r="D20" s="35" t="s">
        <v>229</v>
      </c>
      <c r="E20" s="35" t="s">
        <v>55</v>
      </c>
      <c r="F20" s="35" t="s">
        <v>230</v>
      </c>
      <c r="G20" s="52" t="s">
        <v>231</v>
      </c>
      <c r="H20" s="46" t="s">
        <v>2546</v>
      </c>
      <c r="I20" s="98" t="s">
        <v>2543</v>
      </c>
      <c r="J20" s="88" t="s">
        <v>2539</v>
      </c>
      <c r="K20" s="35" t="s">
        <v>13</v>
      </c>
      <c r="L20" s="48" t="s">
        <v>2539</v>
      </c>
      <c r="M20" s="51"/>
    </row>
    <row r="21" spans="2:13" ht="18" customHeight="1" x14ac:dyDescent="0.45">
      <c r="B21" s="35" t="s">
        <v>8</v>
      </c>
      <c r="C21" s="35" t="s">
        <v>232</v>
      </c>
      <c r="D21" s="35" t="s">
        <v>232</v>
      </c>
      <c r="E21" s="35" t="s">
        <v>55</v>
      </c>
      <c r="F21" s="35" t="s">
        <v>233</v>
      </c>
      <c r="G21" s="52" t="s">
        <v>234</v>
      </c>
      <c r="H21" s="46" t="s">
        <v>2546</v>
      </c>
      <c r="I21" s="34" t="s">
        <v>2543</v>
      </c>
      <c r="J21" s="88" t="s">
        <v>2539</v>
      </c>
      <c r="K21" s="35"/>
      <c r="L21" s="48" t="s">
        <v>2540</v>
      </c>
      <c r="M21" s="51" t="s">
        <v>2560</v>
      </c>
    </row>
    <row r="22" spans="2:13" ht="18" customHeight="1" x14ac:dyDescent="0.45">
      <c r="B22" s="35" t="s">
        <v>8</v>
      </c>
      <c r="C22" s="35" t="s">
        <v>235</v>
      </c>
      <c r="D22" s="35" t="s">
        <v>235</v>
      </c>
      <c r="E22" s="35" t="s">
        <v>55</v>
      </c>
      <c r="F22" s="35" t="s">
        <v>236</v>
      </c>
      <c r="G22" s="52" t="s">
        <v>237</v>
      </c>
      <c r="H22" s="46" t="s">
        <v>2546</v>
      </c>
      <c r="I22" s="34" t="s">
        <v>2543</v>
      </c>
      <c r="J22" s="88" t="s">
        <v>2539</v>
      </c>
      <c r="K22" s="35"/>
      <c r="L22" s="48" t="s">
        <v>2540</v>
      </c>
      <c r="M22" s="51" t="s">
        <v>2560</v>
      </c>
    </row>
    <row r="23" spans="2:13" ht="18" customHeight="1" x14ac:dyDescent="0.45">
      <c r="B23" s="35" t="s">
        <v>8</v>
      </c>
      <c r="C23" s="35" t="s">
        <v>238</v>
      </c>
      <c r="D23" s="35" t="s">
        <v>238</v>
      </c>
      <c r="E23" s="35" t="s">
        <v>55</v>
      </c>
      <c r="F23" s="35" t="s">
        <v>239</v>
      </c>
      <c r="G23" s="52" t="s">
        <v>240</v>
      </c>
      <c r="H23" s="46" t="s">
        <v>2541</v>
      </c>
      <c r="I23" s="34" t="s">
        <v>2543</v>
      </c>
      <c r="J23" s="88" t="s">
        <v>2539</v>
      </c>
      <c r="K23" s="35"/>
      <c r="L23" s="48" t="s">
        <v>2539</v>
      </c>
      <c r="M23" s="51"/>
    </row>
    <row r="24" spans="2:13" ht="18" customHeight="1" x14ac:dyDescent="0.45">
      <c r="B24" s="35" t="s">
        <v>8</v>
      </c>
      <c r="C24" s="35" t="s">
        <v>2661</v>
      </c>
      <c r="D24" s="35" t="s">
        <v>242</v>
      </c>
      <c r="E24" s="35" t="s">
        <v>55</v>
      </c>
      <c r="F24" s="35" t="s">
        <v>243</v>
      </c>
      <c r="G24" s="52" t="s">
        <v>231</v>
      </c>
      <c r="H24" s="46" t="s">
        <v>2680</v>
      </c>
      <c r="I24" s="34" t="s">
        <v>2543</v>
      </c>
      <c r="J24" s="88" t="s">
        <v>2539</v>
      </c>
      <c r="K24" s="35" t="s">
        <v>13</v>
      </c>
      <c r="L24" s="48" t="s">
        <v>2544</v>
      </c>
      <c r="M24" s="51"/>
    </row>
    <row r="25" spans="2:13" ht="18" customHeight="1" x14ac:dyDescent="0.45">
      <c r="B25" s="35" t="s">
        <v>8</v>
      </c>
      <c r="C25" s="35" t="s">
        <v>244</v>
      </c>
      <c r="D25" s="35" t="s">
        <v>244</v>
      </c>
      <c r="E25" s="35" t="s">
        <v>55</v>
      </c>
      <c r="F25" s="35" t="s">
        <v>245</v>
      </c>
      <c r="G25" s="52" t="s">
        <v>237</v>
      </c>
      <c r="H25" s="46" t="s">
        <v>2546</v>
      </c>
      <c r="I25" s="34" t="s">
        <v>2543</v>
      </c>
      <c r="J25" s="88" t="s">
        <v>2539</v>
      </c>
      <c r="K25" s="35" t="s">
        <v>13</v>
      </c>
      <c r="L25" s="48" t="s">
        <v>2544</v>
      </c>
      <c r="M25" s="51"/>
    </row>
    <row r="26" spans="2:13" ht="18" customHeight="1" x14ac:dyDescent="0.45">
      <c r="B26" s="35" t="s">
        <v>8</v>
      </c>
      <c r="C26" s="35" t="s">
        <v>2662</v>
      </c>
      <c r="D26" s="35" t="s">
        <v>246</v>
      </c>
      <c r="E26" s="35" t="s">
        <v>55</v>
      </c>
      <c r="F26" s="35" t="s">
        <v>247</v>
      </c>
      <c r="G26" s="52" t="s">
        <v>240</v>
      </c>
      <c r="H26" s="46" t="s">
        <v>2546</v>
      </c>
      <c r="I26" s="34" t="s">
        <v>2543</v>
      </c>
      <c r="J26" s="88" t="s">
        <v>2539</v>
      </c>
      <c r="K26" s="35"/>
      <c r="L26" s="48" t="s">
        <v>2540</v>
      </c>
      <c r="M26" s="51" t="s">
        <v>2560</v>
      </c>
    </row>
    <row r="27" spans="2:13" ht="18" customHeight="1" x14ac:dyDescent="0.45">
      <c r="B27" s="35" t="s">
        <v>16</v>
      </c>
      <c r="C27" s="35" t="s">
        <v>2744</v>
      </c>
      <c r="D27" s="35" t="s">
        <v>2717</v>
      </c>
      <c r="E27" s="35" t="s">
        <v>55</v>
      </c>
      <c r="F27" s="35" t="s">
        <v>2718</v>
      </c>
      <c r="G27" s="52" t="s">
        <v>2719</v>
      </c>
      <c r="H27" s="46" t="s">
        <v>2541</v>
      </c>
      <c r="I27" s="34" t="s">
        <v>35</v>
      </c>
      <c r="J27" s="88" t="s">
        <v>2542</v>
      </c>
      <c r="K27" s="35"/>
      <c r="L27" s="48" t="s">
        <v>2539</v>
      </c>
      <c r="M27" s="51"/>
    </row>
    <row r="28" spans="2:13" ht="18" customHeight="1" x14ac:dyDescent="0.45">
      <c r="B28" s="35" t="s">
        <v>16</v>
      </c>
      <c r="C28" s="35" t="s">
        <v>2745</v>
      </c>
      <c r="D28" s="35" t="s">
        <v>2698</v>
      </c>
      <c r="E28" s="35" t="s">
        <v>55</v>
      </c>
      <c r="F28" s="35" t="s">
        <v>2720</v>
      </c>
      <c r="G28" s="52" t="s">
        <v>2721</v>
      </c>
      <c r="H28" s="46" t="s">
        <v>2541</v>
      </c>
      <c r="I28" s="34" t="s">
        <v>35</v>
      </c>
      <c r="J28" s="88" t="s">
        <v>2542</v>
      </c>
      <c r="K28" s="35"/>
      <c r="L28" s="48" t="s">
        <v>2544</v>
      </c>
      <c r="M28" s="51"/>
    </row>
    <row r="29" spans="2:13" ht="18" customHeight="1" x14ac:dyDescent="0.45">
      <c r="B29" s="35" t="s">
        <v>8</v>
      </c>
      <c r="C29" s="35" t="s">
        <v>258</v>
      </c>
      <c r="D29" s="35" t="s">
        <v>258</v>
      </c>
      <c r="E29" s="35" t="s">
        <v>55</v>
      </c>
      <c r="F29" s="35" t="s">
        <v>259</v>
      </c>
      <c r="G29" s="52" t="s">
        <v>260</v>
      </c>
      <c r="H29" s="46" t="s">
        <v>2546</v>
      </c>
      <c r="I29" s="34" t="s">
        <v>2548</v>
      </c>
      <c r="J29" s="88" t="s">
        <v>2539</v>
      </c>
      <c r="K29" s="35" t="s">
        <v>13</v>
      </c>
      <c r="L29" s="48" t="s">
        <v>2539</v>
      </c>
      <c r="M29" s="51"/>
    </row>
    <row r="30" spans="2:13" ht="18" customHeight="1" x14ac:dyDescent="0.45">
      <c r="B30" s="35" t="s">
        <v>8</v>
      </c>
      <c r="C30" s="35" t="s">
        <v>262</v>
      </c>
      <c r="D30" s="35" t="s">
        <v>262</v>
      </c>
      <c r="E30" s="35" t="s">
        <v>55</v>
      </c>
      <c r="F30" s="35" t="s">
        <v>263</v>
      </c>
      <c r="G30" s="52" t="s">
        <v>150</v>
      </c>
      <c r="H30" s="46" t="s">
        <v>2538</v>
      </c>
      <c r="I30" s="34" t="s">
        <v>2543</v>
      </c>
      <c r="J30" s="88" t="s">
        <v>2539</v>
      </c>
      <c r="K30" s="35" t="s">
        <v>13</v>
      </c>
      <c r="L30" s="48" t="s">
        <v>2539</v>
      </c>
      <c r="M30" s="51"/>
    </row>
    <row r="31" spans="2:13" ht="18" customHeight="1" x14ac:dyDescent="0.45">
      <c r="B31" s="35" t="s">
        <v>16</v>
      </c>
      <c r="C31" s="35" t="s">
        <v>288</v>
      </c>
      <c r="D31" s="35" t="s">
        <v>289</v>
      </c>
      <c r="E31" s="35" t="s">
        <v>55</v>
      </c>
      <c r="F31" s="35" t="s">
        <v>290</v>
      </c>
      <c r="G31" s="52" t="s">
        <v>291</v>
      </c>
      <c r="H31" s="46" t="s">
        <v>2546</v>
      </c>
      <c r="I31" s="34" t="s">
        <v>35</v>
      </c>
      <c r="J31" s="88" t="s">
        <v>2542</v>
      </c>
      <c r="K31" s="35"/>
      <c r="L31" s="48" t="s">
        <v>2544</v>
      </c>
      <c r="M31" s="51"/>
    </row>
    <row r="32" spans="2:13" ht="18" customHeight="1" x14ac:dyDescent="0.45">
      <c r="B32" s="35" t="s">
        <v>8</v>
      </c>
      <c r="C32" s="35" t="s">
        <v>292</v>
      </c>
      <c r="D32" s="35" t="s">
        <v>292</v>
      </c>
      <c r="E32" s="35" t="s">
        <v>55</v>
      </c>
      <c r="F32" s="35" t="s">
        <v>293</v>
      </c>
      <c r="G32" s="52" t="s">
        <v>112</v>
      </c>
      <c r="H32" s="46" t="s">
        <v>2550</v>
      </c>
      <c r="I32" s="34" t="s">
        <v>35</v>
      </c>
      <c r="J32" s="88" t="s">
        <v>2540</v>
      </c>
      <c r="K32" s="75"/>
      <c r="L32" s="48" t="s">
        <v>2540</v>
      </c>
      <c r="M32" s="51" t="s">
        <v>2549</v>
      </c>
    </row>
    <row r="33" spans="1:13" ht="18" customHeight="1" x14ac:dyDescent="0.45">
      <c r="B33" s="35" t="s">
        <v>8</v>
      </c>
      <c r="C33" s="35" t="s">
        <v>295</v>
      </c>
      <c r="D33" s="35" t="s">
        <v>295</v>
      </c>
      <c r="E33" s="35" t="s">
        <v>55</v>
      </c>
      <c r="F33" s="35" t="s">
        <v>296</v>
      </c>
      <c r="G33" s="52" t="s">
        <v>177</v>
      </c>
      <c r="H33" s="46" t="s">
        <v>2550</v>
      </c>
      <c r="I33" s="34" t="s">
        <v>2543</v>
      </c>
      <c r="J33" s="88" t="s">
        <v>2539</v>
      </c>
      <c r="K33" s="75" t="s">
        <v>13</v>
      </c>
      <c r="L33" s="48" t="s">
        <v>2544</v>
      </c>
      <c r="M33" s="51"/>
    </row>
    <row r="34" spans="1:13" ht="18" customHeight="1" x14ac:dyDescent="0.45">
      <c r="B34" s="35" t="s">
        <v>16</v>
      </c>
      <c r="C34" s="35" t="s">
        <v>319</v>
      </c>
      <c r="D34" s="35" t="s">
        <v>319</v>
      </c>
      <c r="E34" s="35" t="s">
        <v>55</v>
      </c>
      <c r="F34" s="35" t="s">
        <v>320</v>
      </c>
      <c r="G34" s="52" t="s">
        <v>82</v>
      </c>
      <c r="H34" s="46" t="s">
        <v>2680</v>
      </c>
      <c r="I34" s="34" t="s">
        <v>37</v>
      </c>
      <c r="J34" s="88" t="s">
        <v>60</v>
      </c>
      <c r="K34" s="35"/>
      <c r="L34" s="48" t="s">
        <v>2544</v>
      </c>
      <c r="M34" s="51"/>
    </row>
    <row r="35" spans="1:13" ht="18" customHeight="1" x14ac:dyDescent="0.45">
      <c r="B35" s="35" t="s">
        <v>8</v>
      </c>
      <c r="C35" s="35" t="s">
        <v>321</v>
      </c>
      <c r="D35" s="35" t="s">
        <v>321</v>
      </c>
      <c r="E35" s="35" t="s">
        <v>55</v>
      </c>
      <c r="F35" s="35" t="s">
        <v>322</v>
      </c>
      <c r="G35" s="52" t="s">
        <v>143</v>
      </c>
      <c r="H35" s="46" t="s">
        <v>2546</v>
      </c>
      <c r="I35" s="34" t="s">
        <v>2543</v>
      </c>
      <c r="J35" s="88" t="s">
        <v>2544</v>
      </c>
      <c r="K35" s="35" t="s">
        <v>13</v>
      </c>
      <c r="L35" s="48" t="s">
        <v>2544</v>
      </c>
      <c r="M35" s="51"/>
    </row>
    <row r="36" spans="1:13" ht="18" customHeight="1" x14ac:dyDescent="0.45">
      <c r="B36" s="35" t="s">
        <v>8</v>
      </c>
      <c r="C36" s="35" t="s">
        <v>324</v>
      </c>
      <c r="D36" s="35" t="s">
        <v>324</v>
      </c>
      <c r="E36" s="35" t="s">
        <v>55</v>
      </c>
      <c r="F36" s="35" t="s">
        <v>325</v>
      </c>
      <c r="G36" s="52" t="s">
        <v>326</v>
      </c>
      <c r="H36" s="46" t="s">
        <v>2546</v>
      </c>
      <c r="I36" s="34" t="s">
        <v>2543</v>
      </c>
      <c r="J36" s="88" t="s">
        <v>2539</v>
      </c>
      <c r="K36" s="35" t="s">
        <v>13</v>
      </c>
      <c r="L36" s="48" t="s">
        <v>20</v>
      </c>
      <c r="M36" s="51"/>
    </row>
    <row r="37" spans="1:13" ht="18" customHeight="1" x14ac:dyDescent="0.45">
      <c r="B37" s="35" t="s">
        <v>16</v>
      </c>
      <c r="C37" s="35" t="s">
        <v>358</v>
      </c>
      <c r="D37" s="35" t="s">
        <v>358</v>
      </c>
      <c r="E37" s="35" t="s">
        <v>55</v>
      </c>
      <c r="F37" s="35" t="s">
        <v>359</v>
      </c>
      <c r="G37" s="52" t="s">
        <v>360</v>
      </c>
      <c r="H37" s="46" t="s">
        <v>2546</v>
      </c>
      <c r="I37" s="34" t="s">
        <v>2543</v>
      </c>
      <c r="J37" s="88" t="s">
        <v>2539</v>
      </c>
      <c r="K37" s="35"/>
      <c r="L37" s="48" t="s">
        <v>2539</v>
      </c>
      <c r="M37" s="51"/>
    </row>
    <row r="38" spans="1:13" ht="18" customHeight="1" x14ac:dyDescent="0.45">
      <c r="B38" s="35" t="s">
        <v>8</v>
      </c>
      <c r="C38" s="35" t="s">
        <v>1457</v>
      </c>
      <c r="D38" s="35" t="s">
        <v>1457</v>
      </c>
      <c r="E38" s="35" t="s">
        <v>2742</v>
      </c>
      <c r="F38" s="35" t="s">
        <v>1458</v>
      </c>
      <c r="G38" s="52" t="s">
        <v>143</v>
      </c>
      <c r="H38" s="46" t="s">
        <v>2680</v>
      </c>
      <c r="I38" s="34" t="s">
        <v>35</v>
      </c>
      <c r="J38" s="88" t="s">
        <v>2542</v>
      </c>
      <c r="K38" s="35"/>
      <c r="L38" s="48" t="s">
        <v>2544</v>
      </c>
      <c r="M38" s="51"/>
    </row>
    <row r="39" spans="1:13" ht="18" customHeight="1" x14ac:dyDescent="0.45">
      <c r="B39" s="35" t="s">
        <v>8</v>
      </c>
      <c r="C39" s="35" t="s">
        <v>1460</v>
      </c>
      <c r="D39" s="35" t="s">
        <v>1461</v>
      </c>
      <c r="E39" s="35" t="s">
        <v>2742</v>
      </c>
      <c r="F39" s="35" t="s">
        <v>1462</v>
      </c>
      <c r="G39" s="52" t="s">
        <v>203</v>
      </c>
      <c r="H39" s="46" t="s">
        <v>2538</v>
      </c>
      <c r="I39" s="34" t="s">
        <v>35</v>
      </c>
      <c r="J39" s="88" t="s">
        <v>2542</v>
      </c>
      <c r="K39" s="35"/>
      <c r="L39" s="48" t="s">
        <v>2544</v>
      </c>
      <c r="M39" s="51"/>
    </row>
    <row r="40" spans="1:13" ht="18" customHeight="1" x14ac:dyDescent="0.45">
      <c r="B40" s="35" t="s">
        <v>8</v>
      </c>
      <c r="C40" s="35" t="s">
        <v>1463</v>
      </c>
      <c r="D40" s="35" t="s">
        <v>1464</v>
      </c>
      <c r="E40" s="35" t="s">
        <v>2742</v>
      </c>
      <c r="F40" s="35" t="s">
        <v>1465</v>
      </c>
      <c r="G40" s="52" t="s">
        <v>150</v>
      </c>
      <c r="H40" s="46" t="s">
        <v>2538</v>
      </c>
      <c r="I40" s="34" t="s">
        <v>35</v>
      </c>
      <c r="J40" s="88" t="s">
        <v>2542</v>
      </c>
      <c r="K40" s="35"/>
      <c r="L40" s="48" t="s">
        <v>2544</v>
      </c>
      <c r="M40" s="51"/>
    </row>
    <row r="41" spans="1:13" ht="18" customHeight="1" x14ac:dyDescent="0.45">
      <c r="B41" s="35" t="s">
        <v>8</v>
      </c>
      <c r="C41" s="35" t="s">
        <v>377</v>
      </c>
      <c r="D41" s="35" t="s">
        <v>377</v>
      </c>
      <c r="E41" s="35" t="s">
        <v>55</v>
      </c>
      <c r="F41" s="35" t="s">
        <v>378</v>
      </c>
      <c r="G41" s="52" t="s">
        <v>379</v>
      </c>
      <c r="H41" s="46" t="s">
        <v>2546</v>
      </c>
      <c r="I41" s="34" t="s">
        <v>35</v>
      </c>
      <c r="J41" s="88" t="s">
        <v>2542</v>
      </c>
      <c r="K41" s="35"/>
      <c r="L41" s="48" t="s">
        <v>2540</v>
      </c>
      <c r="M41" s="51" t="s">
        <v>2560</v>
      </c>
    </row>
    <row r="42" spans="1:13" ht="18" customHeight="1" x14ac:dyDescent="0.45">
      <c r="B42" s="35" t="s">
        <v>8</v>
      </c>
      <c r="C42" s="35" t="s">
        <v>381</v>
      </c>
      <c r="D42" s="35" t="s">
        <v>381</v>
      </c>
      <c r="E42" s="35" t="s">
        <v>55</v>
      </c>
      <c r="F42" s="35" t="s">
        <v>382</v>
      </c>
      <c r="G42" s="52" t="s">
        <v>383</v>
      </c>
      <c r="H42" s="46" t="s">
        <v>2541</v>
      </c>
      <c r="I42" s="34" t="s">
        <v>35</v>
      </c>
      <c r="J42" s="88" t="s">
        <v>2542</v>
      </c>
      <c r="K42" s="35"/>
      <c r="L42" s="48" t="s">
        <v>2540</v>
      </c>
      <c r="M42" s="51" t="s">
        <v>2560</v>
      </c>
    </row>
    <row r="43" spans="1:13" ht="18" customHeight="1" x14ac:dyDescent="0.45">
      <c r="B43" s="35" t="s">
        <v>22</v>
      </c>
      <c r="C43" s="35" t="s">
        <v>386</v>
      </c>
      <c r="D43" s="35" t="s">
        <v>386</v>
      </c>
      <c r="E43" s="35" t="s">
        <v>55</v>
      </c>
      <c r="F43" s="35" t="s">
        <v>387</v>
      </c>
      <c r="G43" s="52" t="s">
        <v>388</v>
      </c>
      <c r="H43" s="46" t="s">
        <v>2538</v>
      </c>
      <c r="I43" s="34" t="s">
        <v>37</v>
      </c>
      <c r="J43" s="88" t="s">
        <v>60</v>
      </c>
      <c r="K43" s="35"/>
      <c r="L43" s="48" t="s">
        <v>2540</v>
      </c>
      <c r="M43" s="51" t="s">
        <v>2560</v>
      </c>
    </row>
    <row r="44" spans="1:13" ht="18" customHeight="1" x14ac:dyDescent="0.45">
      <c r="B44" s="35" t="s">
        <v>16</v>
      </c>
      <c r="C44" s="35" t="s">
        <v>404</v>
      </c>
      <c r="D44" s="35" t="s">
        <v>404</v>
      </c>
      <c r="E44" s="35" t="s">
        <v>55</v>
      </c>
      <c r="F44" s="35" t="s">
        <v>405</v>
      </c>
      <c r="G44" s="52" t="s">
        <v>403</v>
      </c>
      <c r="H44" s="46" t="s">
        <v>2546</v>
      </c>
      <c r="I44" s="34" t="s">
        <v>35</v>
      </c>
      <c r="J44" s="88" t="s">
        <v>2542</v>
      </c>
      <c r="K44" s="35"/>
      <c r="L44" s="48" t="s">
        <v>2540</v>
      </c>
      <c r="M44" s="51" t="s">
        <v>2560</v>
      </c>
    </row>
    <row r="45" spans="1:13" ht="18" customHeight="1" x14ac:dyDescent="0.45">
      <c r="B45" s="35" t="s">
        <v>8</v>
      </c>
      <c r="C45" s="35" t="s">
        <v>423</v>
      </c>
      <c r="D45" s="35" t="s">
        <v>424</v>
      </c>
      <c r="E45" s="35" t="s">
        <v>55</v>
      </c>
      <c r="F45" s="35" t="s">
        <v>425</v>
      </c>
      <c r="G45" s="52" t="s">
        <v>143</v>
      </c>
      <c r="H45" s="46" t="s">
        <v>2546</v>
      </c>
      <c r="I45" s="34" t="s">
        <v>2543</v>
      </c>
      <c r="J45" s="88" t="s">
        <v>2539</v>
      </c>
      <c r="K45" s="35" t="s">
        <v>13</v>
      </c>
      <c r="L45" s="48" t="s">
        <v>2539</v>
      </c>
      <c r="M45" s="51"/>
    </row>
    <row r="46" spans="1:13" ht="18" customHeight="1" x14ac:dyDescent="0.45">
      <c r="B46" s="35" t="s">
        <v>8</v>
      </c>
      <c r="C46" s="35" t="s">
        <v>426</v>
      </c>
      <c r="D46" s="35" t="s">
        <v>427</v>
      </c>
      <c r="E46" s="35" t="s">
        <v>55</v>
      </c>
      <c r="F46" s="35" t="s">
        <v>428</v>
      </c>
      <c r="G46" s="52" t="s">
        <v>326</v>
      </c>
      <c r="H46" s="46" t="s">
        <v>2546</v>
      </c>
      <c r="I46" s="34" t="s">
        <v>2543</v>
      </c>
      <c r="J46" s="88" t="s">
        <v>2539</v>
      </c>
      <c r="K46" s="35"/>
      <c r="L46" s="48" t="s">
        <v>2540</v>
      </c>
      <c r="M46" s="51" t="s">
        <v>2560</v>
      </c>
    </row>
    <row r="47" spans="1:13" s="7" customFormat="1" ht="18" customHeight="1" x14ac:dyDescent="0.45">
      <c r="A47"/>
      <c r="B47" s="35" t="s">
        <v>8</v>
      </c>
      <c r="C47" s="35" t="s">
        <v>429</v>
      </c>
      <c r="D47" s="35" t="s">
        <v>430</v>
      </c>
      <c r="E47" s="35" t="s">
        <v>55</v>
      </c>
      <c r="F47" s="35" t="s">
        <v>431</v>
      </c>
      <c r="G47" s="52" t="s">
        <v>432</v>
      </c>
      <c r="H47" s="46" t="s">
        <v>2680</v>
      </c>
      <c r="I47" s="34" t="s">
        <v>2543</v>
      </c>
      <c r="J47" s="88" t="s">
        <v>2539</v>
      </c>
      <c r="K47" s="35" t="s">
        <v>13</v>
      </c>
      <c r="L47" s="48" t="s">
        <v>2539</v>
      </c>
      <c r="M47" s="51"/>
    </row>
    <row r="48" spans="1:13" ht="18" customHeight="1" x14ac:dyDescent="0.45">
      <c r="B48" s="35" t="s">
        <v>8</v>
      </c>
      <c r="C48" s="35" t="s">
        <v>433</v>
      </c>
      <c r="D48" s="35" t="s">
        <v>434</v>
      </c>
      <c r="E48" s="35" t="s">
        <v>55</v>
      </c>
      <c r="F48" s="35" t="s">
        <v>435</v>
      </c>
      <c r="G48" s="52" t="s">
        <v>150</v>
      </c>
      <c r="H48" s="46" t="s">
        <v>2538</v>
      </c>
      <c r="I48" s="34" t="s">
        <v>2543</v>
      </c>
      <c r="J48" s="88" t="s">
        <v>2539</v>
      </c>
      <c r="K48" s="35" t="s">
        <v>13</v>
      </c>
      <c r="L48" s="48" t="s">
        <v>2539</v>
      </c>
      <c r="M48" s="51"/>
    </row>
    <row r="49" spans="2:13" ht="18" customHeight="1" x14ac:dyDescent="0.45">
      <c r="B49" s="35" t="s">
        <v>8</v>
      </c>
      <c r="C49" s="35" t="s">
        <v>436</v>
      </c>
      <c r="D49" s="35" t="s">
        <v>437</v>
      </c>
      <c r="E49" s="35" t="s">
        <v>55</v>
      </c>
      <c r="F49" s="35" t="s">
        <v>438</v>
      </c>
      <c r="G49" s="52" t="s">
        <v>143</v>
      </c>
      <c r="H49" s="46" t="s">
        <v>2541</v>
      </c>
      <c r="I49" s="34" t="s">
        <v>2548</v>
      </c>
      <c r="J49" s="88" t="s">
        <v>2539</v>
      </c>
      <c r="K49" s="35"/>
      <c r="L49" s="48" t="s">
        <v>2540</v>
      </c>
      <c r="M49" s="51" t="s">
        <v>2560</v>
      </c>
    </row>
    <row r="50" spans="2:13" ht="18" customHeight="1" x14ac:dyDescent="0.45">
      <c r="B50" s="35" t="s">
        <v>8</v>
      </c>
      <c r="C50" s="35" t="s">
        <v>439</v>
      </c>
      <c r="D50" s="35" t="s">
        <v>440</v>
      </c>
      <c r="E50" s="35" t="s">
        <v>55</v>
      </c>
      <c r="F50" s="35" t="s">
        <v>441</v>
      </c>
      <c r="G50" s="52" t="s">
        <v>326</v>
      </c>
      <c r="H50" s="46" t="s">
        <v>2546</v>
      </c>
      <c r="I50" s="34" t="s">
        <v>2548</v>
      </c>
      <c r="J50" s="88" t="s">
        <v>2539</v>
      </c>
      <c r="K50" s="35"/>
      <c r="L50" s="48" t="s">
        <v>2540</v>
      </c>
      <c r="M50" s="51" t="s">
        <v>2560</v>
      </c>
    </row>
    <row r="51" spans="2:13" ht="18" customHeight="1" x14ac:dyDescent="0.45">
      <c r="B51" s="35" t="s">
        <v>8</v>
      </c>
      <c r="C51" s="35" t="s">
        <v>442</v>
      </c>
      <c r="D51" s="35" t="s">
        <v>443</v>
      </c>
      <c r="E51" s="35" t="s">
        <v>55</v>
      </c>
      <c r="F51" s="35" t="s">
        <v>444</v>
      </c>
      <c r="G51" s="52" t="s">
        <v>432</v>
      </c>
      <c r="H51" s="46" t="s">
        <v>2538</v>
      </c>
      <c r="I51" s="34" t="s">
        <v>2548</v>
      </c>
      <c r="J51" s="88" t="s">
        <v>2539</v>
      </c>
      <c r="K51" s="35" t="s">
        <v>13</v>
      </c>
      <c r="L51" s="48" t="s">
        <v>2544</v>
      </c>
      <c r="M51" s="51"/>
    </row>
    <row r="52" spans="2:13" ht="18" customHeight="1" x14ac:dyDescent="0.45">
      <c r="B52" s="35" t="s">
        <v>8</v>
      </c>
      <c r="C52" s="35" t="s">
        <v>445</v>
      </c>
      <c r="D52" s="35" t="s">
        <v>446</v>
      </c>
      <c r="E52" s="35" t="s">
        <v>55</v>
      </c>
      <c r="F52" s="35" t="s">
        <v>447</v>
      </c>
      <c r="G52" s="52" t="s">
        <v>150</v>
      </c>
      <c r="H52" s="46" t="s">
        <v>2538</v>
      </c>
      <c r="I52" s="34" t="s">
        <v>2548</v>
      </c>
      <c r="J52" s="88" t="s">
        <v>2539</v>
      </c>
      <c r="K52" s="35"/>
      <c r="L52" s="48" t="s">
        <v>2539</v>
      </c>
      <c r="M52" s="51"/>
    </row>
    <row r="53" spans="2:13" ht="18" customHeight="1" x14ac:dyDescent="0.45">
      <c r="B53" s="35" t="s">
        <v>8</v>
      </c>
      <c r="C53" s="35" t="s">
        <v>448</v>
      </c>
      <c r="D53" s="35" t="s">
        <v>449</v>
      </c>
      <c r="E53" s="35" t="s">
        <v>55</v>
      </c>
      <c r="F53" s="35" t="s">
        <v>450</v>
      </c>
      <c r="G53" s="52" t="s">
        <v>203</v>
      </c>
      <c r="H53" s="46" t="s">
        <v>2550</v>
      </c>
      <c r="I53" s="34" t="s">
        <v>2548</v>
      </c>
      <c r="J53" s="88" t="s">
        <v>2539</v>
      </c>
      <c r="K53" s="35" t="s">
        <v>13</v>
      </c>
      <c r="L53" s="48" t="s">
        <v>2544</v>
      </c>
      <c r="M53" s="51"/>
    </row>
    <row r="54" spans="2:13" ht="18" customHeight="1" x14ac:dyDescent="0.45">
      <c r="B54" s="35" t="s">
        <v>8</v>
      </c>
      <c r="C54" s="35" t="s">
        <v>451</v>
      </c>
      <c r="D54" s="35" t="s">
        <v>452</v>
      </c>
      <c r="E54" s="35" t="s">
        <v>55</v>
      </c>
      <c r="F54" s="35" t="s">
        <v>453</v>
      </c>
      <c r="G54" s="52" t="s">
        <v>150</v>
      </c>
      <c r="H54" s="46" t="s">
        <v>2550</v>
      </c>
      <c r="I54" s="34" t="s">
        <v>2543</v>
      </c>
      <c r="J54" s="88" t="s">
        <v>2539</v>
      </c>
      <c r="K54" s="35"/>
      <c r="L54" s="48" t="s">
        <v>2540</v>
      </c>
      <c r="M54" s="51" t="s">
        <v>2560</v>
      </c>
    </row>
    <row r="55" spans="2:13" ht="18" customHeight="1" x14ac:dyDescent="0.45">
      <c r="B55" s="35" t="s">
        <v>16</v>
      </c>
      <c r="C55" s="35" t="s">
        <v>471</v>
      </c>
      <c r="D55" s="35" t="s">
        <v>471</v>
      </c>
      <c r="E55" s="35" t="s">
        <v>55</v>
      </c>
      <c r="F55" s="35" t="s">
        <v>472</v>
      </c>
      <c r="G55" s="52" t="s">
        <v>473</v>
      </c>
      <c r="H55" s="46" t="s">
        <v>2538</v>
      </c>
      <c r="I55" s="34" t="s">
        <v>35</v>
      </c>
      <c r="J55" s="88" t="s">
        <v>2542</v>
      </c>
      <c r="K55" s="35"/>
      <c r="L55" s="48" t="s">
        <v>2540</v>
      </c>
      <c r="M55" s="51" t="s">
        <v>2560</v>
      </c>
    </row>
    <row r="56" spans="2:13" ht="18" customHeight="1" x14ac:dyDescent="0.45">
      <c r="B56" s="35" t="s">
        <v>16</v>
      </c>
      <c r="C56" s="35" t="s">
        <v>474</v>
      </c>
      <c r="D56" s="35" t="s">
        <v>474</v>
      </c>
      <c r="E56" s="35" t="s">
        <v>55</v>
      </c>
      <c r="F56" s="35" t="s">
        <v>475</v>
      </c>
      <c r="G56" s="52" t="s">
        <v>476</v>
      </c>
      <c r="H56" s="46" t="s">
        <v>2538</v>
      </c>
      <c r="I56" s="34" t="s">
        <v>35</v>
      </c>
      <c r="J56" s="88" t="s">
        <v>2542</v>
      </c>
      <c r="K56" s="35"/>
      <c r="L56" s="48" t="s">
        <v>2540</v>
      </c>
      <c r="M56" s="51" t="s">
        <v>2560</v>
      </c>
    </row>
    <row r="57" spans="2:13" ht="18" customHeight="1" x14ac:dyDescent="0.45">
      <c r="B57" s="35" t="s">
        <v>16</v>
      </c>
      <c r="C57" s="35" t="s">
        <v>496</v>
      </c>
      <c r="D57" s="35" t="s">
        <v>496</v>
      </c>
      <c r="E57" s="35" t="s">
        <v>55</v>
      </c>
      <c r="F57" s="35" t="s">
        <v>497</v>
      </c>
      <c r="G57" s="52" t="s">
        <v>498</v>
      </c>
      <c r="H57" s="46" t="s">
        <v>2538</v>
      </c>
      <c r="I57" s="34" t="s">
        <v>2543</v>
      </c>
      <c r="J57" s="88" t="s">
        <v>2539</v>
      </c>
      <c r="K57" s="35"/>
      <c r="L57" s="48" t="s">
        <v>2539</v>
      </c>
      <c r="M57" s="51"/>
    </row>
    <row r="58" spans="2:13" ht="18" customHeight="1" x14ac:dyDescent="0.45">
      <c r="B58" s="35" t="s">
        <v>16</v>
      </c>
      <c r="C58" s="35" t="s">
        <v>500</v>
      </c>
      <c r="D58" s="35" t="s">
        <v>501</v>
      </c>
      <c r="E58" s="35" t="s">
        <v>55</v>
      </c>
      <c r="F58" s="35" t="s">
        <v>502</v>
      </c>
      <c r="G58" s="52" t="s">
        <v>503</v>
      </c>
      <c r="H58" s="46" t="s">
        <v>2538</v>
      </c>
      <c r="I58" s="34" t="s">
        <v>2543</v>
      </c>
      <c r="J58" s="88" t="s">
        <v>2539</v>
      </c>
      <c r="K58" s="35"/>
      <c r="L58" s="48" t="s">
        <v>2540</v>
      </c>
      <c r="M58" s="51" t="s">
        <v>2560</v>
      </c>
    </row>
    <row r="59" spans="2:13" ht="18" customHeight="1" x14ac:dyDescent="0.45">
      <c r="B59" s="35" t="s">
        <v>16</v>
      </c>
      <c r="C59" s="35" t="s">
        <v>504</v>
      </c>
      <c r="D59" s="35" t="s">
        <v>504</v>
      </c>
      <c r="E59" s="35" t="s">
        <v>55</v>
      </c>
      <c r="F59" s="35" t="s">
        <v>505</v>
      </c>
      <c r="G59" s="52" t="s">
        <v>506</v>
      </c>
      <c r="H59" s="46" t="s">
        <v>2538</v>
      </c>
      <c r="I59" s="34" t="s">
        <v>2543</v>
      </c>
      <c r="J59" s="88" t="s">
        <v>2539</v>
      </c>
      <c r="K59" s="35"/>
      <c r="L59" s="48" t="s">
        <v>2544</v>
      </c>
      <c r="M59" s="51"/>
    </row>
    <row r="60" spans="2:13" ht="18" customHeight="1" x14ac:dyDescent="0.45">
      <c r="B60" s="35" t="s">
        <v>8</v>
      </c>
      <c r="C60" s="35" t="s">
        <v>525</v>
      </c>
      <c r="D60" s="35" t="s">
        <v>526</v>
      </c>
      <c r="E60" s="35" t="s">
        <v>55</v>
      </c>
      <c r="F60" s="35" t="s">
        <v>527</v>
      </c>
      <c r="G60" s="52" t="s">
        <v>311</v>
      </c>
      <c r="H60" s="46" t="s">
        <v>2550</v>
      </c>
      <c r="I60" s="34" t="s">
        <v>37</v>
      </c>
      <c r="J60" s="88" t="s">
        <v>60</v>
      </c>
      <c r="K60" s="35"/>
      <c r="L60" s="48" t="s">
        <v>2540</v>
      </c>
      <c r="M60" s="51" t="s">
        <v>2545</v>
      </c>
    </row>
    <row r="61" spans="2:13" ht="18" customHeight="1" x14ac:dyDescent="0.45">
      <c r="B61" s="35" t="s">
        <v>8</v>
      </c>
      <c r="C61" s="35" t="s">
        <v>528</v>
      </c>
      <c r="D61" s="35" t="s">
        <v>529</v>
      </c>
      <c r="E61" s="35" t="s">
        <v>55</v>
      </c>
      <c r="F61" s="35" t="s">
        <v>530</v>
      </c>
      <c r="G61" s="52" t="s">
        <v>177</v>
      </c>
      <c r="H61" s="46" t="s">
        <v>2550</v>
      </c>
      <c r="I61" s="34" t="s">
        <v>37</v>
      </c>
      <c r="J61" s="88" t="s">
        <v>60</v>
      </c>
      <c r="K61" s="35"/>
      <c r="L61" s="48" t="s">
        <v>2540</v>
      </c>
      <c r="M61" s="51" t="s">
        <v>2545</v>
      </c>
    </row>
    <row r="62" spans="2:13" ht="18" customHeight="1" x14ac:dyDescent="0.45">
      <c r="B62" s="35" t="s">
        <v>8</v>
      </c>
      <c r="C62" s="35" t="s">
        <v>541</v>
      </c>
      <c r="D62" s="35" t="s">
        <v>542</v>
      </c>
      <c r="E62" s="35" t="s">
        <v>55</v>
      </c>
      <c r="F62" s="35" t="s">
        <v>543</v>
      </c>
      <c r="G62" s="52" t="s">
        <v>368</v>
      </c>
      <c r="H62" s="46" t="s">
        <v>2546</v>
      </c>
      <c r="I62" s="34" t="s">
        <v>2650</v>
      </c>
      <c r="J62" s="88" t="s">
        <v>2539</v>
      </c>
      <c r="K62" s="35" t="s">
        <v>13</v>
      </c>
      <c r="L62" s="48" t="s">
        <v>2544</v>
      </c>
      <c r="M62" s="51"/>
    </row>
    <row r="63" spans="2:13" ht="18" customHeight="1" x14ac:dyDescent="0.45">
      <c r="B63" s="35" t="s">
        <v>8</v>
      </c>
      <c r="C63" s="35" t="s">
        <v>544</v>
      </c>
      <c r="D63" s="35" t="s">
        <v>545</v>
      </c>
      <c r="E63" s="35" t="s">
        <v>55</v>
      </c>
      <c r="F63" s="35" t="s">
        <v>546</v>
      </c>
      <c r="G63" s="52" t="s">
        <v>151</v>
      </c>
      <c r="H63" s="46" t="s">
        <v>2546</v>
      </c>
      <c r="I63" s="34" t="s">
        <v>2543</v>
      </c>
      <c r="J63" s="88" t="s">
        <v>2539</v>
      </c>
      <c r="K63" s="35" t="s">
        <v>13</v>
      </c>
      <c r="L63" s="48" t="s">
        <v>2539</v>
      </c>
      <c r="M63" s="51"/>
    </row>
    <row r="64" spans="2:13" ht="18" customHeight="1" x14ac:dyDescent="0.45">
      <c r="B64" s="35" t="s">
        <v>8</v>
      </c>
      <c r="C64" s="35" t="s">
        <v>547</v>
      </c>
      <c r="D64" s="35" t="s">
        <v>548</v>
      </c>
      <c r="E64" s="35" t="s">
        <v>55</v>
      </c>
      <c r="F64" s="35" t="s">
        <v>549</v>
      </c>
      <c r="G64" s="52" t="s">
        <v>237</v>
      </c>
      <c r="H64" s="46" t="s">
        <v>2541</v>
      </c>
      <c r="I64" s="34" t="s">
        <v>2543</v>
      </c>
      <c r="J64" s="88" t="s">
        <v>2539</v>
      </c>
      <c r="K64" s="35"/>
      <c r="L64" s="48" t="s">
        <v>2540</v>
      </c>
      <c r="M64" s="51" t="s">
        <v>2560</v>
      </c>
    </row>
    <row r="65" spans="2:13" ht="18" customHeight="1" x14ac:dyDescent="0.45">
      <c r="B65" s="35" t="s">
        <v>8</v>
      </c>
      <c r="C65" s="35" t="s">
        <v>561</v>
      </c>
      <c r="D65" s="35" t="s">
        <v>561</v>
      </c>
      <c r="E65" s="35" t="s">
        <v>55</v>
      </c>
      <c r="F65" s="35" t="s">
        <v>562</v>
      </c>
      <c r="G65" s="52" t="s">
        <v>226</v>
      </c>
      <c r="H65" s="46" t="s">
        <v>2680</v>
      </c>
      <c r="I65" s="34" t="s">
        <v>35</v>
      </c>
      <c r="J65" s="88" t="s">
        <v>2542</v>
      </c>
      <c r="K65" s="35"/>
      <c r="L65" s="48" t="s">
        <v>2539</v>
      </c>
      <c r="M65" s="51"/>
    </row>
    <row r="66" spans="2:13" ht="18" customHeight="1" x14ac:dyDescent="0.45">
      <c r="B66" s="35" t="s">
        <v>8</v>
      </c>
      <c r="C66" s="35" t="s">
        <v>563</v>
      </c>
      <c r="D66" s="35" t="s">
        <v>563</v>
      </c>
      <c r="E66" s="35" t="s">
        <v>55</v>
      </c>
      <c r="F66" s="35" t="s">
        <v>564</v>
      </c>
      <c r="G66" s="52" t="s">
        <v>565</v>
      </c>
      <c r="H66" s="46" t="s">
        <v>2680</v>
      </c>
      <c r="I66" s="34" t="s">
        <v>35</v>
      </c>
      <c r="J66" s="88" t="s">
        <v>2542</v>
      </c>
      <c r="K66" s="35"/>
      <c r="L66" s="48" t="s">
        <v>2540</v>
      </c>
      <c r="M66" s="51" t="s">
        <v>2560</v>
      </c>
    </row>
    <row r="67" spans="2:13" ht="18" customHeight="1" x14ac:dyDescent="0.45">
      <c r="B67" s="35" t="s">
        <v>22</v>
      </c>
      <c r="C67" s="35" t="s">
        <v>568</v>
      </c>
      <c r="D67" s="35" t="s">
        <v>568</v>
      </c>
      <c r="E67" s="35" t="s">
        <v>55</v>
      </c>
      <c r="F67" s="35" t="s">
        <v>569</v>
      </c>
      <c r="G67" s="52" t="s">
        <v>570</v>
      </c>
      <c r="H67" s="46" t="s">
        <v>2538</v>
      </c>
      <c r="I67" s="34" t="s">
        <v>37</v>
      </c>
      <c r="J67" s="88" t="s">
        <v>60</v>
      </c>
      <c r="K67" s="35"/>
      <c r="L67" s="48" t="s">
        <v>2540</v>
      </c>
      <c r="M67" s="51" t="s">
        <v>2560</v>
      </c>
    </row>
    <row r="68" spans="2:13" ht="18" customHeight="1" x14ac:dyDescent="0.45">
      <c r="B68" s="35" t="s">
        <v>16</v>
      </c>
      <c r="C68" s="35" t="s">
        <v>588</v>
      </c>
      <c r="D68" s="35" t="s">
        <v>588</v>
      </c>
      <c r="E68" s="35" t="s">
        <v>55</v>
      </c>
      <c r="F68" s="35" t="s">
        <v>589</v>
      </c>
      <c r="G68" s="52" t="s">
        <v>590</v>
      </c>
      <c r="H68" s="46" t="s">
        <v>2550</v>
      </c>
      <c r="I68" s="34" t="s">
        <v>2543</v>
      </c>
      <c r="J68" s="88" t="s">
        <v>2539</v>
      </c>
      <c r="K68" s="35"/>
      <c r="L68" s="48" t="s">
        <v>2540</v>
      </c>
      <c r="M68" s="51" t="s">
        <v>2560</v>
      </c>
    </row>
    <row r="69" spans="2:13" ht="18" customHeight="1" x14ac:dyDescent="0.45">
      <c r="B69" s="35" t="s">
        <v>16</v>
      </c>
      <c r="C69" s="35" t="s">
        <v>592</v>
      </c>
      <c r="D69" s="35" t="s">
        <v>592</v>
      </c>
      <c r="E69" s="35" t="s">
        <v>55</v>
      </c>
      <c r="F69" s="35" t="s">
        <v>593</v>
      </c>
      <c r="G69" s="52" t="s">
        <v>594</v>
      </c>
      <c r="H69" s="46" t="s">
        <v>2550</v>
      </c>
      <c r="I69" s="34" t="s">
        <v>2543</v>
      </c>
      <c r="J69" s="88" t="s">
        <v>2539</v>
      </c>
      <c r="K69" s="35"/>
      <c r="L69" s="48" t="s">
        <v>2540</v>
      </c>
      <c r="M69" s="51" t="s">
        <v>2560</v>
      </c>
    </row>
    <row r="70" spans="2:13" ht="18" customHeight="1" x14ac:dyDescent="0.45">
      <c r="B70" s="35" t="s">
        <v>16</v>
      </c>
      <c r="C70" s="35" t="s">
        <v>595</v>
      </c>
      <c r="D70" s="35" t="s">
        <v>595</v>
      </c>
      <c r="E70" s="35" t="s">
        <v>55</v>
      </c>
      <c r="F70" s="35" t="s">
        <v>596</v>
      </c>
      <c r="G70" s="52" t="s">
        <v>597</v>
      </c>
      <c r="H70" s="46" t="s">
        <v>2550</v>
      </c>
      <c r="I70" s="34" t="s">
        <v>2543</v>
      </c>
      <c r="J70" s="88" t="s">
        <v>2539</v>
      </c>
      <c r="K70" s="35"/>
      <c r="L70" s="48" t="s">
        <v>2544</v>
      </c>
      <c r="M70" s="51"/>
    </row>
    <row r="71" spans="2:13" ht="18" customHeight="1" x14ac:dyDescent="0.45">
      <c r="B71" s="35" t="s">
        <v>8</v>
      </c>
      <c r="C71" s="35" t="s">
        <v>613</v>
      </c>
      <c r="D71" s="35" t="s">
        <v>613</v>
      </c>
      <c r="E71" s="35" t="s">
        <v>55</v>
      </c>
      <c r="F71" s="35" t="s">
        <v>614</v>
      </c>
      <c r="G71" s="52" t="s">
        <v>127</v>
      </c>
      <c r="H71" s="46" t="s">
        <v>2538</v>
      </c>
      <c r="I71" s="34" t="s">
        <v>2543</v>
      </c>
      <c r="J71" s="88" t="s">
        <v>2544</v>
      </c>
      <c r="K71" s="35"/>
      <c r="L71" s="48" t="s">
        <v>2539</v>
      </c>
      <c r="M71" s="51"/>
    </row>
    <row r="72" spans="2:13" ht="18" customHeight="1" x14ac:dyDescent="0.45">
      <c r="B72" s="35" t="s">
        <v>8</v>
      </c>
      <c r="C72" s="35" t="s">
        <v>615</v>
      </c>
      <c r="D72" s="35" t="s">
        <v>615</v>
      </c>
      <c r="E72" s="35" t="s">
        <v>55</v>
      </c>
      <c r="F72" s="35" t="s">
        <v>616</v>
      </c>
      <c r="G72" s="52" t="s">
        <v>132</v>
      </c>
      <c r="H72" s="46" t="s">
        <v>2538</v>
      </c>
      <c r="I72" s="34" t="s">
        <v>2543</v>
      </c>
      <c r="J72" s="88" t="s">
        <v>2544</v>
      </c>
      <c r="K72" s="35"/>
      <c r="L72" s="48" t="s">
        <v>2539</v>
      </c>
      <c r="M72" s="51"/>
    </row>
    <row r="73" spans="2:13" ht="18" customHeight="1" x14ac:dyDescent="0.45">
      <c r="B73" s="35" t="s">
        <v>8</v>
      </c>
      <c r="C73" s="35" t="s">
        <v>617</v>
      </c>
      <c r="D73" s="35" t="s">
        <v>618</v>
      </c>
      <c r="E73" s="35" t="s">
        <v>55</v>
      </c>
      <c r="F73" s="35" t="s">
        <v>619</v>
      </c>
      <c r="G73" s="52" t="s">
        <v>620</v>
      </c>
      <c r="H73" s="46" t="s">
        <v>2538</v>
      </c>
      <c r="I73" s="34" t="s">
        <v>2543</v>
      </c>
      <c r="J73" s="88" t="s">
        <v>2544</v>
      </c>
      <c r="K73" s="35"/>
      <c r="L73" s="48" t="s">
        <v>2544</v>
      </c>
      <c r="M73" s="51"/>
    </row>
    <row r="74" spans="2:13" ht="18" customHeight="1" x14ac:dyDescent="0.45">
      <c r="B74" s="35" t="s">
        <v>8</v>
      </c>
      <c r="C74" s="35" t="s">
        <v>636</v>
      </c>
      <c r="D74" s="35" t="s">
        <v>636</v>
      </c>
      <c r="E74" s="35" t="s">
        <v>55</v>
      </c>
      <c r="F74" s="35" t="s">
        <v>637</v>
      </c>
      <c r="G74" s="52" t="s">
        <v>638</v>
      </c>
      <c r="H74" s="46" t="s">
        <v>2541</v>
      </c>
      <c r="I74" s="34" t="s">
        <v>35</v>
      </c>
      <c r="J74" s="88" t="s">
        <v>2542</v>
      </c>
      <c r="K74" s="35"/>
      <c r="L74" s="48" t="s">
        <v>2540</v>
      </c>
      <c r="M74" s="51" t="s">
        <v>2549</v>
      </c>
    </row>
    <row r="75" spans="2:13" ht="18" customHeight="1" x14ac:dyDescent="0.45">
      <c r="B75" s="35" t="s">
        <v>8</v>
      </c>
      <c r="C75" s="35" t="s">
        <v>640</v>
      </c>
      <c r="D75" s="35" t="s">
        <v>641</v>
      </c>
      <c r="E75" s="35" t="s">
        <v>55</v>
      </c>
      <c r="F75" s="35" t="s">
        <v>642</v>
      </c>
      <c r="G75" s="52" t="s">
        <v>643</v>
      </c>
      <c r="H75" s="46" t="s">
        <v>2538</v>
      </c>
      <c r="I75" s="34" t="s">
        <v>35</v>
      </c>
      <c r="J75" s="88" t="s">
        <v>2542</v>
      </c>
      <c r="K75" s="35"/>
      <c r="L75" s="48" t="s">
        <v>2540</v>
      </c>
      <c r="M75" s="51" t="s">
        <v>2560</v>
      </c>
    </row>
    <row r="76" spans="2:13" ht="18" customHeight="1" x14ac:dyDescent="0.45">
      <c r="B76" s="35" t="s">
        <v>8</v>
      </c>
      <c r="C76" s="35" t="s">
        <v>651</v>
      </c>
      <c r="D76" s="35" t="s">
        <v>652</v>
      </c>
      <c r="E76" s="35" t="s">
        <v>55</v>
      </c>
      <c r="F76" s="35" t="s">
        <v>653</v>
      </c>
      <c r="G76" s="52" t="s">
        <v>112</v>
      </c>
      <c r="H76" s="46" t="s">
        <v>2538</v>
      </c>
      <c r="I76" s="34" t="s">
        <v>2543</v>
      </c>
      <c r="J76" s="88" t="s">
        <v>2539</v>
      </c>
      <c r="K76" s="35"/>
      <c r="L76" s="48" t="s">
        <v>2540</v>
      </c>
      <c r="M76" s="51" t="s">
        <v>2560</v>
      </c>
    </row>
    <row r="77" spans="2:13" ht="18" customHeight="1" x14ac:dyDescent="0.45">
      <c r="B77" s="35" t="s">
        <v>8</v>
      </c>
      <c r="C77" s="35" t="s">
        <v>655</v>
      </c>
      <c r="D77" s="35" t="s">
        <v>656</v>
      </c>
      <c r="E77" s="35" t="s">
        <v>55</v>
      </c>
      <c r="F77" s="35" t="s">
        <v>657</v>
      </c>
      <c r="G77" s="52" t="s">
        <v>177</v>
      </c>
      <c r="H77" s="46" t="s">
        <v>2538</v>
      </c>
      <c r="I77" s="34" t="s">
        <v>2548</v>
      </c>
      <c r="J77" s="88" t="s">
        <v>2539</v>
      </c>
      <c r="K77" s="35" t="s">
        <v>13</v>
      </c>
      <c r="L77" s="48" t="s">
        <v>2544</v>
      </c>
      <c r="M77" s="51"/>
    </row>
    <row r="78" spans="2:13" ht="18" customHeight="1" x14ac:dyDescent="0.45">
      <c r="B78" s="35" t="s">
        <v>8</v>
      </c>
      <c r="C78" s="35" t="s">
        <v>658</v>
      </c>
      <c r="D78" s="35" t="s">
        <v>659</v>
      </c>
      <c r="E78" s="35" t="s">
        <v>55</v>
      </c>
      <c r="F78" s="35" t="s">
        <v>660</v>
      </c>
      <c r="G78" s="52" t="s">
        <v>112</v>
      </c>
      <c r="H78" s="46" t="s">
        <v>2538</v>
      </c>
      <c r="I78" s="34" t="s">
        <v>2543</v>
      </c>
      <c r="J78" s="88" t="s">
        <v>2539</v>
      </c>
      <c r="K78" s="35" t="s">
        <v>13</v>
      </c>
      <c r="L78" s="48" t="s">
        <v>2544</v>
      </c>
      <c r="M78" s="51"/>
    </row>
    <row r="79" spans="2:13" ht="18" customHeight="1" x14ac:dyDescent="0.45">
      <c r="B79" s="35" t="s">
        <v>8</v>
      </c>
      <c r="C79" s="35" t="s">
        <v>661</v>
      </c>
      <c r="D79" s="35" t="s">
        <v>662</v>
      </c>
      <c r="E79" s="35" t="s">
        <v>55</v>
      </c>
      <c r="F79" s="35" t="s">
        <v>663</v>
      </c>
      <c r="G79" s="52" t="s">
        <v>177</v>
      </c>
      <c r="H79" s="46" t="s">
        <v>2538</v>
      </c>
      <c r="I79" s="34" t="s">
        <v>2543</v>
      </c>
      <c r="J79" s="88" t="s">
        <v>2539</v>
      </c>
      <c r="K79" s="35" t="s">
        <v>13</v>
      </c>
      <c r="L79" s="48" t="s">
        <v>2539</v>
      </c>
      <c r="M79" s="51"/>
    </row>
    <row r="80" spans="2:13" ht="18" customHeight="1" x14ac:dyDescent="0.45">
      <c r="B80" s="35" t="s">
        <v>8</v>
      </c>
      <c r="C80" s="35" t="s">
        <v>664</v>
      </c>
      <c r="D80" s="35" t="s">
        <v>664</v>
      </c>
      <c r="E80" s="35" t="s">
        <v>55</v>
      </c>
      <c r="F80" s="35" t="s">
        <v>665</v>
      </c>
      <c r="G80" s="52" t="s">
        <v>666</v>
      </c>
      <c r="H80" s="46" t="s">
        <v>2538</v>
      </c>
      <c r="I80" s="34" t="s">
        <v>35</v>
      </c>
      <c r="J80" s="88" t="s">
        <v>2542</v>
      </c>
      <c r="K80" s="35"/>
      <c r="L80" s="48" t="s">
        <v>2540</v>
      </c>
      <c r="M80" s="51" t="s">
        <v>2545</v>
      </c>
    </row>
    <row r="81" spans="2:13" ht="18" customHeight="1" x14ac:dyDescent="0.45">
      <c r="B81" s="35" t="s">
        <v>8</v>
      </c>
      <c r="C81" s="35" t="s">
        <v>667</v>
      </c>
      <c r="D81" s="35" t="s">
        <v>667</v>
      </c>
      <c r="E81" s="35" t="s">
        <v>55</v>
      </c>
      <c r="F81" s="35" t="s">
        <v>668</v>
      </c>
      <c r="G81" s="52" t="s">
        <v>669</v>
      </c>
      <c r="H81" s="46" t="s">
        <v>2538</v>
      </c>
      <c r="I81" s="34" t="s">
        <v>35</v>
      </c>
      <c r="J81" s="88" t="s">
        <v>2542</v>
      </c>
      <c r="K81" s="35"/>
      <c r="L81" s="48" t="s">
        <v>2540</v>
      </c>
      <c r="M81" s="51" t="s">
        <v>2545</v>
      </c>
    </row>
    <row r="82" spans="2:13" ht="18" customHeight="1" x14ac:dyDescent="0.45">
      <c r="B82" s="35" t="s">
        <v>8</v>
      </c>
      <c r="C82" s="35" t="s">
        <v>676</v>
      </c>
      <c r="D82" s="35" t="s">
        <v>677</v>
      </c>
      <c r="E82" s="35" t="s">
        <v>55</v>
      </c>
      <c r="F82" s="35" t="s">
        <v>678</v>
      </c>
      <c r="G82" s="52" t="s">
        <v>226</v>
      </c>
      <c r="H82" s="46" t="s">
        <v>2546</v>
      </c>
      <c r="I82" s="34" t="s">
        <v>2543</v>
      </c>
      <c r="J82" s="88" t="s">
        <v>2544</v>
      </c>
      <c r="K82" s="35"/>
      <c r="L82" s="48" t="s">
        <v>2540</v>
      </c>
      <c r="M82" s="51" t="s">
        <v>2560</v>
      </c>
    </row>
    <row r="83" spans="2:13" ht="18" customHeight="1" x14ac:dyDescent="0.45">
      <c r="B83" s="35" t="s">
        <v>8</v>
      </c>
      <c r="C83" s="35" t="s">
        <v>2746</v>
      </c>
      <c r="D83" s="35" t="s">
        <v>2746</v>
      </c>
      <c r="E83" s="35" t="s">
        <v>55</v>
      </c>
      <c r="F83" s="35" t="s">
        <v>2747</v>
      </c>
      <c r="G83" s="52" t="s">
        <v>2748</v>
      </c>
      <c r="H83" s="46" t="s">
        <v>2550</v>
      </c>
      <c r="I83" s="34" t="s">
        <v>35</v>
      </c>
      <c r="J83" s="88" t="s">
        <v>2540</v>
      </c>
      <c r="K83" s="35"/>
      <c r="L83" s="48" t="s">
        <v>2540</v>
      </c>
      <c r="M83" s="51" t="s">
        <v>2560</v>
      </c>
    </row>
    <row r="84" spans="2:13" ht="18" customHeight="1" x14ac:dyDescent="0.45">
      <c r="B84" s="35" t="s">
        <v>8</v>
      </c>
      <c r="C84" s="35" t="s">
        <v>688</v>
      </c>
      <c r="D84" s="35" t="s">
        <v>688</v>
      </c>
      <c r="E84" s="35" t="s">
        <v>55</v>
      </c>
      <c r="F84" s="35" t="s">
        <v>689</v>
      </c>
      <c r="G84" s="52" t="s">
        <v>690</v>
      </c>
      <c r="H84" s="46" t="s">
        <v>2550</v>
      </c>
      <c r="I84" s="34" t="s">
        <v>35</v>
      </c>
      <c r="J84" s="88" t="s">
        <v>2542</v>
      </c>
      <c r="K84" s="35"/>
      <c r="L84" s="48" t="s">
        <v>2539</v>
      </c>
      <c r="M84" s="51"/>
    </row>
    <row r="85" spans="2:13" ht="18" customHeight="1" x14ac:dyDescent="0.45">
      <c r="B85" s="35" t="s">
        <v>16</v>
      </c>
      <c r="C85" s="35" t="s">
        <v>691</v>
      </c>
      <c r="D85" s="35" t="s">
        <v>691</v>
      </c>
      <c r="E85" s="35" t="s">
        <v>55</v>
      </c>
      <c r="F85" s="35" t="s">
        <v>692</v>
      </c>
      <c r="G85" s="52" t="s">
        <v>693</v>
      </c>
      <c r="H85" s="46" t="s">
        <v>2550</v>
      </c>
      <c r="I85" s="34" t="s">
        <v>37</v>
      </c>
      <c r="J85" s="88" t="s">
        <v>60</v>
      </c>
      <c r="K85" s="35"/>
      <c r="L85" s="48" t="s">
        <v>2544</v>
      </c>
      <c r="M85" s="51"/>
    </row>
    <row r="86" spans="2:13" ht="18" customHeight="1" x14ac:dyDescent="0.45">
      <c r="B86" s="35" t="s">
        <v>16</v>
      </c>
      <c r="C86" s="35" t="s">
        <v>696</v>
      </c>
      <c r="D86" s="35" t="s">
        <v>696</v>
      </c>
      <c r="E86" s="35" t="s">
        <v>55</v>
      </c>
      <c r="F86" s="35" t="s">
        <v>697</v>
      </c>
      <c r="G86" s="52" t="s">
        <v>457</v>
      </c>
      <c r="H86" s="46" t="s">
        <v>2550</v>
      </c>
      <c r="I86" s="34" t="s">
        <v>2543</v>
      </c>
      <c r="J86" s="88" t="s">
        <v>2539</v>
      </c>
      <c r="K86" s="75" t="s">
        <v>13</v>
      </c>
      <c r="L86" s="48" t="s">
        <v>2539</v>
      </c>
      <c r="M86" s="51"/>
    </row>
    <row r="87" spans="2:13" ht="18" customHeight="1" x14ac:dyDescent="0.45">
      <c r="B87" s="35" t="s">
        <v>16</v>
      </c>
      <c r="C87" s="35" t="s">
        <v>699</v>
      </c>
      <c r="D87" s="35" t="s">
        <v>699</v>
      </c>
      <c r="E87" s="35" t="s">
        <v>55</v>
      </c>
      <c r="F87" s="35" t="s">
        <v>700</v>
      </c>
      <c r="G87" s="52" t="s">
        <v>701</v>
      </c>
      <c r="H87" s="46" t="s">
        <v>2550</v>
      </c>
      <c r="I87" s="34" t="s">
        <v>2543</v>
      </c>
      <c r="J87" s="88" t="s">
        <v>2544</v>
      </c>
      <c r="K87" s="75"/>
      <c r="L87" s="48" t="s">
        <v>2540</v>
      </c>
      <c r="M87" s="51" t="s">
        <v>2560</v>
      </c>
    </row>
    <row r="88" spans="2:13" ht="18" customHeight="1" x14ac:dyDescent="0.45">
      <c r="B88" s="35" t="s">
        <v>16</v>
      </c>
      <c r="C88" s="35" t="s">
        <v>702</v>
      </c>
      <c r="D88" s="35" t="s">
        <v>702</v>
      </c>
      <c r="E88" s="35" t="s">
        <v>55</v>
      </c>
      <c r="F88" s="35" t="s">
        <v>703</v>
      </c>
      <c r="G88" s="52" t="s">
        <v>704</v>
      </c>
      <c r="H88" s="46" t="s">
        <v>2550</v>
      </c>
      <c r="I88" s="34" t="s">
        <v>35</v>
      </c>
      <c r="J88" s="88" t="s">
        <v>2542</v>
      </c>
      <c r="K88" s="35"/>
      <c r="L88" s="48" t="s">
        <v>2539</v>
      </c>
      <c r="M88" s="51"/>
    </row>
    <row r="89" spans="2:13" ht="18" customHeight="1" x14ac:dyDescent="0.45">
      <c r="B89" s="35" t="s">
        <v>8</v>
      </c>
      <c r="C89" s="35" t="s">
        <v>2659</v>
      </c>
      <c r="D89" s="35" t="s">
        <v>705</v>
      </c>
      <c r="E89" s="35" t="s">
        <v>55</v>
      </c>
      <c r="F89" s="35" t="s">
        <v>2551</v>
      </c>
      <c r="G89" s="52" t="s">
        <v>707</v>
      </c>
      <c r="H89" s="46" t="s">
        <v>2550</v>
      </c>
      <c r="I89" s="34" t="s">
        <v>37</v>
      </c>
      <c r="J89" s="88" t="s">
        <v>60</v>
      </c>
      <c r="K89" s="35"/>
      <c r="L89" s="48" t="s">
        <v>2540</v>
      </c>
      <c r="M89" s="51" t="s">
        <v>2560</v>
      </c>
    </row>
    <row r="90" spans="2:13" ht="18" customHeight="1" x14ac:dyDescent="0.45">
      <c r="B90" s="35" t="s">
        <v>8</v>
      </c>
      <c r="C90" s="35" t="s">
        <v>709</v>
      </c>
      <c r="D90" s="35" t="s">
        <v>709</v>
      </c>
      <c r="E90" s="35" t="s">
        <v>55</v>
      </c>
      <c r="F90" s="34" t="s">
        <v>711</v>
      </c>
      <c r="G90" s="52" t="s">
        <v>102</v>
      </c>
      <c r="H90" s="46" t="s">
        <v>2550</v>
      </c>
      <c r="I90" s="34" t="s">
        <v>35</v>
      </c>
      <c r="J90" s="88" t="s">
        <v>2542</v>
      </c>
      <c r="K90" s="35"/>
      <c r="L90" s="48" t="s">
        <v>2544</v>
      </c>
      <c r="M90" s="51"/>
    </row>
    <row r="91" spans="2:13" ht="18" customHeight="1" x14ac:dyDescent="0.45">
      <c r="B91" s="35" t="s">
        <v>16</v>
      </c>
      <c r="C91" s="35" t="s">
        <v>712</v>
      </c>
      <c r="D91" s="35" t="s">
        <v>712</v>
      </c>
      <c r="E91" s="35" t="s">
        <v>55</v>
      </c>
      <c r="F91" s="35" t="s">
        <v>713</v>
      </c>
      <c r="G91" s="52" t="s">
        <v>457</v>
      </c>
      <c r="H91" s="46" t="s">
        <v>2550</v>
      </c>
      <c r="I91" s="34" t="s">
        <v>35</v>
      </c>
      <c r="J91" s="88" t="s">
        <v>2542</v>
      </c>
      <c r="K91" s="35"/>
      <c r="L91" s="48" t="s">
        <v>2539</v>
      </c>
      <c r="M91" s="51"/>
    </row>
    <row r="92" spans="2:13" ht="18" customHeight="1" x14ac:dyDescent="0.45">
      <c r="B92" s="35" t="s">
        <v>16</v>
      </c>
      <c r="C92" s="35" t="s">
        <v>714</v>
      </c>
      <c r="D92" s="35" t="s">
        <v>714</v>
      </c>
      <c r="E92" s="35" t="s">
        <v>55</v>
      </c>
      <c r="F92" s="35" t="s">
        <v>715</v>
      </c>
      <c r="G92" s="52" t="s">
        <v>701</v>
      </c>
      <c r="H92" s="46" t="s">
        <v>2550</v>
      </c>
      <c r="I92" s="34" t="s">
        <v>35</v>
      </c>
      <c r="J92" s="88" t="s">
        <v>2542</v>
      </c>
      <c r="K92" s="75" t="s">
        <v>13</v>
      </c>
      <c r="L92" s="48" t="s">
        <v>2539</v>
      </c>
      <c r="M92" s="51"/>
    </row>
    <row r="93" spans="2:13" ht="18" customHeight="1" x14ac:dyDescent="0.45">
      <c r="B93" s="35" t="s">
        <v>8</v>
      </c>
      <c r="C93" s="35" t="s">
        <v>716</v>
      </c>
      <c r="D93" s="35" t="s">
        <v>716</v>
      </c>
      <c r="E93" s="35" t="s">
        <v>55</v>
      </c>
      <c r="F93" s="35" t="s">
        <v>717</v>
      </c>
      <c r="G93" s="52" t="s">
        <v>638</v>
      </c>
      <c r="H93" s="46" t="s">
        <v>2550</v>
      </c>
      <c r="I93" s="34" t="s">
        <v>35</v>
      </c>
      <c r="J93" s="88" t="s">
        <v>2540</v>
      </c>
      <c r="K93" s="35"/>
      <c r="L93" s="48" t="s">
        <v>2540</v>
      </c>
      <c r="M93" s="51" t="s">
        <v>2560</v>
      </c>
    </row>
    <row r="94" spans="2:13" ht="18" customHeight="1" x14ac:dyDescent="0.45">
      <c r="B94" s="35" t="s">
        <v>8</v>
      </c>
      <c r="C94" s="35" t="s">
        <v>719</v>
      </c>
      <c r="D94" s="35" t="s">
        <v>719</v>
      </c>
      <c r="E94" s="35" t="s">
        <v>55</v>
      </c>
      <c r="F94" s="35" t="s">
        <v>720</v>
      </c>
      <c r="G94" s="52" t="s">
        <v>620</v>
      </c>
      <c r="H94" s="46" t="s">
        <v>2550</v>
      </c>
      <c r="I94" s="34" t="s">
        <v>35</v>
      </c>
      <c r="J94" s="88" t="s">
        <v>2540</v>
      </c>
      <c r="K94" s="35"/>
      <c r="L94" s="48" t="s">
        <v>2540</v>
      </c>
      <c r="M94" s="51" t="s">
        <v>2560</v>
      </c>
    </row>
    <row r="95" spans="2:13" ht="18" customHeight="1" x14ac:dyDescent="0.45">
      <c r="B95" s="35" t="s">
        <v>16</v>
      </c>
      <c r="C95" s="35" t="s">
        <v>722</v>
      </c>
      <c r="D95" s="35" t="s">
        <v>722</v>
      </c>
      <c r="E95" s="35" t="s">
        <v>55</v>
      </c>
      <c r="F95" s="35" t="s">
        <v>723</v>
      </c>
      <c r="G95" s="52" t="s">
        <v>457</v>
      </c>
      <c r="H95" s="46" t="s">
        <v>2550</v>
      </c>
      <c r="I95" s="34" t="s">
        <v>2543</v>
      </c>
      <c r="J95" s="88" t="s">
        <v>2539</v>
      </c>
      <c r="K95" s="75" t="s">
        <v>13</v>
      </c>
      <c r="L95" s="48" t="s">
        <v>2539</v>
      </c>
      <c r="M95" s="51"/>
    </row>
    <row r="96" spans="2:13" ht="18" customHeight="1" x14ac:dyDescent="0.45">
      <c r="B96" s="35" t="s">
        <v>16</v>
      </c>
      <c r="C96" s="35" t="s">
        <v>725</v>
      </c>
      <c r="D96" s="35" t="s">
        <v>725</v>
      </c>
      <c r="E96" s="35" t="s">
        <v>55</v>
      </c>
      <c r="F96" s="35" t="s">
        <v>726</v>
      </c>
      <c r="G96" s="52" t="s">
        <v>701</v>
      </c>
      <c r="H96" s="46" t="s">
        <v>2550</v>
      </c>
      <c r="I96" s="34" t="s">
        <v>2543</v>
      </c>
      <c r="J96" s="88" t="s">
        <v>2544</v>
      </c>
      <c r="K96" s="75" t="s">
        <v>13</v>
      </c>
      <c r="L96" s="48" t="s">
        <v>2544</v>
      </c>
      <c r="M96" s="51"/>
    </row>
    <row r="97" spans="2:13" ht="18" customHeight="1" x14ac:dyDescent="0.45">
      <c r="B97" s="35" t="s">
        <v>8</v>
      </c>
      <c r="C97" s="35" t="s">
        <v>740</v>
      </c>
      <c r="D97" s="35" t="s">
        <v>740</v>
      </c>
      <c r="E97" s="35" t="s">
        <v>55</v>
      </c>
      <c r="F97" s="35" t="s">
        <v>741</v>
      </c>
      <c r="G97" s="52" t="s">
        <v>203</v>
      </c>
      <c r="H97" s="46" t="s">
        <v>2546</v>
      </c>
      <c r="I97" s="34" t="s">
        <v>37</v>
      </c>
      <c r="J97" s="88" t="s">
        <v>60</v>
      </c>
      <c r="K97" s="35"/>
      <c r="L97" s="48" t="s">
        <v>2539</v>
      </c>
      <c r="M97" s="51"/>
    </row>
    <row r="98" spans="2:13" ht="18" customHeight="1" x14ac:dyDescent="0.45">
      <c r="B98" s="35" t="s">
        <v>8</v>
      </c>
      <c r="C98" s="35" t="s">
        <v>742</v>
      </c>
      <c r="D98" s="35" t="s">
        <v>742</v>
      </c>
      <c r="E98" s="35" t="s">
        <v>55</v>
      </c>
      <c r="F98" s="35" t="s">
        <v>743</v>
      </c>
      <c r="G98" s="52" t="s">
        <v>150</v>
      </c>
      <c r="H98" s="46" t="s">
        <v>2546</v>
      </c>
      <c r="I98" s="34" t="s">
        <v>37</v>
      </c>
      <c r="J98" s="88" t="s">
        <v>60</v>
      </c>
      <c r="K98" s="35"/>
      <c r="L98" s="48" t="s">
        <v>2539</v>
      </c>
      <c r="M98" s="51"/>
    </row>
    <row r="99" spans="2:13" ht="18" customHeight="1" x14ac:dyDescent="0.45">
      <c r="B99" s="35" t="s">
        <v>8</v>
      </c>
      <c r="C99" s="35" t="s">
        <v>744</v>
      </c>
      <c r="D99" s="35" t="s">
        <v>744</v>
      </c>
      <c r="E99" s="35" t="s">
        <v>55</v>
      </c>
      <c r="F99" s="35" t="s">
        <v>745</v>
      </c>
      <c r="G99" s="52" t="s">
        <v>203</v>
      </c>
      <c r="H99" s="46" t="s">
        <v>2546</v>
      </c>
      <c r="I99" s="34" t="s">
        <v>37</v>
      </c>
      <c r="J99" s="88" t="s">
        <v>60</v>
      </c>
      <c r="K99" s="35"/>
      <c r="L99" s="48" t="s">
        <v>2539</v>
      </c>
      <c r="M99" s="51"/>
    </row>
    <row r="100" spans="2:13" ht="18" customHeight="1" x14ac:dyDescent="0.45">
      <c r="B100" s="35" t="s">
        <v>8</v>
      </c>
      <c r="C100" s="35" t="s">
        <v>746</v>
      </c>
      <c r="D100" s="35" t="s">
        <v>746</v>
      </c>
      <c r="E100" s="35" t="s">
        <v>55</v>
      </c>
      <c r="F100" s="35" t="s">
        <v>747</v>
      </c>
      <c r="G100" s="52" t="s">
        <v>150</v>
      </c>
      <c r="H100" s="46" t="s">
        <v>2546</v>
      </c>
      <c r="I100" s="34" t="s">
        <v>37</v>
      </c>
      <c r="J100" s="88" t="s">
        <v>60</v>
      </c>
      <c r="K100" s="35"/>
      <c r="L100" s="48" t="s">
        <v>2539</v>
      </c>
      <c r="M100" s="51"/>
    </row>
    <row r="101" spans="2:13" ht="18" customHeight="1" x14ac:dyDescent="0.45">
      <c r="B101" s="35" t="s">
        <v>8</v>
      </c>
      <c r="C101" s="35" t="s">
        <v>748</v>
      </c>
      <c r="D101" s="35" t="s">
        <v>748</v>
      </c>
      <c r="E101" s="35" t="s">
        <v>55</v>
      </c>
      <c r="F101" s="35" t="s">
        <v>749</v>
      </c>
      <c r="G101" s="52" t="s">
        <v>143</v>
      </c>
      <c r="H101" s="46" t="s">
        <v>2538</v>
      </c>
      <c r="I101" s="34" t="s">
        <v>35</v>
      </c>
      <c r="J101" s="88" t="s">
        <v>2542</v>
      </c>
      <c r="K101" s="35"/>
      <c r="L101" s="48" t="s">
        <v>2540</v>
      </c>
      <c r="M101" s="51" t="s">
        <v>2545</v>
      </c>
    </row>
    <row r="102" spans="2:13" ht="18" customHeight="1" x14ac:dyDescent="0.45">
      <c r="B102" s="35" t="s">
        <v>8</v>
      </c>
      <c r="C102" s="35" t="s">
        <v>750</v>
      </c>
      <c r="D102" s="35" t="s">
        <v>750</v>
      </c>
      <c r="E102" s="35" t="s">
        <v>55</v>
      </c>
      <c r="F102" s="35" t="s">
        <v>751</v>
      </c>
      <c r="G102" s="52" t="s">
        <v>150</v>
      </c>
      <c r="H102" s="46" t="s">
        <v>2541</v>
      </c>
      <c r="I102" s="34" t="s">
        <v>2543</v>
      </c>
      <c r="J102" s="88" t="s">
        <v>2539</v>
      </c>
      <c r="K102" s="35" t="s">
        <v>13</v>
      </c>
      <c r="L102" s="48" t="s">
        <v>2544</v>
      </c>
      <c r="M102" s="51"/>
    </row>
    <row r="103" spans="2:13" ht="18" customHeight="1" x14ac:dyDescent="0.45">
      <c r="B103" s="35" t="s">
        <v>8</v>
      </c>
      <c r="C103" s="35" t="s">
        <v>752</v>
      </c>
      <c r="D103" s="35" t="s">
        <v>752</v>
      </c>
      <c r="E103" s="35" t="s">
        <v>55</v>
      </c>
      <c r="F103" s="35" t="s">
        <v>753</v>
      </c>
      <c r="G103" s="52" t="s">
        <v>143</v>
      </c>
      <c r="H103" s="46" t="s">
        <v>2546</v>
      </c>
      <c r="I103" s="34" t="s">
        <v>2548</v>
      </c>
      <c r="J103" s="88" t="s">
        <v>2539</v>
      </c>
      <c r="K103" s="35"/>
      <c r="L103" s="48" t="s">
        <v>2540</v>
      </c>
      <c r="M103" s="51" t="s">
        <v>2560</v>
      </c>
    </row>
    <row r="104" spans="2:13" ht="18" customHeight="1" x14ac:dyDescent="0.45">
      <c r="B104" s="35" t="s">
        <v>8</v>
      </c>
      <c r="C104" s="35" t="s">
        <v>754</v>
      </c>
      <c r="D104" s="35" t="s">
        <v>754</v>
      </c>
      <c r="E104" s="35" t="s">
        <v>55</v>
      </c>
      <c r="F104" s="35" t="s">
        <v>755</v>
      </c>
      <c r="G104" s="52" t="s">
        <v>150</v>
      </c>
      <c r="H104" s="46" t="s">
        <v>2546</v>
      </c>
      <c r="I104" s="34" t="s">
        <v>2548</v>
      </c>
      <c r="J104" s="88" t="s">
        <v>2539</v>
      </c>
      <c r="K104" s="35" t="s">
        <v>13</v>
      </c>
      <c r="L104" s="48" t="s">
        <v>2544</v>
      </c>
      <c r="M104" s="51"/>
    </row>
    <row r="105" spans="2:13" ht="18" customHeight="1" x14ac:dyDescent="0.45">
      <c r="B105" s="35" t="s">
        <v>8</v>
      </c>
      <c r="C105" s="35" t="s">
        <v>758</v>
      </c>
      <c r="D105" s="35" t="s">
        <v>758</v>
      </c>
      <c r="E105" s="35" t="s">
        <v>55</v>
      </c>
      <c r="F105" s="35" t="s">
        <v>759</v>
      </c>
      <c r="G105" s="52" t="s">
        <v>368</v>
      </c>
      <c r="H105" s="46" t="s">
        <v>2680</v>
      </c>
      <c r="I105" s="34" t="s">
        <v>37</v>
      </c>
      <c r="J105" s="88" t="s">
        <v>60</v>
      </c>
      <c r="K105" s="35"/>
      <c r="L105" s="48" t="s">
        <v>2539</v>
      </c>
      <c r="M105" s="51"/>
    </row>
    <row r="106" spans="2:13" ht="18" customHeight="1" x14ac:dyDescent="0.45">
      <c r="B106" s="35" t="s">
        <v>8</v>
      </c>
      <c r="C106" s="35" t="s">
        <v>760</v>
      </c>
      <c r="D106" s="35" t="s">
        <v>760</v>
      </c>
      <c r="E106" s="35" t="s">
        <v>55</v>
      </c>
      <c r="F106" s="35" t="s">
        <v>761</v>
      </c>
      <c r="G106" s="52" t="s">
        <v>151</v>
      </c>
      <c r="H106" s="46" t="s">
        <v>2546</v>
      </c>
      <c r="I106" s="34" t="s">
        <v>37</v>
      </c>
      <c r="J106" s="88" t="s">
        <v>60</v>
      </c>
      <c r="K106" s="35"/>
      <c r="L106" s="48" t="s">
        <v>2539</v>
      </c>
      <c r="M106" s="51"/>
    </row>
    <row r="107" spans="2:13" ht="18" customHeight="1" x14ac:dyDescent="0.45">
      <c r="B107" s="35" t="s">
        <v>8</v>
      </c>
      <c r="C107" s="35" t="s">
        <v>762</v>
      </c>
      <c r="D107" s="35" t="s">
        <v>762</v>
      </c>
      <c r="E107" s="35" t="s">
        <v>55</v>
      </c>
      <c r="F107" s="35" t="s">
        <v>763</v>
      </c>
      <c r="G107" s="52" t="s">
        <v>150</v>
      </c>
      <c r="H107" s="46" t="s">
        <v>2541</v>
      </c>
      <c r="I107" s="34" t="s">
        <v>37</v>
      </c>
      <c r="J107" s="88" t="s">
        <v>60</v>
      </c>
      <c r="K107" s="35"/>
      <c r="L107" s="48" t="s">
        <v>2540</v>
      </c>
      <c r="M107" s="51" t="s">
        <v>2560</v>
      </c>
    </row>
    <row r="108" spans="2:13" ht="18" customHeight="1" x14ac:dyDescent="0.45">
      <c r="B108" s="35" t="s">
        <v>8</v>
      </c>
      <c r="C108" s="35" t="s">
        <v>792</v>
      </c>
      <c r="D108" s="35" t="s">
        <v>792</v>
      </c>
      <c r="E108" s="35" t="s">
        <v>55</v>
      </c>
      <c r="F108" s="35" t="s">
        <v>793</v>
      </c>
      <c r="G108" s="52" t="s">
        <v>368</v>
      </c>
      <c r="H108" s="46" t="s">
        <v>2541</v>
      </c>
      <c r="I108" s="34" t="s">
        <v>2543</v>
      </c>
      <c r="J108" s="88" t="s">
        <v>2544</v>
      </c>
      <c r="K108" s="35"/>
      <c r="L108" s="48" t="s">
        <v>2544</v>
      </c>
      <c r="M108" s="51"/>
    </row>
    <row r="109" spans="2:13" ht="18" customHeight="1" x14ac:dyDescent="0.45">
      <c r="B109" s="35" t="s">
        <v>8</v>
      </c>
      <c r="C109" s="35" t="s">
        <v>794</v>
      </c>
      <c r="D109" s="35" t="s">
        <v>794</v>
      </c>
      <c r="E109" s="35" t="s">
        <v>55</v>
      </c>
      <c r="F109" s="35" t="s">
        <v>795</v>
      </c>
      <c r="G109" s="52" t="s">
        <v>304</v>
      </c>
      <c r="H109" s="46" t="s">
        <v>2546</v>
      </c>
      <c r="I109" s="34" t="s">
        <v>2543</v>
      </c>
      <c r="J109" s="88" t="s">
        <v>2539</v>
      </c>
      <c r="K109" s="35"/>
      <c r="L109" s="48" t="s">
        <v>2544</v>
      </c>
      <c r="M109" s="51"/>
    </row>
    <row r="110" spans="2:13" ht="18" customHeight="1" x14ac:dyDescent="0.45">
      <c r="B110" s="35" t="s">
        <v>16</v>
      </c>
      <c r="C110" s="35" t="s">
        <v>921</v>
      </c>
      <c r="D110" s="35" t="s">
        <v>922</v>
      </c>
      <c r="E110" s="35" t="s">
        <v>55</v>
      </c>
      <c r="F110" s="35" t="s">
        <v>923</v>
      </c>
      <c r="G110" s="52" t="s">
        <v>924</v>
      </c>
      <c r="H110" s="46" t="s">
        <v>2546</v>
      </c>
      <c r="I110" s="34" t="s">
        <v>2543</v>
      </c>
      <c r="J110" s="88" t="s">
        <v>2544</v>
      </c>
      <c r="K110" s="35"/>
      <c r="L110" s="48" t="s">
        <v>2540</v>
      </c>
      <c r="M110" s="51" t="s">
        <v>2560</v>
      </c>
    </row>
    <row r="111" spans="2:13" ht="18" customHeight="1" x14ac:dyDescent="0.45">
      <c r="B111" s="35" t="s">
        <v>16</v>
      </c>
      <c r="C111" s="35" t="s">
        <v>926</v>
      </c>
      <c r="D111" s="35" t="s">
        <v>926</v>
      </c>
      <c r="E111" s="35" t="s">
        <v>55</v>
      </c>
      <c r="F111" s="35" t="s">
        <v>927</v>
      </c>
      <c r="G111" s="52" t="s">
        <v>928</v>
      </c>
      <c r="H111" s="46" t="s">
        <v>2538</v>
      </c>
      <c r="I111" s="34" t="s">
        <v>35</v>
      </c>
      <c r="J111" s="88" t="s">
        <v>2542</v>
      </c>
      <c r="K111" s="35"/>
      <c r="L111" s="48" t="s">
        <v>2540</v>
      </c>
      <c r="M111" s="51" t="s">
        <v>2560</v>
      </c>
    </row>
    <row r="112" spans="2:13" ht="18" customHeight="1" x14ac:dyDescent="0.45">
      <c r="B112" s="35" t="s">
        <v>16</v>
      </c>
      <c r="C112" s="35" t="s">
        <v>929</v>
      </c>
      <c r="D112" s="35" t="s">
        <v>930</v>
      </c>
      <c r="E112" s="35" t="s">
        <v>55</v>
      </c>
      <c r="F112" s="35" t="s">
        <v>931</v>
      </c>
      <c r="G112" s="52" t="s">
        <v>932</v>
      </c>
      <c r="H112" s="46" t="s">
        <v>2538</v>
      </c>
      <c r="I112" s="34" t="s">
        <v>2543</v>
      </c>
      <c r="J112" s="88" t="s">
        <v>2539</v>
      </c>
      <c r="K112" s="35"/>
      <c r="L112" s="48" t="s">
        <v>2539</v>
      </c>
      <c r="M112" s="51"/>
    </row>
    <row r="113" spans="2:13" ht="18" customHeight="1" x14ac:dyDescent="0.45">
      <c r="B113" s="35" t="s">
        <v>8</v>
      </c>
      <c r="C113" s="35" t="s">
        <v>933</v>
      </c>
      <c r="D113" s="35" t="s">
        <v>933</v>
      </c>
      <c r="E113" s="35" t="s">
        <v>55</v>
      </c>
      <c r="F113" s="35" t="s">
        <v>934</v>
      </c>
      <c r="G113" s="52" t="s">
        <v>143</v>
      </c>
      <c r="H113" s="46" t="s">
        <v>2538</v>
      </c>
      <c r="I113" s="34" t="s">
        <v>35</v>
      </c>
      <c r="J113" s="88" t="s">
        <v>2542</v>
      </c>
      <c r="K113" s="35"/>
      <c r="L113" s="48" t="s">
        <v>2539</v>
      </c>
      <c r="M113" s="51"/>
    </row>
    <row r="114" spans="2:13" ht="18" customHeight="1" x14ac:dyDescent="0.45">
      <c r="B114" s="35" t="s">
        <v>8</v>
      </c>
      <c r="C114" s="35" t="s">
        <v>936</v>
      </c>
      <c r="D114" s="35" t="s">
        <v>936</v>
      </c>
      <c r="E114" s="35" t="s">
        <v>55</v>
      </c>
      <c r="F114" s="35" t="s">
        <v>937</v>
      </c>
      <c r="G114" s="52" t="s">
        <v>326</v>
      </c>
      <c r="H114" s="46" t="s">
        <v>2538</v>
      </c>
      <c r="I114" s="34" t="s">
        <v>35</v>
      </c>
      <c r="J114" s="88" t="s">
        <v>2542</v>
      </c>
      <c r="K114" s="35"/>
      <c r="L114" s="48" t="s">
        <v>2544</v>
      </c>
      <c r="M114" s="51"/>
    </row>
    <row r="115" spans="2:13" ht="18" customHeight="1" x14ac:dyDescent="0.45">
      <c r="B115" s="35" t="s">
        <v>8</v>
      </c>
      <c r="C115" s="35" t="s">
        <v>938</v>
      </c>
      <c r="D115" s="35" t="s">
        <v>938</v>
      </c>
      <c r="E115" s="35" t="s">
        <v>55</v>
      </c>
      <c r="F115" s="35" t="s">
        <v>939</v>
      </c>
      <c r="G115" s="52" t="s">
        <v>432</v>
      </c>
      <c r="H115" s="46" t="s">
        <v>2541</v>
      </c>
      <c r="I115" s="34" t="s">
        <v>35</v>
      </c>
      <c r="J115" s="88" t="s">
        <v>2542</v>
      </c>
      <c r="K115" s="35"/>
      <c r="L115" s="48" t="s">
        <v>2544</v>
      </c>
      <c r="M115" s="51"/>
    </row>
    <row r="116" spans="2:13" ht="18" customHeight="1" x14ac:dyDescent="0.45">
      <c r="B116" s="35" t="s">
        <v>8</v>
      </c>
      <c r="C116" s="35" t="s">
        <v>940</v>
      </c>
      <c r="D116" s="35" t="s">
        <v>940</v>
      </c>
      <c r="E116" s="35" t="s">
        <v>55</v>
      </c>
      <c r="F116" s="35" t="s">
        <v>941</v>
      </c>
      <c r="G116" s="52" t="s">
        <v>143</v>
      </c>
      <c r="H116" s="46" t="s">
        <v>2680</v>
      </c>
      <c r="I116" s="34" t="s">
        <v>2548</v>
      </c>
      <c r="J116" s="88" t="s">
        <v>2539</v>
      </c>
      <c r="K116" s="35" t="s">
        <v>13</v>
      </c>
      <c r="L116" s="48" t="s">
        <v>2539</v>
      </c>
      <c r="M116" s="51"/>
    </row>
    <row r="117" spans="2:13" ht="18" customHeight="1" x14ac:dyDescent="0.45">
      <c r="B117" s="35" t="s">
        <v>8</v>
      </c>
      <c r="C117" s="35" t="s">
        <v>942</v>
      </c>
      <c r="D117" s="35" t="s">
        <v>942</v>
      </c>
      <c r="E117" s="35" t="s">
        <v>55</v>
      </c>
      <c r="F117" s="35" t="s">
        <v>943</v>
      </c>
      <c r="G117" s="52" t="s">
        <v>326</v>
      </c>
      <c r="H117" s="46" t="s">
        <v>2541</v>
      </c>
      <c r="I117" s="34" t="s">
        <v>2548</v>
      </c>
      <c r="J117" s="88" t="s">
        <v>2539</v>
      </c>
      <c r="K117" s="35"/>
      <c r="L117" s="48" t="s">
        <v>2539</v>
      </c>
      <c r="M117" s="51"/>
    </row>
    <row r="118" spans="2:13" ht="18" customHeight="1" x14ac:dyDescent="0.45">
      <c r="B118" s="35" t="s">
        <v>22</v>
      </c>
      <c r="C118" s="35" t="s">
        <v>1436</v>
      </c>
      <c r="D118" s="35" t="s">
        <v>1436</v>
      </c>
      <c r="E118" s="35" t="s">
        <v>55</v>
      </c>
      <c r="F118" s="35" t="s">
        <v>2749</v>
      </c>
      <c r="G118" s="52" t="s">
        <v>2750</v>
      </c>
      <c r="H118" s="46" t="s">
        <v>2538</v>
      </c>
      <c r="I118" s="34" t="s">
        <v>2543</v>
      </c>
      <c r="J118" s="88" t="s">
        <v>2544</v>
      </c>
      <c r="K118" s="35" t="s">
        <v>13</v>
      </c>
      <c r="L118" s="48" t="s">
        <v>2544</v>
      </c>
      <c r="M118" s="51"/>
    </row>
    <row r="119" spans="2:13" ht="18" customHeight="1" x14ac:dyDescent="0.45">
      <c r="B119" s="35" t="s">
        <v>8</v>
      </c>
      <c r="C119" s="35" t="s">
        <v>1562</v>
      </c>
      <c r="D119" s="35" t="s">
        <v>1562</v>
      </c>
      <c r="E119" s="35" t="s">
        <v>2742</v>
      </c>
      <c r="F119" s="35" t="s">
        <v>1563</v>
      </c>
      <c r="G119" s="52" t="s">
        <v>106</v>
      </c>
      <c r="H119" s="46" t="s">
        <v>2550</v>
      </c>
      <c r="I119" s="34" t="s">
        <v>2543</v>
      </c>
      <c r="J119" s="88" t="s">
        <v>2544</v>
      </c>
      <c r="K119" s="35"/>
      <c r="L119" s="48" t="s">
        <v>2544</v>
      </c>
      <c r="M119" s="51"/>
    </row>
    <row r="120" spans="2:13" ht="18" customHeight="1" x14ac:dyDescent="0.45">
      <c r="B120" s="35" t="s">
        <v>8</v>
      </c>
      <c r="C120" s="35" t="s">
        <v>960</v>
      </c>
      <c r="D120" s="35" t="s">
        <v>960</v>
      </c>
      <c r="E120" s="35" t="s">
        <v>55</v>
      </c>
      <c r="F120" s="35" t="s">
        <v>961</v>
      </c>
      <c r="G120" s="52" t="s">
        <v>962</v>
      </c>
      <c r="H120" s="46" t="s">
        <v>2538</v>
      </c>
      <c r="I120" s="34" t="s">
        <v>35</v>
      </c>
      <c r="J120" s="88" t="s">
        <v>2542</v>
      </c>
      <c r="K120" s="35"/>
      <c r="L120" s="48" t="s">
        <v>2544</v>
      </c>
      <c r="M120" s="51"/>
    </row>
    <row r="121" spans="2:13" ht="18" customHeight="1" x14ac:dyDescent="0.45">
      <c r="B121" s="35" t="s">
        <v>8</v>
      </c>
      <c r="C121" s="35" t="s">
        <v>964</v>
      </c>
      <c r="D121" s="35" t="s">
        <v>964</v>
      </c>
      <c r="E121" s="35" t="s">
        <v>55</v>
      </c>
      <c r="F121" s="35" t="s">
        <v>965</v>
      </c>
      <c r="G121" s="52" t="s">
        <v>966</v>
      </c>
      <c r="H121" s="46" t="s">
        <v>2541</v>
      </c>
      <c r="I121" s="34" t="s">
        <v>35</v>
      </c>
      <c r="J121" s="88" t="s">
        <v>2542</v>
      </c>
      <c r="K121" s="75"/>
      <c r="L121" s="48" t="s">
        <v>2539</v>
      </c>
      <c r="M121" s="51"/>
    </row>
    <row r="122" spans="2:13" ht="18" customHeight="1" x14ac:dyDescent="0.45">
      <c r="B122" s="35" t="s">
        <v>8</v>
      </c>
      <c r="C122" s="35" t="s">
        <v>968</v>
      </c>
      <c r="D122" s="35" t="s">
        <v>968</v>
      </c>
      <c r="E122" s="35" t="s">
        <v>55</v>
      </c>
      <c r="F122" s="35" t="s">
        <v>969</v>
      </c>
      <c r="G122" s="52" t="s">
        <v>970</v>
      </c>
      <c r="H122" s="46" t="s">
        <v>2541</v>
      </c>
      <c r="I122" s="34" t="s">
        <v>35</v>
      </c>
      <c r="J122" s="88" t="s">
        <v>2542</v>
      </c>
      <c r="K122" s="75"/>
      <c r="L122" s="48" t="s">
        <v>2539</v>
      </c>
      <c r="M122" s="51"/>
    </row>
    <row r="123" spans="2:13" ht="18" customHeight="1" x14ac:dyDescent="0.45">
      <c r="B123" s="35" t="s">
        <v>8</v>
      </c>
      <c r="C123" s="35" t="s">
        <v>985</v>
      </c>
      <c r="D123" s="35" t="s">
        <v>985</v>
      </c>
      <c r="E123" s="35" t="s">
        <v>55</v>
      </c>
      <c r="F123" s="35" t="s">
        <v>986</v>
      </c>
      <c r="G123" s="52" t="s">
        <v>610</v>
      </c>
      <c r="H123" s="46" t="s">
        <v>2541</v>
      </c>
      <c r="I123" s="34" t="s">
        <v>35</v>
      </c>
      <c r="J123" s="88" t="s">
        <v>2542</v>
      </c>
      <c r="K123" s="35"/>
      <c r="L123" s="48" t="s">
        <v>2539</v>
      </c>
      <c r="M123" s="51"/>
    </row>
    <row r="124" spans="2:13" ht="18" customHeight="1" x14ac:dyDescent="0.45">
      <c r="B124" s="35" t="s">
        <v>8</v>
      </c>
      <c r="C124" s="35" t="s">
        <v>987</v>
      </c>
      <c r="D124" s="35" t="s">
        <v>987</v>
      </c>
      <c r="E124" s="35" t="s">
        <v>55</v>
      </c>
      <c r="F124" s="35" t="s">
        <v>988</v>
      </c>
      <c r="G124" s="52" t="s">
        <v>610</v>
      </c>
      <c r="H124" s="46" t="s">
        <v>2541</v>
      </c>
      <c r="I124" s="34" t="s">
        <v>35</v>
      </c>
      <c r="J124" s="88" t="s">
        <v>2542</v>
      </c>
      <c r="K124" s="35"/>
      <c r="L124" s="48" t="s">
        <v>2544</v>
      </c>
      <c r="M124" s="51"/>
    </row>
    <row r="125" spans="2:13" ht="18" customHeight="1" x14ac:dyDescent="0.45">
      <c r="B125" s="35" t="s">
        <v>16</v>
      </c>
      <c r="C125" s="35" t="s">
        <v>993</v>
      </c>
      <c r="D125" s="35" t="s">
        <v>993</v>
      </c>
      <c r="E125" s="35" t="s">
        <v>55</v>
      </c>
      <c r="F125" s="35" t="s">
        <v>2552</v>
      </c>
      <c r="G125" s="52" t="s">
        <v>995</v>
      </c>
      <c r="H125" s="46" t="s">
        <v>2550</v>
      </c>
      <c r="I125" s="34" t="s">
        <v>2543</v>
      </c>
      <c r="J125" s="88" t="s">
        <v>2539</v>
      </c>
      <c r="K125" s="75" t="s">
        <v>13</v>
      </c>
      <c r="L125" s="48" t="s">
        <v>2539</v>
      </c>
      <c r="M125" s="51"/>
    </row>
    <row r="126" spans="2:13" ht="18" customHeight="1" x14ac:dyDescent="0.45">
      <c r="B126" s="35" t="s">
        <v>16</v>
      </c>
      <c r="C126" s="35" t="s">
        <v>999</v>
      </c>
      <c r="D126" s="35" t="s">
        <v>999</v>
      </c>
      <c r="E126" s="35" t="s">
        <v>55</v>
      </c>
      <c r="F126" s="35" t="s">
        <v>2553</v>
      </c>
      <c r="G126" s="52" t="s">
        <v>1001</v>
      </c>
      <c r="H126" s="46" t="s">
        <v>2550</v>
      </c>
      <c r="I126" s="34" t="s">
        <v>35</v>
      </c>
      <c r="J126" s="88" t="s">
        <v>2542</v>
      </c>
      <c r="K126" s="75" t="s">
        <v>13</v>
      </c>
      <c r="L126" s="48" t="s">
        <v>2539</v>
      </c>
      <c r="M126" s="51"/>
    </row>
    <row r="127" spans="2:13" ht="18" customHeight="1" x14ac:dyDescent="0.45">
      <c r="B127" s="35" t="s">
        <v>16</v>
      </c>
      <c r="C127" s="35" t="s">
        <v>1003</v>
      </c>
      <c r="D127" s="35" t="s">
        <v>1003</v>
      </c>
      <c r="E127" s="35" t="s">
        <v>55</v>
      </c>
      <c r="F127" s="35" t="s">
        <v>2554</v>
      </c>
      <c r="G127" s="52" t="s">
        <v>1005</v>
      </c>
      <c r="H127" s="46" t="s">
        <v>2550</v>
      </c>
      <c r="I127" s="34" t="s">
        <v>2543</v>
      </c>
      <c r="J127" s="88" t="s">
        <v>2539</v>
      </c>
      <c r="K127" s="75" t="s">
        <v>13</v>
      </c>
      <c r="L127" s="48" t="s">
        <v>2544</v>
      </c>
      <c r="M127" s="51"/>
    </row>
    <row r="128" spans="2:13" ht="18" customHeight="1" x14ac:dyDescent="0.45">
      <c r="B128" s="35" t="s">
        <v>8</v>
      </c>
      <c r="C128" s="35" t="s">
        <v>1049</v>
      </c>
      <c r="D128" s="35" t="s">
        <v>1049</v>
      </c>
      <c r="E128" s="35" t="s">
        <v>55</v>
      </c>
      <c r="F128" s="35" t="s">
        <v>1050</v>
      </c>
      <c r="G128" s="52" t="s">
        <v>483</v>
      </c>
      <c r="H128" s="46" t="s">
        <v>2550</v>
      </c>
      <c r="I128" s="34" t="s">
        <v>35</v>
      </c>
      <c r="J128" s="88" t="s">
        <v>2542</v>
      </c>
      <c r="K128" s="35"/>
      <c r="L128" s="48" t="s">
        <v>2544</v>
      </c>
      <c r="M128" s="51"/>
    </row>
    <row r="129" spans="1:13" ht="18" customHeight="1" x14ac:dyDescent="0.45">
      <c r="B129" s="35" t="s">
        <v>8</v>
      </c>
      <c r="C129" s="35" t="s">
        <v>1051</v>
      </c>
      <c r="D129" s="35" t="s">
        <v>1051</v>
      </c>
      <c r="E129" s="35" t="s">
        <v>55</v>
      </c>
      <c r="F129" s="35" t="s">
        <v>1052</v>
      </c>
      <c r="G129" s="52" t="s">
        <v>1053</v>
      </c>
      <c r="H129" s="46" t="s">
        <v>2550</v>
      </c>
      <c r="I129" s="34" t="s">
        <v>35</v>
      </c>
      <c r="J129" s="88" t="s">
        <v>2542</v>
      </c>
      <c r="K129" s="35"/>
      <c r="L129" s="48" t="s">
        <v>2539</v>
      </c>
      <c r="M129" s="51"/>
    </row>
    <row r="130" spans="1:13" ht="18" customHeight="1" x14ac:dyDescent="0.45">
      <c r="B130" s="35" t="s">
        <v>16</v>
      </c>
      <c r="C130" s="35" t="s">
        <v>1054</v>
      </c>
      <c r="D130" s="35" t="s">
        <v>1054</v>
      </c>
      <c r="E130" s="35" t="s">
        <v>55</v>
      </c>
      <c r="F130" s="35" t="s">
        <v>2751</v>
      </c>
      <c r="G130" s="52" t="s">
        <v>2752</v>
      </c>
      <c r="H130" s="46" t="s">
        <v>2538</v>
      </c>
      <c r="I130" s="34" t="s">
        <v>35</v>
      </c>
      <c r="J130" s="88" t="s">
        <v>2542</v>
      </c>
      <c r="K130" s="35"/>
      <c r="L130" s="48" t="s">
        <v>2540</v>
      </c>
      <c r="M130" s="51" t="s">
        <v>2560</v>
      </c>
    </row>
    <row r="131" spans="1:13" ht="18" customHeight="1" x14ac:dyDescent="0.45">
      <c r="B131" s="35" t="s">
        <v>8</v>
      </c>
      <c r="C131" s="35" t="s">
        <v>1076</v>
      </c>
      <c r="D131" s="35" t="s">
        <v>1076</v>
      </c>
      <c r="E131" s="35" t="s">
        <v>55</v>
      </c>
      <c r="F131" s="35" t="s">
        <v>1077</v>
      </c>
      <c r="G131" s="52" t="s">
        <v>1078</v>
      </c>
      <c r="H131" s="46" t="s">
        <v>2538</v>
      </c>
      <c r="I131" s="34" t="s">
        <v>2543</v>
      </c>
      <c r="J131" s="88" t="s">
        <v>2539</v>
      </c>
      <c r="K131" s="35"/>
      <c r="L131" s="48" t="s">
        <v>2540</v>
      </c>
      <c r="M131" s="51" t="s">
        <v>2560</v>
      </c>
    </row>
    <row r="132" spans="1:13" ht="18" customHeight="1" x14ac:dyDescent="0.45">
      <c r="B132" s="35" t="s">
        <v>8</v>
      </c>
      <c r="C132" s="35" t="s">
        <v>1080</v>
      </c>
      <c r="D132" s="35" t="s">
        <v>1080</v>
      </c>
      <c r="E132" s="35" t="s">
        <v>55</v>
      </c>
      <c r="F132" s="35" t="s">
        <v>2753</v>
      </c>
      <c r="G132" s="52" t="s">
        <v>102</v>
      </c>
      <c r="H132" s="46" t="s">
        <v>2680</v>
      </c>
      <c r="I132" s="34" t="s">
        <v>35</v>
      </c>
      <c r="J132" s="88" t="s">
        <v>2542</v>
      </c>
      <c r="K132" s="35" t="s">
        <v>13</v>
      </c>
      <c r="L132" s="48" t="s">
        <v>2539</v>
      </c>
      <c r="M132" s="51"/>
    </row>
    <row r="133" spans="1:13" ht="18" customHeight="1" x14ac:dyDescent="0.45">
      <c r="B133" s="35" t="s">
        <v>8</v>
      </c>
      <c r="C133" s="35" t="s">
        <v>1101</v>
      </c>
      <c r="D133" s="35" t="s">
        <v>1101</v>
      </c>
      <c r="E133" s="35" t="s">
        <v>55</v>
      </c>
      <c r="F133" s="35" t="s">
        <v>1102</v>
      </c>
      <c r="G133" s="52" t="s">
        <v>848</v>
      </c>
      <c r="H133" s="46" t="s">
        <v>2680</v>
      </c>
      <c r="I133" s="34" t="s">
        <v>35</v>
      </c>
      <c r="J133" s="88" t="s">
        <v>2542</v>
      </c>
      <c r="K133" s="35"/>
      <c r="L133" s="48" t="s">
        <v>2540</v>
      </c>
      <c r="M133" s="51" t="s">
        <v>2545</v>
      </c>
    </row>
    <row r="134" spans="1:13" ht="18" customHeight="1" x14ac:dyDescent="0.45">
      <c r="B134" s="35" t="s">
        <v>8</v>
      </c>
      <c r="C134" s="35" t="s">
        <v>1103</v>
      </c>
      <c r="D134" s="35" t="s">
        <v>1103</v>
      </c>
      <c r="E134" s="35" t="s">
        <v>55</v>
      </c>
      <c r="F134" s="35" t="s">
        <v>1104</v>
      </c>
      <c r="G134" s="52" t="s">
        <v>226</v>
      </c>
      <c r="H134" s="46" t="s">
        <v>2546</v>
      </c>
      <c r="I134" s="34" t="s">
        <v>35</v>
      </c>
      <c r="J134" s="88" t="s">
        <v>2542</v>
      </c>
      <c r="K134" s="35"/>
      <c r="L134" s="48" t="s">
        <v>2544</v>
      </c>
      <c r="M134" s="51"/>
    </row>
    <row r="135" spans="1:13" ht="18" customHeight="1" x14ac:dyDescent="0.45">
      <c r="B135" s="35" t="s">
        <v>8</v>
      </c>
      <c r="C135" s="35" t="s">
        <v>1105</v>
      </c>
      <c r="D135" s="35" t="s">
        <v>1105</v>
      </c>
      <c r="E135" s="35" t="s">
        <v>55</v>
      </c>
      <c r="F135" s="35" t="s">
        <v>1106</v>
      </c>
      <c r="G135" s="52" t="s">
        <v>177</v>
      </c>
      <c r="H135" s="46" t="s">
        <v>2546</v>
      </c>
      <c r="I135" s="34" t="s">
        <v>35</v>
      </c>
      <c r="J135" s="88" t="s">
        <v>2542</v>
      </c>
      <c r="K135" s="35"/>
      <c r="L135" s="48" t="s">
        <v>2540</v>
      </c>
      <c r="M135" s="51" t="s">
        <v>2545</v>
      </c>
    </row>
    <row r="136" spans="1:13" ht="18" customHeight="1" x14ac:dyDescent="0.45">
      <c r="B136" s="35" t="s">
        <v>8</v>
      </c>
      <c r="C136" s="35" t="s">
        <v>1107</v>
      </c>
      <c r="D136" s="35" t="s">
        <v>1107</v>
      </c>
      <c r="E136" s="35" t="s">
        <v>55</v>
      </c>
      <c r="F136" s="35" t="s">
        <v>1108</v>
      </c>
      <c r="G136" s="52" t="s">
        <v>565</v>
      </c>
      <c r="H136" s="46" t="s">
        <v>2546</v>
      </c>
      <c r="I136" s="34" t="s">
        <v>35</v>
      </c>
      <c r="J136" s="88" t="s">
        <v>2542</v>
      </c>
      <c r="K136" s="35"/>
      <c r="L136" s="48" t="s">
        <v>2539</v>
      </c>
      <c r="M136" s="51"/>
    </row>
    <row r="137" spans="1:13" ht="18" customHeight="1" x14ac:dyDescent="0.45">
      <c r="B137" s="35" t="s">
        <v>8</v>
      </c>
      <c r="C137" s="35" t="s">
        <v>1109</v>
      </c>
      <c r="D137" s="35" t="s">
        <v>1109</v>
      </c>
      <c r="E137" s="35" t="s">
        <v>55</v>
      </c>
      <c r="F137" s="35" t="s">
        <v>1110</v>
      </c>
      <c r="G137" s="52" t="s">
        <v>1111</v>
      </c>
      <c r="H137" s="46" t="s">
        <v>2546</v>
      </c>
      <c r="I137" s="34" t="s">
        <v>2543</v>
      </c>
      <c r="J137" s="88" t="s">
        <v>2539</v>
      </c>
      <c r="K137" s="35" t="s">
        <v>13</v>
      </c>
      <c r="L137" s="48" t="s">
        <v>2539</v>
      </c>
      <c r="M137" s="51"/>
    </row>
    <row r="138" spans="1:13" ht="18" customHeight="1" x14ac:dyDescent="0.45">
      <c r="B138" s="35" t="s">
        <v>8</v>
      </c>
      <c r="C138" s="35" t="s">
        <v>1112</v>
      </c>
      <c r="D138" s="35" t="s">
        <v>1112</v>
      </c>
      <c r="E138" s="35" t="s">
        <v>55</v>
      </c>
      <c r="F138" s="35" t="s">
        <v>2682</v>
      </c>
      <c r="G138" s="52" t="s">
        <v>132</v>
      </c>
      <c r="H138" s="46" t="s">
        <v>2680</v>
      </c>
      <c r="I138" s="34" t="s">
        <v>2543</v>
      </c>
      <c r="J138" s="88" t="s">
        <v>2539</v>
      </c>
      <c r="K138" s="35"/>
      <c r="L138" s="48" t="s">
        <v>2540</v>
      </c>
      <c r="M138" s="51" t="s">
        <v>2560</v>
      </c>
    </row>
    <row r="139" spans="1:13" s="2" customFormat="1" ht="18" customHeight="1" x14ac:dyDescent="0.45">
      <c r="A139"/>
      <c r="B139" s="76" t="s">
        <v>8</v>
      </c>
      <c r="C139" s="35" t="s">
        <v>1114</v>
      </c>
      <c r="D139" s="35" t="s">
        <v>1114</v>
      </c>
      <c r="E139" s="76" t="s">
        <v>55</v>
      </c>
      <c r="F139" s="76" t="s">
        <v>1115</v>
      </c>
      <c r="G139" s="77" t="s">
        <v>1116</v>
      </c>
      <c r="H139" s="46" t="s">
        <v>2546</v>
      </c>
      <c r="I139" s="34" t="s">
        <v>2543</v>
      </c>
      <c r="J139" s="88" t="s">
        <v>2539</v>
      </c>
      <c r="K139" s="35" t="s">
        <v>13</v>
      </c>
      <c r="L139" s="48" t="s">
        <v>2539</v>
      </c>
      <c r="M139" s="79"/>
    </row>
    <row r="140" spans="1:13" s="2" customFormat="1" ht="18" customHeight="1" x14ac:dyDescent="0.45">
      <c r="A140"/>
      <c r="B140" s="35" t="s">
        <v>8</v>
      </c>
      <c r="C140" s="35" t="s">
        <v>1137</v>
      </c>
      <c r="D140" s="35" t="s">
        <v>1138</v>
      </c>
      <c r="E140" s="35" t="s">
        <v>55</v>
      </c>
      <c r="F140" s="35" t="s">
        <v>1139</v>
      </c>
      <c r="G140" s="52" t="s">
        <v>143</v>
      </c>
      <c r="H140" s="46" t="s">
        <v>2538</v>
      </c>
      <c r="I140" s="34" t="s">
        <v>35</v>
      </c>
      <c r="J140" s="88" t="s">
        <v>2540</v>
      </c>
      <c r="K140" s="35"/>
      <c r="L140" s="48" t="s">
        <v>2540</v>
      </c>
      <c r="M140" s="51" t="s">
        <v>2545</v>
      </c>
    </row>
    <row r="141" spans="1:13" s="2" customFormat="1" ht="18" customHeight="1" x14ac:dyDescent="0.45">
      <c r="A141"/>
      <c r="B141" s="35" t="s">
        <v>16</v>
      </c>
      <c r="C141" s="35" t="s">
        <v>1140</v>
      </c>
      <c r="D141" s="35" t="s">
        <v>1140</v>
      </c>
      <c r="E141" s="35" t="s">
        <v>55</v>
      </c>
      <c r="F141" s="35" t="s">
        <v>1141</v>
      </c>
      <c r="G141" s="52" t="s">
        <v>1142</v>
      </c>
      <c r="H141" s="46" t="s">
        <v>2546</v>
      </c>
      <c r="I141" s="34" t="s">
        <v>2543</v>
      </c>
      <c r="J141" s="88" t="s">
        <v>2539</v>
      </c>
      <c r="K141" s="75" t="s">
        <v>13</v>
      </c>
      <c r="L141" s="48" t="s">
        <v>2539</v>
      </c>
      <c r="M141" s="51"/>
    </row>
    <row r="142" spans="1:13" s="2" customFormat="1" ht="18" customHeight="1" x14ac:dyDescent="0.45">
      <c r="A142"/>
      <c r="B142" s="35" t="s">
        <v>16</v>
      </c>
      <c r="C142" s="35" t="s">
        <v>1144</v>
      </c>
      <c r="D142" s="35" t="s">
        <v>1144</v>
      </c>
      <c r="E142" s="35" t="s">
        <v>55</v>
      </c>
      <c r="F142" s="35" t="s">
        <v>1145</v>
      </c>
      <c r="G142" s="52" t="s">
        <v>1146</v>
      </c>
      <c r="H142" s="46" t="s">
        <v>2546</v>
      </c>
      <c r="I142" s="34" t="s">
        <v>2543</v>
      </c>
      <c r="J142" s="88" t="s">
        <v>2539</v>
      </c>
      <c r="K142" s="75" t="s">
        <v>13</v>
      </c>
      <c r="L142" s="48" t="s">
        <v>2544</v>
      </c>
      <c r="M142" s="51"/>
    </row>
    <row r="143" spans="1:13" s="2" customFormat="1" ht="18" customHeight="1" x14ac:dyDescent="0.45">
      <c r="A143"/>
      <c r="B143" s="35" t="s">
        <v>16</v>
      </c>
      <c r="C143" s="35" t="s">
        <v>1147</v>
      </c>
      <c r="D143" s="35" t="s">
        <v>1147</v>
      </c>
      <c r="E143" s="35" t="s">
        <v>55</v>
      </c>
      <c r="F143" s="35" t="s">
        <v>1148</v>
      </c>
      <c r="G143" s="52" t="s">
        <v>1149</v>
      </c>
      <c r="H143" s="46" t="s">
        <v>2546</v>
      </c>
      <c r="I143" s="34" t="s">
        <v>2543</v>
      </c>
      <c r="J143" s="88" t="s">
        <v>2539</v>
      </c>
      <c r="K143" s="75"/>
      <c r="L143" s="48" t="s">
        <v>2540</v>
      </c>
      <c r="M143" s="51" t="s">
        <v>2560</v>
      </c>
    </row>
    <row r="144" spans="1:13" ht="18" customHeight="1" x14ac:dyDescent="0.45">
      <c r="B144" s="35" t="s">
        <v>16</v>
      </c>
      <c r="C144" s="35" t="s">
        <v>1159</v>
      </c>
      <c r="D144" s="35" t="s">
        <v>1159</v>
      </c>
      <c r="E144" s="35" t="s">
        <v>55</v>
      </c>
      <c r="F144" s="35" t="s">
        <v>1160</v>
      </c>
      <c r="G144" s="52" t="s">
        <v>1161</v>
      </c>
      <c r="H144" s="46" t="s">
        <v>2538</v>
      </c>
      <c r="I144" s="34" t="s">
        <v>37</v>
      </c>
      <c r="J144" s="88" t="s">
        <v>60</v>
      </c>
      <c r="K144" s="35"/>
      <c r="L144" s="48" t="s">
        <v>2540</v>
      </c>
      <c r="M144" s="51" t="s">
        <v>2560</v>
      </c>
    </row>
    <row r="145" spans="2:13" ht="18" customHeight="1" x14ac:dyDescent="0.45">
      <c r="B145" s="35" t="s">
        <v>16</v>
      </c>
      <c r="C145" s="35" t="s">
        <v>1163</v>
      </c>
      <c r="D145" s="35" t="s">
        <v>1163</v>
      </c>
      <c r="E145" s="35" t="s">
        <v>55</v>
      </c>
      <c r="F145" s="35" t="s">
        <v>1164</v>
      </c>
      <c r="G145" s="52" t="s">
        <v>1165</v>
      </c>
      <c r="H145" s="46" t="s">
        <v>2546</v>
      </c>
      <c r="I145" s="34" t="s">
        <v>37</v>
      </c>
      <c r="J145" s="88" t="s">
        <v>60</v>
      </c>
      <c r="K145" s="35"/>
      <c r="L145" s="48" t="s">
        <v>2539</v>
      </c>
      <c r="M145" s="51"/>
    </row>
    <row r="146" spans="2:13" ht="18" customHeight="1" x14ac:dyDescent="0.45">
      <c r="B146" s="35" t="s">
        <v>8</v>
      </c>
      <c r="C146" s="35" t="s">
        <v>1190</v>
      </c>
      <c r="D146" s="35" t="s">
        <v>1190</v>
      </c>
      <c r="E146" s="35" t="s">
        <v>55</v>
      </c>
      <c r="F146" s="35" t="s">
        <v>2754</v>
      </c>
      <c r="G146" s="52" t="s">
        <v>2755</v>
      </c>
      <c r="H146" s="46" t="s">
        <v>2550</v>
      </c>
      <c r="I146" s="34" t="s">
        <v>37</v>
      </c>
      <c r="J146" s="88" t="s">
        <v>60</v>
      </c>
      <c r="K146" s="35"/>
      <c r="L146" s="48" t="s">
        <v>2544</v>
      </c>
      <c r="M146" s="51"/>
    </row>
    <row r="147" spans="2:13" ht="18" customHeight="1" x14ac:dyDescent="0.45">
      <c r="B147" s="35" t="s">
        <v>16</v>
      </c>
      <c r="C147" s="35" t="s">
        <v>1222</v>
      </c>
      <c r="D147" s="35" t="s">
        <v>1222</v>
      </c>
      <c r="E147" s="35" t="s">
        <v>55</v>
      </c>
      <c r="F147" s="35" t="s">
        <v>1223</v>
      </c>
      <c r="G147" s="52" t="s">
        <v>457</v>
      </c>
      <c r="H147" s="46" t="s">
        <v>2550</v>
      </c>
      <c r="I147" s="34" t="s">
        <v>2543</v>
      </c>
      <c r="J147" s="88" t="s">
        <v>2539</v>
      </c>
      <c r="K147" s="75" t="s">
        <v>13</v>
      </c>
      <c r="L147" s="48" t="s">
        <v>2539</v>
      </c>
      <c r="M147" s="51"/>
    </row>
    <row r="148" spans="2:13" ht="18" customHeight="1" x14ac:dyDescent="0.45">
      <c r="B148" s="35" t="s">
        <v>16</v>
      </c>
      <c r="C148" s="35" t="s">
        <v>1224</v>
      </c>
      <c r="D148" s="35" t="s">
        <v>1224</v>
      </c>
      <c r="E148" s="35" t="s">
        <v>55</v>
      </c>
      <c r="F148" s="35" t="s">
        <v>1225</v>
      </c>
      <c r="G148" s="52" t="s">
        <v>701</v>
      </c>
      <c r="H148" s="46" t="s">
        <v>2550</v>
      </c>
      <c r="I148" s="34" t="s">
        <v>2543</v>
      </c>
      <c r="J148" s="88" t="s">
        <v>2539</v>
      </c>
      <c r="K148" s="75" t="s">
        <v>13</v>
      </c>
      <c r="L148" s="48" t="s">
        <v>2539</v>
      </c>
      <c r="M148" s="51"/>
    </row>
    <row r="149" spans="2:13" ht="18" customHeight="1" x14ac:dyDescent="0.45">
      <c r="B149" s="35" t="s">
        <v>16</v>
      </c>
      <c r="C149" s="35" t="s">
        <v>1226</v>
      </c>
      <c r="D149" s="35" t="s">
        <v>1226</v>
      </c>
      <c r="E149" s="35" t="s">
        <v>55</v>
      </c>
      <c r="F149" s="35" t="s">
        <v>1227</v>
      </c>
      <c r="G149" s="52" t="s">
        <v>704</v>
      </c>
      <c r="H149" s="46" t="s">
        <v>2550</v>
      </c>
      <c r="I149" s="34" t="s">
        <v>2543</v>
      </c>
      <c r="J149" s="88" t="s">
        <v>2539</v>
      </c>
      <c r="K149" s="75" t="s">
        <v>13</v>
      </c>
      <c r="L149" s="48" t="s">
        <v>2539</v>
      </c>
      <c r="M149" s="51"/>
    </row>
    <row r="150" spans="2:13" ht="18" customHeight="1" x14ac:dyDescent="0.45">
      <c r="B150" s="35" t="s">
        <v>8</v>
      </c>
      <c r="C150" s="35" t="s">
        <v>1238</v>
      </c>
      <c r="D150" s="35" t="s">
        <v>1238</v>
      </c>
      <c r="E150" s="35" t="s">
        <v>55</v>
      </c>
      <c r="F150" s="35" t="s">
        <v>1239</v>
      </c>
      <c r="G150" s="52" t="s">
        <v>1240</v>
      </c>
      <c r="H150" s="46" t="s">
        <v>2680</v>
      </c>
      <c r="I150" s="34" t="s">
        <v>2543</v>
      </c>
      <c r="J150" s="88" t="s">
        <v>2539</v>
      </c>
      <c r="K150" s="35" t="s">
        <v>13</v>
      </c>
      <c r="L150" s="48" t="s">
        <v>2539</v>
      </c>
      <c r="M150" s="51"/>
    </row>
    <row r="151" spans="2:13" ht="18" customHeight="1" x14ac:dyDescent="0.45">
      <c r="B151" s="35" t="s">
        <v>16</v>
      </c>
      <c r="C151" s="35" t="s">
        <v>1241</v>
      </c>
      <c r="D151" s="35" t="s">
        <v>1241</v>
      </c>
      <c r="E151" s="35" t="s">
        <v>55</v>
      </c>
      <c r="F151" s="35" t="s">
        <v>1242</v>
      </c>
      <c r="G151" s="52" t="s">
        <v>82</v>
      </c>
      <c r="H151" s="46" t="s">
        <v>2550</v>
      </c>
      <c r="I151" s="34" t="s">
        <v>35</v>
      </c>
      <c r="J151" s="88" t="s">
        <v>2542</v>
      </c>
      <c r="K151" s="35"/>
      <c r="L151" s="48" t="s">
        <v>2540</v>
      </c>
      <c r="M151" s="51" t="s">
        <v>2560</v>
      </c>
    </row>
    <row r="152" spans="2:13" ht="18" customHeight="1" x14ac:dyDescent="0.45">
      <c r="B152" s="35" t="s">
        <v>8</v>
      </c>
      <c r="C152" s="35" t="s">
        <v>1244</v>
      </c>
      <c r="D152" s="35" t="s">
        <v>1245</v>
      </c>
      <c r="E152" s="35" t="s">
        <v>55</v>
      </c>
      <c r="F152" s="35" t="s">
        <v>1246</v>
      </c>
      <c r="G152" s="52" t="s">
        <v>151</v>
      </c>
      <c r="H152" s="46" t="s">
        <v>2546</v>
      </c>
      <c r="I152" s="34" t="s">
        <v>37</v>
      </c>
      <c r="J152" s="88" t="s">
        <v>60</v>
      </c>
      <c r="K152" s="35"/>
      <c r="L152" s="48" t="s">
        <v>2539</v>
      </c>
      <c r="M152" s="51"/>
    </row>
    <row r="153" spans="2:13" ht="18" customHeight="1" x14ac:dyDescent="0.45">
      <c r="B153" s="35" t="s">
        <v>8</v>
      </c>
      <c r="C153" s="35" t="s">
        <v>1247</v>
      </c>
      <c r="D153" s="35" t="s">
        <v>1248</v>
      </c>
      <c r="E153" s="35" t="s">
        <v>55</v>
      </c>
      <c r="F153" s="35" t="s">
        <v>1249</v>
      </c>
      <c r="G153" s="52" t="s">
        <v>177</v>
      </c>
      <c r="H153" s="46" t="s">
        <v>2546</v>
      </c>
      <c r="I153" s="34" t="s">
        <v>2548</v>
      </c>
      <c r="J153" s="88" t="s">
        <v>2539</v>
      </c>
      <c r="K153" s="35"/>
      <c r="L153" s="48" t="s">
        <v>2544</v>
      </c>
      <c r="M153" s="51"/>
    </row>
    <row r="154" spans="2:13" ht="18" customHeight="1" x14ac:dyDescent="0.45">
      <c r="B154" s="35" t="s">
        <v>8</v>
      </c>
      <c r="C154" s="35" t="s">
        <v>1568</v>
      </c>
      <c r="D154" s="35" t="s">
        <v>1569</v>
      </c>
      <c r="E154" s="35" t="s">
        <v>2742</v>
      </c>
      <c r="F154" s="35" t="s">
        <v>1570</v>
      </c>
      <c r="G154" s="52" t="s">
        <v>268</v>
      </c>
      <c r="H154" s="46" t="s">
        <v>2538</v>
      </c>
      <c r="I154" s="34" t="s">
        <v>35</v>
      </c>
      <c r="J154" s="88" t="s">
        <v>2542</v>
      </c>
      <c r="K154" s="35"/>
      <c r="L154" s="48" t="s">
        <v>2540</v>
      </c>
      <c r="M154" s="51" t="s">
        <v>2560</v>
      </c>
    </row>
    <row r="155" spans="2:13" ht="18" customHeight="1" x14ac:dyDescent="0.45">
      <c r="B155" s="35" t="s">
        <v>8</v>
      </c>
      <c r="C155" s="35" t="s">
        <v>1571</v>
      </c>
      <c r="D155" s="35" t="s">
        <v>1572</v>
      </c>
      <c r="E155" s="35" t="s">
        <v>2742</v>
      </c>
      <c r="F155" s="35" t="s">
        <v>1573</v>
      </c>
      <c r="G155" s="52" t="s">
        <v>483</v>
      </c>
      <c r="H155" s="46" t="s">
        <v>2538</v>
      </c>
      <c r="I155" s="34" t="s">
        <v>35</v>
      </c>
      <c r="J155" s="88" t="s">
        <v>2542</v>
      </c>
      <c r="K155" s="35"/>
      <c r="L155" s="48" t="s">
        <v>2539</v>
      </c>
      <c r="M155" s="51"/>
    </row>
    <row r="156" spans="2:13" ht="18" customHeight="1" x14ac:dyDescent="0.45">
      <c r="B156" s="35" t="s">
        <v>16</v>
      </c>
      <c r="C156" s="35" t="s">
        <v>1250</v>
      </c>
      <c r="D156" s="35" t="s">
        <v>1250</v>
      </c>
      <c r="E156" s="35" t="s">
        <v>55</v>
      </c>
      <c r="F156" s="35" t="s">
        <v>1251</v>
      </c>
      <c r="G156" s="52" t="s">
        <v>924</v>
      </c>
      <c r="H156" s="46" t="s">
        <v>2538</v>
      </c>
      <c r="I156" s="34" t="s">
        <v>35</v>
      </c>
      <c r="J156" s="88" t="s">
        <v>2542</v>
      </c>
      <c r="K156" s="35"/>
      <c r="L156" s="48" t="s">
        <v>2539</v>
      </c>
      <c r="M156" s="51"/>
    </row>
    <row r="157" spans="2:13" ht="18" customHeight="1" x14ac:dyDescent="0.45">
      <c r="B157" s="35" t="s">
        <v>8</v>
      </c>
      <c r="C157" s="35" t="s">
        <v>1252</v>
      </c>
      <c r="D157" s="35" t="s">
        <v>1253</v>
      </c>
      <c r="E157" s="35" t="s">
        <v>55</v>
      </c>
      <c r="F157" s="35" t="s">
        <v>1254</v>
      </c>
      <c r="G157" s="52" t="s">
        <v>102</v>
      </c>
      <c r="H157" s="46" t="s">
        <v>2538</v>
      </c>
      <c r="I157" s="34" t="s">
        <v>37</v>
      </c>
      <c r="J157" s="88" t="s">
        <v>60</v>
      </c>
      <c r="K157" s="35"/>
      <c r="L157" s="48" t="s">
        <v>2544</v>
      </c>
      <c r="M157" s="51"/>
    </row>
    <row r="158" spans="2:13" ht="18" customHeight="1" x14ac:dyDescent="0.45">
      <c r="B158" s="35" t="s">
        <v>8</v>
      </c>
      <c r="C158" s="35" t="s">
        <v>1256</v>
      </c>
      <c r="D158" s="35" t="s">
        <v>1257</v>
      </c>
      <c r="E158" s="35" t="s">
        <v>55</v>
      </c>
      <c r="F158" s="35" t="s">
        <v>1258</v>
      </c>
      <c r="G158" s="52" t="s">
        <v>106</v>
      </c>
      <c r="H158" s="46" t="s">
        <v>2538</v>
      </c>
      <c r="I158" s="34" t="s">
        <v>37</v>
      </c>
      <c r="J158" s="88" t="s">
        <v>60</v>
      </c>
      <c r="K158" s="35"/>
      <c r="L158" s="48" t="s">
        <v>2540</v>
      </c>
      <c r="M158" s="51" t="s">
        <v>2560</v>
      </c>
    </row>
    <row r="159" spans="2:13" ht="18" customHeight="1" x14ac:dyDescent="0.45">
      <c r="B159" s="35" t="s">
        <v>8</v>
      </c>
      <c r="C159" s="35" t="s">
        <v>1274</v>
      </c>
      <c r="D159" s="35" t="s">
        <v>1275</v>
      </c>
      <c r="E159" s="35" t="s">
        <v>55</v>
      </c>
      <c r="F159" s="35" t="s">
        <v>1276</v>
      </c>
      <c r="G159" s="52" t="s">
        <v>150</v>
      </c>
      <c r="H159" s="46" t="s">
        <v>2550</v>
      </c>
      <c r="I159" s="34" t="s">
        <v>2650</v>
      </c>
      <c r="J159" s="88" t="s">
        <v>2539</v>
      </c>
      <c r="K159" s="35" t="s">
        <v>13</v>
      </c>
      <c r="L159" s="48" t="s">
        <v>2544</v>
      </c>
      <c r="M159" s="51"/>
    </row>
    <row r="160" spans="2:13" ht="18" customHeight="1" x14ac:dyDescent="0.45">
      <c r="B160" s="35" t="s">
        <v>8</v>
      </c>
      <c r="C160" s="35" t="s">
        <v>1277</v>
      </c>
      <c r="D160" s="35" t="s">
        <v>1278</v>
      </c>
      <c r="E160" s="35" t="s">
        <v>55</v>
      </c>
      <c r="F160" s="35" t="s">
        <v>1279</v>
      </c>
      <c r="G160" s="52" t="s">
        <v>143</v>
      </c>
      <c r="H160" s="46" t="s">
        <v>2550</v>
      </c>
      <c r="I160" s="34" t="s">
        <v>2543</v>
      </c>
      <c r="J160" s="88" t="s">
        <v>2539</v>
      </c>
      <c r="K160" s="35"/>
      <c r="L160" s="48" t="s">
        <v>2540</v>
      </c>
      <c r="M160" s="51" t="s">
        <v>2560</v>
      </c>
    </row>
    <row r="161" spans="2:13" ht="18" customHeight="1" x14ac:dyDescent="0.45">
      <c r="B161" s="35" t="s">
        <v>8</v>
      </c>
      <c r="C161" s="35" t="s">
        <v>1280</v>
      </c>
      <c r="D161" s="35" t="s">
        <v>1281</v>
      </c>
      <c r="E161" s="35" t="s">
        <v>55</v>
      </c>
      <c r="F161" s="35" t="s">
        <v>1282</v>
      </c>
      <c r="G161" s="52" t="s">
        <v>150</v>
      </c>
      <c r="H161" s="46" t="s">
        <v>2550</v>
      </c>
      <c r="I161" s="34" t="s">
        <v>2543</v>
      </c>
      <c r="J161" s="88" t="s">
        <v>2539</v>
      </c>
      <c r="K161" s="35" t="s">
        <v>13</v>
      </c>
      <c r="L161" s="48" t="s">
        <v>2539</v>
      </c>
      <c r="M161" s="51"/>
    </row>
    <row r="162" spans="2:13" ht="18" customHeight="1" x14ac:dyDescent="0.45">
      <c r="B162" s="35" t="s">
        <v>8</v>
      </c>
      <c r="C162" s="35" t="s">
        <v>1290</v>
      </c>
      <c r="D162" s="35" t="s">
        <v>1290</v>
      </c>
      <c r="E162" s="35" t="s">
        <v>55</v>
      </c>
      <c r="F162" s="35" t="s">
        <v>1291</v>
      </c>
      <c r="G162" s="52" t="s">
        <v>1292</v>
      </c>
      <c r="H162" s="46" t="s">
        <v>2538</v>
      </c>
      <c r="I162" s="34" t="s">
        <v>2543</v>
      </c>
      <c r="J162" s="88" t="s">
        <v>2544</v>
      </c>
      <c r="K162" s="35"/>
      <c r="L162" s="48" t="s">
        <v>2540</v>
      </c>
      <c r="M162" s="51" t="s">
        <v>2560</v>
      </c>
    </row>
    <row r="163" spans="2:13" ht="18" customHeight="1" x14ac:dyDescent="0.45">
      <c r="B163" s="35" t="s">
        <v>8</v>
      </c>
      <c r="C163" s="35" t="s">
        <v>1306</v>
      </c>
      <c r="D163" s="35" t="s">
        <v>1306</v>
      </c>
      <c r="E163" s="35" t="s">
        <v>55</v>
      </c>
      <c r="F163" s="35" t="s">
        <v>1307</v>
      </c>
      <c r="G163" s="52" t="s">
        <v>112</v>
      </c>
      <c r="H163" s="46" t="s">
        <v>2680</v>
      </c>
      <c r="I163" s="34" t="s">
        <v>2543</v>
      </c>
      <c r="J163" s="88" t="s">
        <v>2539</v>
      </c>
      <c r="K163" s="35"/>
      <c r="L163" s="48" t="s">
        <v>2540</v>
      </c>
      <c r="M163" s="51" t="s">
        <v>2560</v>
      </c>
    </row>
    <row r="164" spans="2:13" ht="18" customHeight="1" x14ac:dyDescent="0.45">
      <c r="B164" s="35" t="s">
        <v>8</v>
      </c>
      <c r="C164" s="35" t="s">
        <v>1308</v>
      </c>
      <c r="D164" s="35" t="s">
        <v>1309</v>
      </c>
      <c r="E164" s="35" t="s">
        <v>55</v>
      </c>
      <c r="F164" s="35" t="s">
        <v>1310</v>
      </c>
      <c r="G164" s="52" t="s">
        <v>226</v>
      </c>
      <c r="H164" s="46" t="s">
        <v>2541</v>
      </c>
      <c r="I164" s="34" t="s">
        <v>2543</v>
      </c>
      <c r="J164" s="88" t="s">
        <v>2539</v>
      </c>
      <c r="K164" s="35"/>
      <c r="L164" s="48" t="s">
        <v>2539</v>
      </c>
      <c r="M164" s="51"/>
    </row>
    <row r="165" spans="2:13" ht="18" customHeight="1" x14ac:dyDescent="0.45">
      <c r="B165" s="35" t="s">
        <v>8</v>
      </c>
      <c r="C165" s="35" t="s">
        <v>1311</v>
      </c>
      <c r="D165" s="35" t="s">
        <v>1312</v>
      </c>
      <c r="E165" s="35" t="s">
        <v>55</v>
      </c>
      <c r="F165" s="35" t="s">
        <v>1313</v>
      </c>
      <c r="G165" s="52" t="s">
        <v>300</v>
      </c>
      <c r="H165" s="46" t="s">
        <v>2538</v>
      </c>
      <c r="I165" s="34" t="s">
        <v>2543</v>
      </c>
      <c r="J165" s="88" t="s">
        <v>2539</v>
      </c>
      <c r="K165" s="35"/>
      <c r="L165" s="48" t="s">
        <v>2540</v>
      </c>
      <c r="M165" s="51" t="s">
        <v>2560</v>
      </c>
    </row>
    <row r="166" spans="2:13" ht="18" customHeight="1" x14ac:dyDescent="0.45">
      <c r="B166" s="35" t="s">
        <v>8</v>
      </c>
      <c r="C166" s="35" t="s">
        <v>1314</v>
      </c>
      <c r="D166" s="35" t="s">
        <v>1315</v>
      </c>
      <c r="E166" s="35" t="s">
        <v>55</v>
      </c>
      <c r="F166" s="35" t="s">
        <v>1316</v>
      </c>
      <c r="G166" s="52" t="s">
        <v>150</v>
      </c>
      <c r="H166" s="46" t="s">
        <v>2546</v>
      </c>
      <c r="I166" s="34" t="s">
        <v>2543</v>
      </c>
      <c r="J166" s="88" t="s">
        <v>2539</v>
      </c>
      <c r="K166" s="35"/>
      <c r="L166" s="48" t="s">
        <v>2540</v>
      </c>
      <c r="M166" s="51" t="s">
        <v>2560</v>
      </c>
    </row>
    <row r="167" spans="2:13" ht="18" customHeight="1" x14ac:dyDescent="0.45">
      <c r="B167" s="35" t="s">
        <v>8</v>
      </c>
      <c r="C167" s="35" t="s">
        <v>1317</v>
      </c>
      <c r="D167" s="35" t="s">
        <v>1317</v>
      </c>
      <c r="E167" s="35" t="s">
        <v>55</v>
      </c>
      <c r="F167" s="35" t="s">
        <v>1318</v>
      </c>
      <c r="G167" s="52" t="s">
        <v>1053</v>
      </c>
      <c r="H167" s="46" t="s">
        <v>2680</v>
      </c>
      <c r="I167" s="34" t="s">
        <v>35</v>
      </c>
      <c r="J167" s="88" t="s">
        <v>2542</v>
      </c>
      <c r="K167" s="35"/>
      <c r="L167" s="48" t="s">
        <v>2544</v>
      </c>
      <c r="M167" s="51"/>
    </row>
    <row r="168" spans="2:13" ht="18" customHeight="1" x14ac:dyDescent="0.45">
      <c r="B168" s="35" t="s">
        <v>16</v>
      </c>
      <c r="C168" s="35" t="s">
        <v>1540</v>
      </c>
      <c r="D168" s="35" t="s">
        <v>1540</v>
      </c>
      <c r="E168" s="35" t="s">
        <v>2742</v>
      </c>
      <c r="F168" s="35" t="s">
        <v>1541</v>
      </c>
      <c r="G168" s="52" t="s">
        <v>1542</v>
      </c>
      <c r="H168" s="46" t="s">
        <v>2546</v>
      </c>
      <c r="I168" s="34" t="s">
        <v>35</v>
      </c>
      <c r="J168" s="88" t="s">
        <v>2542</v>
      </c>
      <c r="K168" s="35"/>
      <c r="L168" s="48" t="s">
        <v>2540</v>
      </c>
      <c r="M168" s="51" t="s">
        <v>2560</v>
      </c>
    </row>
    <row r="169" spans="2:13" ht="18" customHeight="1" x14ac:dyDescent="0.45">
      <c r="B169" s="35" t="s">
        <v>16</v>
      </c>
      <c r="C169" s="35" t="s">
        <v>1329</v>
      </c>
      <c r="D169" s="35" t="s">
        <v>1329</v>
      </c>
      <c r="E169" s="35" t="s">
        <v>55</v>
      </c>
      <c r="F169" s="35" t="s">
        <v>2555</v>
      </c>
      <c r="G169" s="52" t="s">
        <v>1331</v>
      </c>
      <c r="H169" s="46" t="s">
        <v>2538</v>
      </c>
      <c r="I169" s="34" t="s">
        <v>35</v>
      </c>
      <c r="J169" s="88" t="s">
        <v>2542</v>
      </c>
      <c r="K169" s="35"/>
      <c r="L169" s="48" t="s">
        <v>2540</v>
      </c>
      <c r="M169" s="51" t="s">
        <v>2560</v>
      </c>
    </row>
    <row r="170" spans="2:13" ht="18" customHeight="1" x14ac:dyDescent="0.45">
      <c r="B170" s="35" t="s">
        <v>8</v>
      </c>
      <c r="C170" s="35" t="s">
        <v>2647</v>
      </c>
      <c r="D170" s="35" t="s">
        <v>2647</v>
      </c>
      <c r="E170" s="35" t="s">
        <v>55</v>
      </c>
      <c r="F170" s="35" t="s">
        <v>2648</v>
      </c>
      <c r="G170" s="52" t="s">
        <v>2380</v>
      </c>
      <c r="H170" s="46" t="s">
        <v>2546</v>
      </c>
      <c r="I170" s="34" t="s">
        <v>2543</v>
      </c>
      <c r="J170" s="88" t="s">
        <v>2539</v>
      </c>
      <c r="K170" s="35" t="s">
        <v>13</v>
      </c>
      <c r="L170" s="48" t="s">
        <v>2539</v>
      </c>
      <c r="M170" s="51"/>
    </row>
    <row r="171" spans="2:13" ht="18" customHeight="1" x14ac:dyDescent="0.45">
      <c r="B171" s="35" t="s">
        <v>8</v>
      </c>
      <c r="C171" s="35" t="s">
        <v>2649</v>
      </c>
      <c r="D171" s="35" t="s">
        <v>2649</v>
      </c>
      <c r="E171" s="35" t="s">
        <v>55</v>
      </c>
      <c r="F171" s="35" t="s">
        <v>2387</v>
      </c>
      <c r="G171" s="52" t="s">
        <v>2388</v>
      </c>
      <c r="H171" s="46" t="s">
        <v>2546</v>
      </c>
      <c r="I171" s="34" t="s">
        <v>2543</v>
      </c>
      <c r="J171" s="88" t="s">
        <v>2539</v>
      </c>
      <c r="K171" s="35" t="s">
        <v>13</v>
      </c>
      <c r="L171" s="48" t="s">
        <v>2539</v>
      </c>
      <c r="M171" s="51"/>
    </row>
    <row r="172" spans="2:13" ht="18" customHeight="1" x14ac:dyDescent="0.45">
      <c r="B172" s="35" t="s">
        <v>8</v>
      </c>
      <c r="C172" s="35" t="s">
        <v>1350</v>
      </c>
      <c r="D172" s="35" t="s">
        <v>1350</v>
      </c>
      <c r="E172" s="35" t="s">
        <v>55</v>
      </c>
      <c r="F172" s="35" t="s">
        <v>1351</v>
      </c>
      <c r="G172" s="52" t="s">
        <v>841</v>
      </c>
      <c r="H172" s="46" t="s">
        <v>2546</v>
      </c>
      <c r="I172" s="34" t="s">
        <v>2543</v>
      </c>
      <c r="J172" s="88" t="s">
        <v>2539</v>
      </c>
      <c r="K172" s="35" t="s">
        <v>13</v>
      </c>
      <c r="L172" s="48" t="s">
        <v>2544</v>
      </c>
      <c r="M172" s="51"/>
    </row>
    <row r="173" spans="2:13" ht="18" customHeight="1" x14ac:dyDescent="0.45">
      <c r="B173" s="35" t="s">
        <v>8</v>
      </c>
      <c r="C173" s="35" t="s">
        <v>1352</v>
      </c>
      <c r="D173" s="35" t="s">
        <v>1352</v>
      </c>
      <c r="E173" s="35" t="s">
        <v>55</v>
      </c>
      <c r="F173" s="35" t="s">
        <v>1353</v>
      </c>
      <c r="G173" s="52" t="s">
        <v>102</v>
      </c>
      <c r="H173" s="46" t="s">
        <v>2546</v>
      </c>
      <c r="I173" s="34" t="s">
        <v>35</v>
      </c>
      <c r="J173" s="88" t="s">
        <v>2542</v>
      </c>
      <c r="K173" s="35" t="s">
        <v>13</v>
      </c>
      <c r="L173" s="48" t="s">
        <v>2539</v>
      </c>
      <c r="M173" s="51"/>
    </row>
    <row r="174" spans="2:13" ht="18" customHeight="1" x14ac:dyDescent="0.45">
      <c r="B174" s="35" t="s">
        <v>8</v>
      </c>
      <c r="C174" s="35" t="s">
        <v>1354</v>
      </c>
      <c r="D174" s="35" t="s">
        <v>1354</v>
      </c>
      <c r="E174" s="35" t="s">
        <v>55</v>
      </c>
      <c r="F174" s="35" t="s">
        <v>1355</v>
      </c>
      <c r="G174" s="52" t="s">
        <v>106</v>
      </c>
      <c r="H174" s="46" t="s">
        <v>2546</v>
      </c>
      <c r="I174" s="34" t="s">
        <v>35</v>
      </c>
      <c r="J174" s="88" t="s">
        <v>2542</v>
      </c>
      <c r="K174" s="35" t="s">
        <v>13</v>
      </c>
      <c r="L174" s="48" t="s">
        <v>2539</v>
      </c>
      <c r="M174" s="51"/>
    </row>
    <row r="175" spans="2:13" ht="18" customHeight="1" x14ac:dyDescent="0.45">
      <c r="B175" s="35" t="s">
        <v>22</v>
      </c>
      <c r="C175" s="35" t="s">
        <v>1356</v>
      </c>
      <c r="D175" s="35" t="s">
        <v>1357</v>
      </c>
      <c r="E175" s="35" t="s">
        <v>55</v>
      </c>
      <c r="F175" s="35" t="s">
        <v>1358</v>
      </c>
      <c r="G175" s="52" t="s">
        <v>1359</v>
      </c>
      <c r="H175" s="46" t="s">
        <v>2680</v>
      </c>
      <c r="I175" s="34" t="s">
        <v>35</v>
      </c>
      <c r="J175" s="88" t="s">
        <v>2542</v>
      </c>
      <c r="K175" s="35"/>
      <c r="L175" s="48" t="s">
        <v>2540</v>
      </c>
      <c r="M175" s="51" t="s">
        <v>2560</v>
      </c>
    </row>
    <row r="176" spans="2:13" ht="18" customHeight="1" x14ac:dyDescent="0.45">
      <c r="B176" s="35" t="s">
        <v>22</v>
      </c>
      <c r="C176" s="35" t="s">
        <v>1360</v>
      </c>
      <c r="D176" s="35" t="s">
        <v>1361</v>
      </c>
      <c r="E176" s="35" t="s">
        <v>55</v>
      </c>
      <c r="F176" s="35" t="s">
        <v>1362</v>
      </c>
      <c r="G176" s="52" t="s">
        <v>1363</v>
      </c>
      <c r="H176" s="46" t="s">
        <v>2546</v>
      </c>
      <c r="I176" s="34" t="s">
        <v>35</v>
      </c>
      <c r="J176" s="88" t="s">
        <v>2542</v>
      </c>
      <c r="K176" s="35"/>
      <c r="L176" s="48" t="s">
        <v>2540</v>
      </c>
      <c r="M176" s="51" t="s">
        <v>2560</v>
      </c>
    </row>
    <row r="177" spans="2:13" ht="18" customHeight="1" x14ac:dyDescent="0.45">
      <c r="B177" s="35" t="s">
        <v>8</v>
      </c>
      <c r="C177" s="35" t="s">
        <v>1373</v>
      </c>
      <c r="D177" s="35" t="s">
        <v>1374</v>
      </c>
      <c r="E177" s="35" t="s">
        <v>55</v>
      </c>
      <c r="F177" s="35" t="s">
        <v>1375</v>
      </c>
      <c r="G177" s="52" t="s">
        <v>1053</v>
      </c>
      <c r="H177" s="46" t="s">
        <v>2546</v>
      </c>
      <c r="I177" s="34" t="s">
        <v>2543</v>
      </c>
      <c r="J177" s="88" t="s">
        <v>2539</v>
      </c>
      <c r="K177" s="35" t="s">
        <v>13</v>
      </c>
      <c r="L177" s="48" t="s">
        <v>2544</v>
      </c>
      <c r="M177" s="51"/>
    </row>
    <row r="178" spans="2:13" ht="18" customHeight="1" x14ac:dyDescent="0.45">
      <c r="B178" s="35" t="s">
        <v>8</v>
      </c>
      <c r="C178" s="35" t="s">
        <v>1392</v>
      </c>
      <c r="D178" s="35" t="s">
        <v>1393</v>
      </c>
      <c r="E178" s="35" t="s">
        <v>55</v>
      </c>
      <c r="F178" s="35" t="s">
        <v>1394</v>
      </c>
      <c r="G178" s="52" t="s">
        <v>151</v>
      </c>
      <c r="H178" s="46" t="s">
        <v>2538</v>
      </c>
      <c r="I178" s="34" t="s">
        <v>2543</v>
      </c>
      <c r="J178" s="88" t="s">
        <v>2539</v>
      </c>
      <c r="K178" s="35"/>
      <c r="L178" s="48" t="s">
        <v>2540</v>
      </c>
      <c r="M178" s="51" t="s">
        <v>2560</v>
      </c>
    </row>
    <row r="179" spans="2:13" ht="18" customHeight="1" x14ac:dyDescent="0.45">
      <c r="B179" s="35" t="s">
        <v>8</v>
      </c>
      <c r="C179" s="35" t="s">
        <v>1410</v>
      </c>
      <c r="D179" s="35" t="s">
        <v>1410</v>
      </c>
      <c r="E179" s="35" t="s">
        <v>55</v>
      </c>
      <c r="F179" s="35" t="s">
        <v>2556</v>
      </c>
      <c r="G179" s="52" t="s">
        <v>68</v>
      </c>
      <c r="H179" s="46" t="s">
        <v>2538</v>
      </c>
      <c r="I179" s="34" t="s">
        <v>37</v>
      </c>
      <c r="J179" s="88" t="s">
        <v>60</v>
      </c>
      <c r="K179" s="35"/>
      <c r="L179" s="48" t="s">
        <v>2540</v>
      </c>
      <c r="M179" s="51" t="s">
        <v>2560</v>
      </c>
    </row>
    <row r="180" spans="2:13" ht="18" customHeight="1" x14ac:dyDescent="0.45">
      <c r="B180" s="35" t="s">
        <v>16</v>
      </c>
      <c r="C180" s="35" t="s">
        <v>1423</v>
      </c>
      <c r="D180" s="35" t="s">
        <v>1423</v>
      </c>
      <c r="E180" s="35" t="s">
        <v>55</v>
      </c>
      <c r="F180" s="35" t="s">
        <v>1424</v>
      </c>
      <c r="G180" s="52" t="s">
        <v>1425</v>
      </c>
      <c r="H180" s="46" t="s">
        <v>2546</v>
      </c>
      <c r="I180" s="34" t="s">
        <v>35</v>
      </c>
      <c r="J180" s="88" t="s">
        <v>2542</v>
      </c>
      <c r="K180" s="75" t="s">
        <v>13</v>
      </c>
      <c r="L180" s="48" t="s">
        <v>2539</v>
      </c>
      <c r="M180" s="51"/>
    </row>
    <row r="181" spans="2:13" ht="18" customHeight="1" x14ac:dyDescent="0.45">
      <c r="B181" s="35" t="s">
        <v>16</v>
      </c>
      <c r="C181" s="35" t="s">
        <v>1428</v>
      </c>
      <c r="D181" s="35" t="s">
        <v>1428</v>
      </c>
      <c r="E181" s="35" t="s">
        <v>55</v>
      </c>
      <c r="F181" s="35" t="s">
        <v>1429</v>
      </c>
      <c r="G181" s="52" t="s">
        <v>1430</v>
      </c>
      <c r="H181" s="46" t="s">
        <v>2538</v>
      </c>
      <c r="I181" s="34" t="s">
        <v>35</v>
      </c>
      <c r="J181" s="88" t="s">
        <v>2540</v>
      </c>
      <c r="K181" s="75"/>
      <c r="L181" s="48" t="s">
        <v>2540</v>
      </c>
      <c r="M181" s="51" t="s">
        <v>2560</v>
      </c>
    </row>
    <row r="182" spans="2:13" ht="18" customHeight="1" x14ac:dyDescent="0.45">
      <c r="B182" s="35" t="s">
        <v>16</v>
      </c>
      <c r="C182" s="35" t="s">
        <v>1431</v>
      </c>
      <c r="D182" s="35" t="s">
        <v>1431</v>
      </c>
      <c r="E182" s="35" t="s">
        <v>55</v>
      </c>
      <c r="F182" s="35" t="s">
        <v>1432</v>
      </c>
      <c r="G182" s="52" t="s">
        <v>86</v>
      </c>
      <c r="H182" s="46" t="s">
        <v>2546</v>
      </c>
      <c r="I182" s="34" t="s">
        <v>35</v>
      </c>
      <c r="J182" s="88" t="s">
        <v>2542</v>
      </c>
      <c r="K182" s="35"/>
      <c r="L182" s="48" t="s">
        <v>2540</v>
      </c>
      <c r="M182" s="51" t="s">
        <v>2560</v>
      </c>
    </row>
    <row r="183" spans="2:13" ht="18" customHeight="1" x14ac:dyDescent="0.45">
      <c r="B183" s="35" t="s">
        <v>16</v>
      </c>
      <c r="C183" s="35" t="s">
        <v>1434</v>
      </c>
      <c r="D183" s="35" t="s">
        <v>1434</v>
      </c>
      <c r="E183" s="35" t="s">
        <v>55</v>
      </c>
      <c r="F183" s="35" t="s">
        <v>1435</v>
      </c>
      <c r="G183" s="52" t="s">
        <v>89</v>
      </c>
      <c r="H183" s="46" t="s">
        <v>2546</v>
      </c>
      <c r="I183" s="34" t="s">
        <v>35</v>
      </c>
      <c r="J183" s="88" t="s">
        <v>2542</v>
      </c>
      <c r="K183" s="35"/>
      <c r="L183" s="48" t="s">
        <v>2540</v>
      </c>
      <c r="M183" s="51" t="s">
        <v>2560</v>
      </c>
    </row>
    <row r="184" spans="2:13" ht="18" customHeight="1" x14ac:dyDescent="0.45">
      <c r="B184" s="35" t="s">
        <v>8</v>
      </c>
      <c r="C184" s="35" t="s">
        <v>1442</v>
      </c>
      <c r="D184" s="35" t="s">
        <v>1442</v>
      </c>
      <c r="E184" s="35" t="s">
        <v>1441</v>
      </c>
      <c r="F184" s="35" t="s">
        <v>1443</v>
      </c>
      <c r="G184" s="52" t="s">
        <v>1444</v>
      </c>
      <c r="H184" s="46" t="s">
        <v>2550</v>
      </c>
      <c r="I184" s="34" t="s">
        <v>35</v>
      </c>
      <c r="J184" s="88" t="s">
        <v>2542</v>
      </c>
      <c r="K184" s="35"/>
      <c r="L184" s="48" t="s">
        <v>2759</v>
      </c>
      <c r="M184" s="51"/>
    </row>
    <row r="185" spans="2:13" ht="18" customHeight="1" x14ac:dyDescent="0.45">
      <c r="B185" s="35" t="s">
        <v>8</v>
      </c>
      <c r="C185" s="35" t="s">
        <v>1447</v>
      </c>
      <c r="D185" s="35" t="s">
        <v>1447</v>
      </c>
      <c r="E185" s="35" t="s">
        <v>1441</v>
      </c>
      <c r="F185" s="35" t="s">
        <v>1448</v>
      </c>
      <c r="G185" s="52" t="s">
        <v>1449</v>
      </c>
      <c r="H185" s="46" t="s">
        <v>2550</v>
      </c>
      <c r="I185" s="34" t="s">
        <v>35</v>
      </c>
      <c r="J185" s="88" t="s">
        <v>2542</v>
      </c>
      <c r="K185" s="35"/>
      <c r="L185" s="48" t="s">
        <v>2540</v>
      </c>
      <c r="M185" s="51" t="s">
        <v>2560</v>
      </c>
    </row>
    <row r="186" spans="2:13" ht="18" customHeight="1" x14ac:dyDescent="0.45">
      <c r="B186" s="35" t="s">
        <v>16</v>
      </c>
      <c r="C186" s="35" t="s">
        <v>1468</v>
      </c>
      <c r="D186" s="35" t="s">
        <v>1468</v>
      </c>
      <c r="E186" s="35" t="s">
        <v>1441</v>
      </c>
      <c r="F186" s="35" t="s">
        <v>1469</v>
      </c>
      <c r="G186" s="52" t="s">
        <v>1470</v>
      </c>
      <c r="H186" s="46" t="s">
        <v>2680</v>
      </c>
      <c r="I186" s="34" t="s">
        <v>2543</v>
      </c>
      <c r="J186" s="88" t="s">
        <v>2544</v>
      </c>
      <c r="K186" s="35"/>
      <c r="L186" s="48" t="s">
        <v>2544</v>
      </c>
      <c r="M186" s="51"/>
    </row>
    <row r="187" spans="2:13" ht="18" customHeight="1" x14ac:dyDescent="0.45">
      <c r="B187" s="35" t="s">
        <v>16</v>
      </c>
      <c r="C187" s="35" t="s">
        <v>1471</v>
      </c>
      <c r="D187" s="35" t="s">
        <v>1471</v>
      </c>
      <c r="E187" s="35" t="s">
        <v>1441</v>
      </c>
      <c r="F187" s="35" t="s">
        <v>1472</v>
      </c>
      <c r="G187" s="52" t="s">
        <v>1473</v>
      </c>
      <c r="H187" s="46" t="s">
        <v>2546</v>
      </c>
      <c r="I187" s="34" t="s">
        <v>2543</v>
      </c>
      <c r="J187" s="88" t="s">
        <v>2544</v>
      </c>
      <c r="K187" s="35"/>
      <c r="L187" s="48" t="s">
        <v>2540</v>
      </c>
      <c r="M187" s="51" t="s">
        <v>2560</v>
      </c>
    </row>
    <row r="188" spans="2:13" ht="18" customHeight="1" x14ac:dyDescent="0.45">
      <c r="B188" s="35" t="s">
        <v>16</v>
      </c>
      <c r="C188" s="35" t="s">
        <v>1474</v>
      </c>
      <c r="D188" s="35" t="s">
        <v>1474</v>
      </c>
      <c r="E188" s="35" t="s">
        <v>1441</v>
      </c>
      <c r="F188" s="35" t="s">
        <v>1475</v>
      </c>
      <c r="G188" s="52" t="s">
        <v>1476</v>
      </c>
      <c r="H188" s="46" t="s">
        <v>2546</v>
      </c>
      <c r="I188" s="34" t="s">
        <v>2543</v>
      </c>
      <c r="J188" s="88" t="s">
        <v>2544</v>
      </c>
      <c r="K188" s="35"/>
      <c r="L188" s="48" t="s">
        <v>2544</v>
      </c>
      <c r="M188" s="51"/>
    </row>
    <row r="189" spans="2:13" ht="18" customHeight="1" x14ac:dyDescent="0.45">
      <c r="B189" s="35" t="s">
        <v>8</v>
      </c>
      <c r="C189" s="35" t="s">
        <v>1481</v>
      </c>
      <c r="D189" s="35" t="s">
        <v>1481</v>
      </c>
      <c r="E189" s="35" t="s">
        <v>1441</v>
      </c>
      <c r="F189" s="35" t="s">
        <v>1482</v>
      </c>
      <c r="G189" s="52" t="s">
        <v>686</v>
      </c>
      <c r="H189" s="46" t="s">
        <v>2550</v>
      </c>
      <c r="I189" s="34" t="s">
        <v>35</v>
      </c>
      <c r="J189" s="88" t="s">
        <v>2540</v>
      </c>
      <c r="K189" s="35"/>
      <c r="L189" s="48" t="s">
        <v>2540</v>
      </c>
      <c r="M189" s="51" t="s">
        <v>2560</v>
      </c>
    </row>
    <row r="190" spans="2:13" ht="18" customHeight="1" x14ac:dyDescent="0.45">
      <c r="B190" s="35" t="s">
        <v>16</v>
      </c>
      <c r="C190" s="35" t="s">
        <v>1483</v>
      </c>
      <c r="D190" s="35" t="s">
        <v>1483</v>
      </c>
      <c r="E190" s="35" t="s">
        <v>1441</v>
      </c>
      <c r="F190" s="35" t="s">
        <v>1484</v>
      </c>
      <c r="G190" s="52" t="s">
        <v>693</v>
      </c>
      <c r="H190" s="46" t="s">
        <v>2550</v>
      </c>
      <c r="I190" s="34" t="s">
        <v>35</v>
      </c>
      <c r="J190" s="88" t="s">
        <v>2542</v>
      </c>
      <c r="K190" s="35"/>
      <c r="L190" s="48" t="s">
        <v>2539</v>
      </c>
      <c r="M190" s="51"/>
    </row>
    <row r="191" spans="2:13" ht="18" customHeight="1" x14ac:dyDescent="0.45">
      <c r="B191" s="35" t="s">
        <v>16</v>
      </c>
      <c r="C191" s="35" t="s">
        <v>1486</v>
      </c>
      <c r="D191" s="35" t="s">
        <v>1486</v>
      </c>
      <c r="E191" s="35" t="s">
        <v>1441</v>
      </c>
      <c r="F191" s="35" t="s">
        <v>1487</v>
      </c>
      <c r="G191" s="52" t="s">
        <v>457</v>
      </c>
      <c r="H191" s="46" t="s">
        <v>2550</v>
      </c>
      <c r="I191" s="34" t="s">
        <v>35</v>
      </c>
      <c r="J191" s="88" t="s">
        <v>2542</v>
      </c>
      <c r="K191" s="35"/>
      <c r="L191" s="48" t="s">
        <v>2540</v>
      </c>
      <c r="M191" s="51" t="s">
        <v>2560</v>
      </c>
    </row>
    <row r="192" spans="2:13" ht="18" customHeight="1" x14ac:dyDescent="0.45">
      <c r="B192" s="35" t="s">
        <v>16</v>
      </c>
      <c r="C192" s="35" t="s">
        <v>1489</v>
      </c>
      <c r="D192" s="35" t="s">
        <v>1489</v>
      </c>
      <c r="E192" s="35" t="s">
        <v>1441</v>
      </c>
      <c r="F192" s="35" t="s">
        <v>1490</v>
      </c>
      <c r="G192" s="52" t="s">
        <v>701</v>
      </c>
      <c r="H192" s="46" t="s">
        <v>2550</v>
      </c>
      <c r="I192" s="34" t="s">
        <v>35</v>
      </c>
      <c r="J192" s="88" t="s">
        <v>2542</v>
      </c>
      <c r="K192" s="35"/>
      <c r="L192" s="48" t="s">
        <v>2540</v>
      </c>
      <c r="M192" s="51" t="s">
        <v>2560</v>
      </c>
    </row>
    <row r="193" spans="1:13" ht="18" customHeight="1" x14ac:dyDescent="0.45">
      <c r="B193" s="35" t="s">
        <v>16</v>
      </c>
      <c r="C193" s="35" t="s">
        <v>1491</v>
      </c>
      <c r="D193" s="35" t="s">
        <v>1491</v>
      </c>
      <c r="E193" s="35" t="s">
        <v>1441</v>
      </c>
      <c r="F193" s="35" t="s">
        <v>1492</v>
      </c>
      <c r="G193" s="52" t="s">
        <v>704</v>
      </c>
      <c r="H193" s="46" t="s">
        <v>2550</v>
      </c>
      <c r="I193" s="34" t="s">
        <v>35</v>
      </c>
      <c r="J193" s="88" t="s">
        <v>2542</v>
      </c>
      <c r="K193" s="35"/>
      <c r="L193" s="48" t="s">
        <v>2544</v>
      </c>
      <c r="M193" s="51"/>
    </row>
    <row r="194" spans="1:13" ht="18" customHeight="1" x14ac:dyDescent="0.45">
      <c r="B194" s="35" t="s">
        <v>16</v>
      </c>
      <c r="C194" s="35" t="s">
        <v>1493</v>
      </c>
      <c r="D194" s="35" t="s">
        <v>1493</v>
      </c>
      <c r="E194" s="35" t="s">
        <v>1441</v>
      </c>
      <c r="F194" s="35" t="s">
        <v>1494</v>
      </c>
      <c r="G194" s="52" t="s">
        <v>1495</v>
      </c>
      <c r="H194" s="46" t="s">
        <v>2538</v>
      </c>
      <c r="I194" s="34" t="s">
        <v>2543</v>
      </c>
      <c r="J194" s="88" t="s">
        <v>2544</v>
      </c>
      <c r="K194" s="35"/>
      <c r="L194" s="48" t="s">
        <v>2540</v>
      </c>
      <c r="M194" s="51" t="s">
        <v>2560</v>
      </c>
    </row>
    <row r="195" spans="1:13" ht="18" customHeight="1" x14ac:dyDescent="0.45">
      <c r="B195" s="35" t="s">
        <v>16</v>
      </c>
      <c r="C195" s="35" t="s">
        <v>1497</v>
      </c>
      <c r="D195" s="35" t="s">
        <v>1497</v>
      </c>
      <c r="E195" s="35" t="s">
        <v>1441</v>
      </c>
      <c r="F195" s="35" t="s">
        <v>2557</v>
      </c>
      <c r="G195" s="52" t="s">
        <v>1499</v>
      </c>
      <c r="H195" s="46" t="s">
        <v>2538</v>
      </c>
      <c r="I195" s="34" t="s">
        <v>35</v>
      </c>
      <c r="J195" s="88" t="s">
        <v>2542</v>
      </c>
      <c r="K195" s="35"/>
      <c r="L195" s="48" t="s">
        <v>2544</v>
      </c>
      <c r="M195" s="51"/>
    </row>
    <row r="196" spans="1:13" ht="18" customHeight="1" x14ac:dyDescent="0.45">
      <c r="B196" s="35" t="s">
        <v>8</v>
      </c>
      <c r="C196" s="35" t="s">
        <v>1531</v>
      </c>
      <c r="D196" s="35" t="s">
        <v>1531</v>
      </c>
      <c r="E196" s="35" t="s">
        <v>1441</v>
      </c>
      <c r="F196" s="35" t="s">
        <v>1532</v>
      </c>
      <c r="G196" s="52" t="s">
        <v>102</v>
      </c>
      <c r="H196" s="46" t="s">
        <v>2546</v>
      </c>
      <c r="I196" s="34" t="s">
        <v>2543</v>
      </c>
      <c r="J196" s="88" t="s">
        <v>2539</v>
      </c>
      <c r="K196" s="35"/>
      <c r="L196" s="48" t="s">
        <v>2540</v>
      </c>
      <c r="M196" s="51" t="s">
        <v>2560</v>
      </c>
    </row>
    <row r="197" spans="1:13" s="2" customFormat="1" ht="18" customHeight="1" x14ac:dyDescent="0.45">
      <c r="A197"/>
      <c r="B197" s="35" t="s">
        <v>8</v>
      </c>
      <c r="C197" s="35" t="s">
        <v>1534</v>
      </c>
      <c r="D197" s="35" t="s">
        <v>1534</v>
      </c>
      <c r="E197" s="35" t="s">
        <v>1441</v>
      </c>
      <c r="F197" s="35" t="s">
        <v>1535</v>
      </c>
      <c r="G197" s="52" t="s">
        <v>106</v>
      </c>
      <c r="H197" s="46" t="s">
        <v>2546</v>
      </c>
      <c r="I197" s="34" t="s">
        <v>2543</v>
      </c>
      <c r="J197" s="88" t="s">
        <v>2544</v>
      </c>
      <c r="K197" s="35"/>
      <c r="L197" s="48" t="s">
        <v>2540</v>
      </c>
      <c r="M197" s="51" t="s">
        <v>2560</v>
      </c>
    </row>
    <row r="198" spans="1:13" s="2" customFormat="1" ht="18" customHeight="1" x14ac:dyDescent="0.45">
      <c r="A198"/>
      <c r="B198" s="35" t="s">
        <v>16</v>
      </c>
      <c r="C198" s="35" t="s">
        <v>1536</v>
      </c>
      <c r="D198" s="35" t="s">
        <v>1536</v>
      </c>
      <c r="E198" s="35" t="s">
        <v>1441</v>
      </c>
      <c r="F198" s="35" t="s">
        <v>1537</v>
      </c>
      <c r="G198" s="52" t="s">
        <v>693</v>
      </c>
      <c r="H198" s="46" t="s">
        <v>2550</v>
      </c>
      <c r="I198" s="34" t="s">
        <v>2543</v>
      </c>
      <c r="J198" s="88" t="s">
        <v>2544</v>
      </c>
      <c r="K198" s="35"/>
      <c r="L198" s="48" t="s">
        <v>2540</v>
      </c>
      <c r="M198" s="51" t="s">
        <v>2560</v>
      </c>
    </row>
    <row r="199" spans="1:13" ht="18" customHeight="1" x14ac:dyDescent="0.45">
      <c r="B199" s="35" t="s">
        <v>16</v>
      </c>
      <c r="C199" s="35" t="s">
        <v>1538</v>
      </c>
      <c r="D199" s="35" t="s">
        <v>1538</v>
      </c>
      <c r="E199" s="35" t="s">
        <v>1441</v>
      </c>
      <c r="F199" s="35" t="s">
        <v>1539</v>
      </c>
      <c r="G199" s="52" t="s">
        <v>457</v>
      </c>
      <c r="H199" s="46" t="s">
        <v>2550</v>
      </c>
      <c r="I199" s="34" t="s">
        <v>2543</v>
      </c>
      <c r="J199" s="88" t="s">
        <v>2539</v>
      </c>
      <c r="K199" s="35"/>
      <c r="L199" s="48" t="s">
        <v>2539</v>
      </c>
      <c r="M199" s="51"/>
    </row>
    <row r="200" spans="1:13" ht="18" customHeight="1" x14ac:dyDescent="0.45">
      <c r="B200" s="35" t="s">
        <v>8</v>
      </c>
      <c r="C200" s="35" t="s">
        <v>1565</v>
      </c>
      <c r="D200" s="35" t="s">
        <v>1565</v>
      </c>
      <c r="E200" s="35" t="s">
        <v>1545</v>
      </c>
      <c r="F200" s="35" t="s">
        <v>1566</v>
      </c>
      <c r="G200" s="52" t="s">
        <v>1567</v>
      </c>
      <c r="H200" s="46" t="s">
        <v>2538</v>
      </c>
      <c r="I200" s="34" t="s">
        <v>35</v>
      </c>
      <c r="J200" s="88" t="s">
        <v>2542</v>
      </c>
      <c r="K200" s="35"/>
      <c r="L200" s="48" t="s">
        <v>2544</v>
      </c>
      <c r="M200" s="51"/>
    </row>
    <row r="201" spans="1:13" ht="18" customHeight="1" x14ac:dyDescent="0.45">
      <c r="B201" s="35" t="s">
        <v>8</v>
      </c>
      <c r="C201" s="35" t="s">
        <v>1373</v>
      </c>
      <c r="D201" s="35" t="s">
        <v>1583</v>
      </c>
      <c r="E201" s="35" t="s">
        <v>1545</v>
      </c>
      <c r="F201" s="35" t="s">
        <v>1584</v>
      </c>
      <c r="G201" s="52" t="s">
        <v>1053</v>
      </c>
      <c r="H201" s="46" t="s">
        <v>2538</v>
      </c>
      <c r="I201" s="34" t="s">
        <v>2543</v>
      </c>
      <c r="J201" s="88" t="s">
        <v>2539</v>
      </c>
      <c r="K201" s="35"/>
      <c r="L201" s="48" t="s">
        <v>2540</v>
      </c>
      <c r="M201" s="51" t="s">
        <v>2560</v>
      </c>
    </row>
    <row r="202" spans="1:13" ht="18" customHeight="1" x14ac:dyDescent="0.45">
      <c r="B202" s="35" t="s">
        <v>16</v>
      </c>
      <c r="C202" s="35" t="s">
        <v>1601</v>
      </c>
      <c r="D202" s="35" t="s">
        <v>1601</v>
      </c>
      <c r="E202" s="35" t="s">
        <v>1588</v>
      </c>
      <c r="F202" s="35" t="s">
        <v>1602</v>
      </c>
      <c r="G202" s="52" t="s">
        <v>693</v>
      </c>
      <c r="H202" s="46" t="s">
        <v>2550</v>
      </c>
      <c r="I202" s="34" t="s">
        <v>2543</v>
      </c>
      <c r="J202" s="88" t="s">
        <v>2539</v>
      </c>
      <c r="K202" s="35"/>
      <c r="L202" s="48" t="s">
        <v>2540</v>
      </c>
      <c r="M202" s="51" t="s">
        <v>2560</v>
      </c>
    </row>
    <row r="203" spans="1:13" ht="18" customHeight="1" x14ac:dyDescent="0.45">
      <c r="B203" s="35" t="s">
        <v>22</v>
      </c>
      <c r="C203" s="35" t="s">
        <v>1605</v>
      </c>
      <c r="D203" s="35" t="s">
        <v>1606</v>
      </c>
      <c r="E203" s="35" t="s">
        <v>1588</v>
      </c>
      <c r="F203" s="35" t="s">
        <v>1607</v>
      </c>
      <c r="G203" s="52" t="s">
        <v>1608</v>
      </c>
      <c r="H203" s="46" t="s">
        <v>2546</v>
      </c>
      <c r="I203" s="34" t="s">
        <v>35</v>
      </c>
      <c r="J203" s="88" t="s">
        <v>2542</v>
      </c>
      <c r="K203" s="75"/>
      <c r="L203" s="48" t="s">
        <v>2540</v>
      </c>
      <c r="M203" s="51" t="s">
        <v>2560</v>
      </c>
    </row>
    <row r="204" spans="1:13" ht="18" customHeight="1" x14ac:dyDescent="0.45">
      <c r="B204" s="35" t="s">
        <v>22</v>
      </c>
      <c r="C204" s="35" t="s">
        <v>2671</v>
      </c>
      <c r="D204" s="35" t="s">
        <v>1609</v>
      </c>
      <c r="E204" s="35" t="s">
        <v>1588</v>
      </c>
      <c r="F204" s="35" t="s">
        <v>1610</v>
      </c>
      <c r="G204" s="52" t="s">
        <v>1611</v>
      </c>
      <c r="H204" s="46" t="s">
        <v>2680</v>
      </c>
      <c r="I204" s="34" t="s">
        <v>35</v>
      </c>
      <c r="J204" s="88" t="s">
        <v>2542</v>
      </c>
      <c r="K204" s="75" t="s">
        <v>13</v>
      </c>
      <c r="L204" s="48" t="s">
        <v>2544</v>
      </c>
      <c r="M204" s="51"/>
    </row>
    <row r="205" spans="1:13" ht="18" customHeight="1" x14ac:dyDescent="0.45">
      <c r="B205" s="35" t="s">
        <v>22</v>
      </c>
      <c r="C205" s="35" t="s">
        <v>1612</v>
      </c>
      <c r="D205" s="35" t="s">
        <v>1613</v>
      </c>
      <c r="E205" s="35" t="s">
        <v>1588</v>
      </c>
      <c r="F205" s="35" t="s">
        <v>1614</v>
      </c>
      <c r="G205" s="52" t="s">
        <v>632</v>
      </c>
      <c r="H205" s="46" t="s">
        <v>2546</v>
      </c>
      <c r="I205" s="34" t="s">
        <v>35</v>
      </c>
      <c r="J205" s="88" t="s">
        <v>2542</v>
      </c>
      <c r="K205" s="75" t="s">
        <v>13</v>
      </c>
      <c r="L205" s="48" t="s">
        <v>2539</v>
      </c>
      <c r="M205" s="51"/>
    </row>
    <row r="206" spans="1:13" ht="18" customHeight="1" x14ac:dyDescent="0.45">
      <c r="B206" s="35" t="s">
        <v>8</v>
      </c>
      <c r="C206" s="35" t="s">
        <v>1616</v>
      </c>
      <c r="D206" s="35" t="s">
        <v>1617</v>
      </c>
      <c r="E206" s="35" t="s">
        <v>1588</v>
      </c>
      <c r="F206" s="35" t="s">
        <v>1618</v>
      </c>
      <c r="G206" s="52" t="s">
        <v>311</v>
      </c>
      <c r="H206" s="46" t="s">
        <v>2546</v>
      </c>
      <c r="I206" s="34" t="s">
        <v>2543</v>
      </c>
      <c r="J206" s="88" t="s">
        <v>2544</v>
      </c>
      <c r="K206" s="35" t="s">
        <v>13</v>
      </c>
      <c r="L206" s="48" t="s">
        <v>2539</v>
      </c>
      <c r="M206" s="51"/>
    </row>
    <row r="207" spans="1:13" ht="18" customHeight="1" x14ac:dyDescent="0.45">
      <c r="B207" s="35" t="s">
        <v>8</v>
      </c>
      <c r="C207" s="35" t="s">
        <v>1635</v>
      </c>
      <c r="D207" s="35" t="s">
        <v>1636</v>
      </c>
      <c r="E207" s="35" t="s">
        <v>1588</v>
      </c>
      <c r="F207" s="35" t="s">
        <v>1637</v>
      </c>
      <c r="G207" s="52" t="s">
        <v>1638</v>
      </c>
      <c r="H207" s="46" t="s">
        <v>2546</v>
      </c>
      <c r="I207" s="34" t="s">
        <v>37</v>
      </c>
      <c r="J207" s="88" t="s">
        <v>60</v>
      </c>
      <c r="K207" s="35"/>
      <c r="L207" s="48" t="s">
        <v>2540</v>
      </c>
      <c r="M207" s="51" t="s">
        <v>2560</v>
      </c>
    </row>
    <row r="208" spans="1:13" ht="18" customHeight="1" x14ac:dyDescent="0.45">
      <c r="B208" s="35" t="s">
        <v>8</v>
      </c>
      <c r="C208" s="35" t="s">
        <v>1640</v>
      </c>
      <c r="D208" s="35" t="s">
        <v>1641</v>
      </c>
      <c r="E208" s="35" t="s">
        <v>1588</v>
      </c>
      <c r="F208" s="35" t="s">
        <v>1642</v>
      </c>
      <c r="G208" s="52" t="s">
        <v>379</v>
      </c>
      <c r="H208" s="46" t="s">
        <v>2546</v>
      </c>
      <c r="I208" s="34" t="s">
        <v>37</v>
      </c>
      <c r="J208" s="88" t="s">
        <v>60</v>
      </c>
      <c r="K208" s="35"/>
      <c r="L208" s="48" t="s">
        <v>2540</v>
      </c>
      <c r="M208" s="51" t="s">
        <v>2560</v>
      </c>
    </row>
    <row r="209" spans="2:13" ht="18" customHeight="1" x14ac:dyDescent="0.45">
      <c r="B209" s="35" t="s">
        <v>8</v>
      </c>
      <c r="C209" s="35" t="s">
        <v>1643</v>
      </c>
      <c r="D209" s="35" t="s">
        <v>1644</v>
      </c>
      <c r="E209" s="35" t="s">
        <v>1588</v>
      </c>
      <c r="F209" s="35" t="s">
        <v>1645</v>
      </c>
      <c r="G209" s="52" t="s">
        <v>1646</v>
      </c>
      <c r="H209" s="46" t="s">
        <v>2546</v>
      </c>
      <c r="I209" s="34" t="s">
        <v>37</v>
      </c>
      <c r="J209" s="88" t="s">
        <v>60</v>
      </c>
      <c r="K209" s="35"/>
      <c r="L209" s="48" t="s">
        <v>2540</v>
      </c>
      <c r="M209" s="51" t="s">
        <v>2560</v>
      </c>
    </row>
    <row r="210" spans="2:13" ht="18" customHeight="1" x14ac:dyDescent="0.45">
      <c r="B210" s="35" t="s">
        <v>16</v>
      </c>
      <c r="C210" s="35" t="s">
        <v>1647</v>
      </c>
      <c r="D210" s="35" t="s">
        <v>1647</v>
      </c>
      <c r="E210" s="35" t="s">
        <v>1588</v>
      </c>
      <c r="F210" s="35" t="s">
        <v>1648</v>
      </c>
      <c r="G210" s="52" t="s">
        <v>1649</v>
      </c>
      <c r="H210" s="46" t="s">
        <v>2680</v>
      </c>
      <c r="I210" s="34" t="s">
        <v>35</v>
      </c>
      <c r="J210" s="88" t="s">
        <v>2542</v>
      </c>
      <c r="K210" s="35"/>
      <c r="L210" s="48" t="s">
        <v>2540</v>
      </c>
      <c r="M210" s="51" t="s">
        <v>2560</v>
      </c>
    </row>
    <row r="211" spans="2:13" ht="18" customHeight="1" x14ac:dyDescent="0.45">
      <c r="B211" s="35" t="s">
        <v>16</v>
      </c>
      <c r="C211" s="35" t="s">
        <v>1652</v>
      </c>
      <c r="D211" s="35" t="s">
        <v>1652</v>
      </c>
      <c r="E211" s="35" t="s">
        <v>1588</v>
      </c>
      <c r="F211" s="35" t="s">
        <v>1653</v>
      </c>
      <c r="G211" s="52" t="s">
        <v>1654</v>
      </c>
      <c r="H211" s="46" t="s">
        <v>2680</v>
      </c>
      <c r="I211" s="34" t="s">
        <v>35</v>
      </c>
      <c r="J211" s="88" t="s">
        <v>2542</v>
      </c>
      <c r="K211" s="35"/>
      <c r="L211" s="48" t="s">
        <v>2539</v>
      </c>
      <c r="M211" s="51"/>
    </row>
    <row r="212" spans="2:13" ht="18" customHeight="1" x14ac:dyDescent="0.45">
      <c r="B212" s="35" t="s">
        <v>16</v>
      </c>
      <c r="C212" s="35" t="s">
        <v>1657</v>
      </c>
      <c r="D212" s="35" t="s">
        <v>1657</v>
      </c>
      <c r="E212" s="35" t="s">
        <v>1588</v>
      </c>
      <c r="F212" s="35" t="s">
        <v>1658</v>
      </c>
      <c r="G212" s="52" t="s">
        <v>1659</v>
      </c>
      <c r="H212" s="46" t="s">
        <v>2550</v>
      </c>
      <c r="I212" s="34" t="s">
        <v>35</v>
      </c>
      <c r="J212" s="88" t="s">
        <v>2542</v>
      </c>
      <c r="K212" s="35" t="s">
        <v>13</v>
      </c>
      <c r="L212" s="48" t="s">
        <v>2539</v>
      </c>
      <c r="M212" s="51"/>
    </row>
    <row r="213" spans="2:13" ht="18" customHeight="1" x14ac:dyDescent="0.45">
      <c r="B213" s="35" t="s">
        <v>16</v>
      </c>
      <c r="C213" s="35" t="s">
        <v>1660</v>
      </c>
      <c r="D213" s="35" t="s">
        <v>1660</v>
      </c>
      <c r="E213" s="35" t="s">
        <v>1588</v>
      </c>
      <c r="F213" s="35" t="s">
        <v>1661</v>
      </c>
      <c r="G213" s="52" t="s">
        <v>1662</v>
      </c>
      <c r="H213" s="46" t="s">
        <v>2550</v>
      </c>
      <c r="I213" s="34" t="s">
        <v>35</v>
      </c>
      <c r="J213" s="88" t="s">
        <v>2542</v>
      </c>
      <c r="K213" s="35" t="s">
        <v>13</v>
      </c>
      <c r="L213" s="48" t="s">
        <v>2539</v>
      </c>
      <c r="M213" s="51"/>
    </row>
    <row r="214" spans="2:13" ht="18" customHeight="1" x14ac:dyDescent="0.45">
      <c r="B214" s="35" t="s">
        <v>16</v>
      </c>
      <c r="C214" s="35" t="s">
        <v>1664</v>
      </c>
      <c r="D214" s="35" t="s">
        <v>1664</v>
      </c>
      <c r="E214" s="35" t="s">
        <v>1588</v>
      </c>
      <c r="F214" s="35" t="s">
        <v>1665</v>
      </c>
      <c r="G214" s="52" t="s">
        <v>1666</v>
      </c>
      <c r="H214" s="46" t="s">
        <v>2550</v>
      </c>
      <c r="I214" s="34" t="s">
        <v>35</v>
      </c>
      <c r="J214" s="88" t="s">
        <v>2542</v>
      </c>
      <c r="K214" s="35" t="s">
        <v>13</v>
      </c>
      <c r="L214" s="48" t="s">
        <v>2539</v>
      </c>
      <c r="M214" s="51"/>
    </row>
    <row r="215" spans="2:13" ht="18" customHeight="1" x14ac:dyDescent="0.45">
      <c r="B215" s="35" t="s">
        <v>16</v>
      </c>
      <c r="C215" s="35" t="s">
        <v>1668</v>
      </c>
      <c r="D215" s="35" t="s">
        <v>1668</v>
      </c>
      <c r="E215" s="35" t="s">
        <v>1588</v>
      </c>
      <c r="F215" s="35" t="s">
        <v>1669</v>
      </c>
      <c r="G215" s="52" t="s">
        <v>1670</v>
      </c>
      <c r="H215" s="46" t="s">
        <v>2550</v>
      </c>
      <c r="I215" s="34" t="s">
        <v>35</v>
      </c>
      <c r="J215" s="88" t="s">
        <v>2542</v>
      </c>
      <c r="K215" s="35" t="s">
        <v>13</v>
      </c>
      <c r="L215" s="48" t="s">
        <v>2544</v>
      </c>
      <c r="M215" s="51"/>
    </row>
    <row r="216" spans="2:13" ht="18" customHeight="1" x14ac:dyDescent="0.45">
      <c r="B216" s="35" t="s">
        <v>8</v>
      </c>
      <c r="C216" s="35" t="s">
        <v>1671</v>
      </c>
      <c r="D216" s="35" t="s">
        <v>1672</v>
      </c>
      <c r="E216" s="35" t="s">
        <v>1588</v>
      </c>
      <c r="F216" s="35" t="s">
        <v>1673</v>
      </c>
      <c r="G216" s="52" t="s">
        <v>260</v>
      </c>
      <c r="H216" s="46" t="s">
        <v>2546</v>
      </c>
      <c r="I216" s="34" t="s">
        <v>35</v>
      </c>
      <c r="J216" s="88" t="s">
        <v>2542</v>
      </c>
      <c r="K216" s="35"/>
      <c r="L216" s="48" t="s">
        <v>2540</v>
      </c>
      <c r="M216" s="51" t="s">
        <v>2560</v>
      </c>
    </row>
    <row r="217" spans="2:13" ht="18" customHeight="1" x14ac:dyDescent="0.45">
      <c r="B217" s="35" t="s">
        <v>8</v>
      </c>
      <c r="C217" s="35" t="s">
        <v>1675</v>
      </c>
      <c r="D217" s="35" t="s">
        <v>1675</v>
      </c>
      <c r="E217" s="35" t="s">
        <v>1588</v>
      </c>
      <c r="F217" s="35" t="s">
        <v>1676</v>
      </c>
      <c r="G217" s="52" t="s">
        <v>150</v>
      </c>
      <c r="H217" s="46" t="s">
        <v>2680</v>
      </c>
      <c r="I217" s="34" t="s">
        <v>2543</v>
      </c>
      <c r="J217" s="88" t="s">
        <v>2539</v>
      </c>
      <c r="K217" s="35" t="s">
        <v>13</v>
      </c>
      <c r="L217" s="48" t="s">
        <v>2539</v>
      </c>
      <c r="M217" s="51"/>
    </row>
    <row r="218" spans="2:13" ht="18" customHeight="1" x14ac:dyDescent="0.45">
      <c r="B218" s="35" t="s">
        <v>8</v>
      </c>
      <c r="C218" s="35" t="s">
        <v>1678</v>
      </c>
      <c r="D218" s="35" t="s">
        <v>1679</v>
      </c>
      <c r="E218" s="35" t="s">
        <v>1588</v>
      </c>
      <c r="F218" s="35" t="s">
        <v>1680</v>
      </c>
      <c r="G218" s="52" t="s">
        <v>112</v>
      </c>
      <c r="H218" s="46" t="s">
        <v>2546</v>
      </c>
      <c r="I218" s="34" t="s">
        <v>2543</v>
      </c>
      <c r="J218" s="88" t="s">
        <v>2539</v>
      </c>
      <c r="K218" s="35" t="s">
        <v>13</v>
      </c>
      <c r="L218" s="48" t="s">
        <v>2544</v>
      </c>
      <c r="M218" s="51"/>
    </row>
    <row r="219" spans="2:13" ht="18" customHeight="1" x14ac:dyDescent="0.45">
      <c r="B219" s="35" t="s">
        <v>8</v>
      </c>
      <c r="C219" s="35" t="s">
        <v>1681</v>
      </c>
      <c r="D219" s="35" t="s">
        <v>1682</v>
      </c>
      <c r="E219" s="35" t="s">
        <v>1588</v>
      </c>
      <c r="F219" s="35" t="s">
        <v>1683</v>
      </c>
      <c r="G219" s="52" t="s">
        <v>177</v>
      </c>
      <c r="H219" s="46" t="s">
        <v>2546</v>
      </c>
      <c r="I219" s="34" t="s">
        <v>2543</v>
      </c>
      <c r="J219" s="88" t="s">
        <v>2539</v>
      </c>
      <c r="K219" s="35" t="s">
        <v>13</v>
      </c>
      <c r="L219" s="48" t="s">
        <v>2539</v>
      </c>
      <c r="M219" s="51"/>
    </row>
    <row r="220" spans="2:13" ht="18" customHeight="1" x14ac:dyDescent="0.45">
      <c r="B220" s="35" t="s">
        <v>8</v>
      </c>
      <c r="C220" s="35" t="s">
        <v>1689</v>
      </c>
      <c r="D220" s="35" t="s">
        <v>1689</v>
      </c>
      <c r="E220" s="35" t="s">
        <v>1588</v>
      </c>
      <c r="F220" s="35" t="s">
        <v>1690</v>
      </c>
      <c r="G220" s="52" t="s">
        <v>112</v>
      </c>
      <c r="H220" s="46" t="s">
        <v>2546</v>
      </c>
      <c r="I220" s="34" t="s">
        <v>2543</v>
      </c>
      <c r="J220" s="88" t="s">
        <v>2539</v>
      </c>
      <c r="K220" s="35"/>
      <c r="L220" s="48" t="s">
        <v>2540</v>
      </c>
      <c r="M220" s="51" t="s">
        <v>2560</v>
      </c>
    </row>
    <row r="221" spans="2:13" ht="18" customHeight="1" x14ac:dyDescent="0.45">
      <c r="B221" s="35" t="s">
        <v>8</v>
      </c>
      <c r="C221" s="35" t="s">
        <v>2672</v>
      </c>
      <c r="D221" s="35" t="s">
        <v>1711</v>
      </c>
      <c r="E221" s="35" t="s">
        <v>1588</v>
      </c>
      <c r="F221" s="35" t="s">
        <v>1712</v>
      </c>
      <c r="G221" s="52" t="s">
        <v>112</v>
      </c>
      <c r="H221" s="46" t="s">
        <v>2546</v>
      </c>
      <c r="I221" s="34" t="s">
        <v>2543</v>
      </c>
      <c r="J221" s="88" t="s">
        <v>2544</v>
      </c>
      <c r="K221" s="35" t="s">
        <v>13</v>
      </c>
      <c r="L221" s="48" t="s">
        <v>2539</v>
      </c>
      <c r="M221" s="51"/>
    </row>
    <row r="222" spans="2:13" ht="18" customHeight="1" x14ac:dyDescent="0.45">
      <c r="B222" s="35" t="s">
        <v>8</v>
      </c>
      <c r="C222" s="35" t="s">
        <v>2673</v>
      </c>
      <c r="D222" s="35" t="s">
        <v>1713</v>
      </c>
      <c r="E222" s="35" t="s">
        <v>1588</v>
      </c>
      <c r="F222" s="35" t="s">
        <v>1714</v>
      </c>
      <c r="G222" s="52" t="s">
        <v>177</v>
      </c>
      <c r="H222" s="46" t="s">
        <v>2546</v>
      </c>
      <c r="I222" s="34" t="s">
        <v>2543</v>
      </c>
      <c r="J222" s="88" t="s">
        <v>2544</v>
      </c>
      <c r="K222" s="35" t="s">
        <v>13</v>
      </c>
      <c r="L222" s="48" t="s">
        <v>2539</v>
      </c>
      <c r="M222" s="51"/>
    </row>
    <row r="223" spans="2:13" ht="18" customHeight="1" x14ac:dyDescent="0.45">
      <c r="B223" s="35" t="s">
        <v>16</v>
      </c>
      <c r="C223" s="35" t="s">
        <v>1726</v>
      </c>
      <c r="D223" s="35" t="s">
        <v>1726</v>
      </c>
      <c r="E223" s="35" t="s">
        <v>1588</v>
      </c>
      <c r="F223" s="35" t="s">
        <v>2651</v>
      </c>
      <c r="G223" s="52" t="s">
        <v>1728</v>
      </c>
      <c r="H223" s="46" t="s">
        <v>2546</v>
      </c>
      <c r="I223" s="34" t="s">
        <v>35</v>
      </c>
      <c r="J223" s="88" t="s">
        <v>2542</v>
      </c>
      <c r="K223" s="35"/>
      <c r="L223" s="48" t="s">
        <v>2540</v>
      </c>
      <c r="M223" s="51" t="s">
        <v>2560</v>
      </c>
    </row>
    <row r="224" spans="2:13" ht="18" customHeight="1" x14ac:dyDescent="0.45">
      <c r="B224" s="35" t="s">
        <v>8</v>
      </c>
      <c r="C224" s="35" t="s">
        <v>1750</v>
      </c>
      <c r="D224" s="35" t="s">
        <v>1751</v>
      </c>
      <c r="E224" s="35" t="s">
        <v>1588</v>
      </c>
      <c r="F224" s="35" t="s">
        <v>1752</v>
      </c>
      <c r="G224" s="52" t="s">
        <v>368</v>
      </c>
      <c r="H224" s="46" t="s">
        <v>2550</v>
      </c>
      <c r="I224" s="34" t="s">
        <v>2543</v>
      </c>
      <c r="J224" s="88" t="s">
        <v>2539</v>
      </c>
      <c r="K224" s="35" t="s">
        <v>13</v>
      </c>
      <c r="L224" s="48" t="s">
        <v>2539</v>
      </c>
      <c r="M224" s="51"/>
    </row>
    <row r="225" spans="1:13" ht="18" customHeight="1" x14ac:dyDescent="0.45">
      <c r="B225" s="35" t="s">
        <v>8</v>
      </c>
      <c r="C225" s="35" t="s">
        <v>1788</v>
      </c>
      <c r="D225" s="35" t="s">
        <v>1789</v>
      </c>
      <c r="E225" s="35" t="s">
        <v>1588</v>
      </c>
      <c r="F225" s="35" t="s">
        <v>1790</v>
      </c>
      <c r="G225" s="52" t="s">
        <v>203</v>
      </c>
      <c r="H225" s="46" t="s">
        <v>2550</v>
      </c>
      <c r="I225" s="34" t="s">
        <v>2543</v>
      </c>
      <c r="J225" s="88" t="s">
        <v>2539</v>
      </c>
      <c r="K225" s="35" t="s">
        <v>13</v>
      </c>
      <c r="L225" s="48" t="s">
        <v>2539</v>
      </c>
      <c r="M225" s="51"/>
    </row>
    <row r="226" spans="1:13" ht="18" customHeight="1" x14ac:dyDescent="0.45">
      <c r="B226" s="35" t="s">
        <v>8</v>
      </c>
      <c r="C226" s="35" t="s">
        <v>1792</v>
      </c>
      <c r="D226" s="35" t="s">
        <v>1793</v>
      </c>
      <c r="E226" s="35" t="s">
        <v>1588</v>
      </c>
      <c r="F226" s="35" t="s">
        <v>1794</v>
      </c>
      <c r="G226" s="52" t="s">
        <v>150</v>
      </c>
      <c r="H226" s="46" t="s">
        <v>2550</v>
      </c>
      <c r="I226" s="34" t="s">
        <v>2543</v>
      </c>
      <c r="J226" s="88" t="s">
        <v>2544</v>
      </c>
      <c r="K226" s="35"/>
      <c r="L226" s="48" t="s">
        <v>2540</v>
      </c>
      <c r="M226" s="51" t="s">
        <v>2560</v>
      </c>
    </row>
    <row r="227" spans="1:13" ht="18" customHeight="1" x14ac:dyDescent="0.45">
      <c r="B227" s="35" t="s">
        <v>8</v>
      </c>
      <c r="C227" s="35" t="s">
        <v>1803</v>
      </c>
      <c r="D227" s="35" t="s">
        <v>1804</v>
      </c>
      <c r="E227" s="35" t="s">
        <v>1588</v>
      </c>
      <c r="F227" s="35" t="s">
        <v>2652</v>
      </c>
      <c r="G227" s="52" t="s">
        <v>1638</v>
      </c>
      <c r="H227" s="46" t="s">
        <v>2546</v>
      </c>
      <c r="I227" s="34" t="s">
        <v>35</v>
      </c>
      <c r="J227" s="88" t="s">
        <v>2542</v>
      </c>
      <c r="K227" s="35"/>
      <c r="L227" s="48" t="s">
        <v>2544</v>
      </c>
      <c r="M227" s="51"/>
    </row>
    <row r="228" spans="1:13" ht="18" customHeight="1" x14ac:dyDescent="0.45">
      <c r="B228" s="35" t="s">
        <v>8</v>
      </c>
      <c r="C228" s="35" t="s">
        <v>1806</v>
      </c>
      <c r="D228" s="35" t="s">
        <v>1807</v>
      </c>
      <c r="E228" s="35" t="s">
        <v>1588</v>
      </c>
      <c r="F228" s="35" t="s">
        <v>1808</v>
      </c>
      <c r="G228" s="52" t="s">
        <v>379</v>
      </c>
      <c r="H228" s="46" t="s">
        <v>2546</v>
      </c>
      <c r="I228" s="34" t="s">
        <v>35</v>
      </c>
      <c r="J228" s="88" t="s">
        <v>2542</v>
      </c>
      <c r="K228" s="35"/>
      <c r="L228" s="48" t="s">
        <v>2539</v>
      </c>
      <c r="M228" s="51"/>
    </row>
    <row r="229" spans="1:13" ht="18" customHeight="1" x14ac:dyDescent="0.45">
      <c r="B229" s="35" t="s">
        <v>8</v>
      </c>
      <c r="C229" s="35" t="s">
        <v>1809</v>
      </c>
      <c r="D229" s="35" t="s">
        <v>1810</v>
      </c>
      <c r="E229" s="35" t="s">
        <v>1588</v>
      </c>
      <c r="F229" s="35" t="s">
        <v>1811</v>
      </c>
      <c r="G229" s="52" t="s">
        <v>1812</v>
      </c>
      <c r="H229" s="46" t="s">
        <v>2680</v>
      </c>
      <c r="I229" s="34" t="s">
        <v>37</v>
      </c>
      <c r="J229" s="88" t="s">
        <v>60</v>
      </c>
      <c r="K229" s="35"/>
      <c r="L229" s="48" t="s">
        <v>2539</v>
      </c>
      <c r="M229" s="51"/>
    </row>
    <row r="230" spans="1:13" ht="18" customHeight="1" x14ac:dyDescent="0.45">
      <c r="B230" s="35" t="s">
        <v>8</v>
      </c>
      <c r="C230" s="35" t="s">
        <v>1813</v>
      </c>
      <c r="D230" s="35" t="s">
        <v>1814</v>
      </c>
      <c r="E230" s="35" t="s">
        <v>1588</v>
      </c>
      <c r="F230" s="35" t="s">
        <v>1815</v>
      </c>
      <c r="G230" s="52" t="s">
        <v>143</v>
      </c>
      <c r="H230" s="46" t="s">
        <v>2546</v>
      </c>
      <c r="I230" s="34" t="s">
        <v>2543</v>
      </c>
      <c r="J230" s="88" t="s">
        <v>2539</v>
      </c>
      <c r="K230" s="35" t="s">
        <v>13</v>
      </c>
      <c r="L230" s="48" t="s">
        <v>2539</v>
      </c>
      <c r="M230" s="51"/>
    </row>
    <row r="231" spans="1:13" ht="18" customHeight="1" x14ac:dyDescent="0.45">
      <c r="B231" s="35" t="s">
        <v>8</v>
      </c>
      <c r="C231" s="35" t="s">
        <v>1816</v>
      </c>
      <c r="D231" s="35" t="s">
        <v>1817</v>
      </c>
      <c r="E231" s="35" t="s">
        <v>1588</v>
      </c>
      <c r="F231" s="35" t="s">
        <v>1818</v>
      </c>
      <c r="G231" s="52" t="s">
        <v>203</v>
      </c>
      <c r="H231" s="46" t="s">
        <v>2538</v>
      </c>
      <c r="I231" s="34" t="s">
        <v>37</v>
      </c>
      <c r="J231" s="88" t="s">
        <v>60</v>
      </c>
      <c r="K231" s="35"/>
      <c r="L231" s="48" t="s">
        <v>2539</v>
      </c>
      <c r="M231" s="51"/>
    </row>
    <row r="232" spans="1:13" ht="18" customHeight="1" x14ac:dyDescent="0.45">
      <c r="B232" s="35" t="s">
        <v>8</v>
      </c>
      <c r="C232" s="35" t="s">
        <v>1819</v>
      </c>
      <c r="D232" s="35" t="s">
        <v>1820</v>
      </c>
      <c r="E232" s="35" t="s">
        <v>1588</v>
      </c>
      <c r="F232" s="35" t="s">
        <v>1821</v>
      </c>
      <c r="G232" s="52" t="s">
        <v>326</v>
      </c>
      <c r="H232" s="46" t="s">
        <v>2538</v>
      </c>
      <c r="I232" s="34" t="s">
        <v>2543</v>
      </c>
      <c r="J232" s="88" t="s">
        <v>2539</v>
      </c>
      <c r="K232" s="35" t="s">
        <v>13</v>
      </c>
      <c r="L232" s="48" t="s">
        <v>2539</v>
      </c>
      <c r="M232" s="51"/>
    </row>
    <row r="233" spans="1:13" ht="18" customHeight="1" x14ac:dyDescent="0.45">
      <c r="B233" s="35" t="s">
        <v>8</v>
      </c>
      <c r="C233" s="35" t="s">
        <v>1834</v>
      </c>
      <c r="D233" s="35" t="s">
        <v>1835</v>
      </c>
      <c r="E233" s="35" t="s">
        <v>1588</v>
      </c>
      <c r="F233" s="35" t="s">
        <v>1836</v>
      </c>
      <c r="G233" s="52" t="s">
        <v>231</v>
      </c>
      <c r="H233" s="46" t="s">
        <v>2680</v>
      </c>
      <c r="I233" s="34" t="s">
        <v>2543</v>
      </c>
      <c r="J233" s="88" t="s">
        <v>2539</v>
      </c>
      <c r="K233" s="35" t="s">
        <v>13</v>
      </c>
      <c r="L233" s="48" t="s">
        <v>2539</v>
      </c>
      <c r="M233" s="51"/>
    </row>
    <row r="234" spans="1:13" ht="18" customHeight="1" x14ac:dyDescent="0.45">
      <c r="B234" s="35" t="s">
        <v>8</v>
      </c>
      <c r="C234" s="35" t="s">
        <v>1837</v>
      </c>
      <c r="D234" s="35" t="s">
        <v>1838</v>
      </c>
      <c r="E234" s="35" t="s">
        <v>1588</v>
      </c>
      <c r="F234" s="35" t="s">
        <v>1839</v>
      </c>
      <c r="G234" s="52" t="s">
        <v>300</v>
      </c>
      <c r="H234" s="46" t="s">
        <v>2546</v>
      </c>
      <c r="I234" s="34" t="s">
        <v>2543</v>
      </c>
      <c r="J234" s="88" t="s">
        <v>2544</v>
      </c>
      <c r="K234" s="35" t="s">
        <v>13</v>
      </c>
      <c r="L234" s="48" t="s">
        <v>2539</v>
      </c>
      <c r="M234" s="51"/>
    </row>
    <row r="235" spans="1:13" s="7" customFormat="1" ht="18" customHeight="1" x14ac:dyDescent="0.45">
      <c r="A235"/>
      <c r="B235" s="35" t="s">
        <v>8</v>
      </c>
      <c r="C235" s="35" t="s">
        <v>1840</v>
      </c>
      <c r="D235" s="35" t="s">
        <v>1841</v>
      </c>
      <c r="E235" s="35" t="s">
        <v>1588</v>
      </c>
      <c r="F235" s="35" t="s">
        <v>1842</v>
      </c>
      <c r="G235" s="52" t="s">
        <v>304</v>
      </c>
      <c r="H235" s="46" t="s">
        <v>2546</v>
      </c>
      <c r="I235" s="34" t="s">
        <v>2543</v>
      </c>
      <c r="J235" s="88" t="s">
        <v>2544</v>
      </c>
      <c r="K235" s="35" t="s">
        <v>13</v>
      </c>
      <c r="L235" s="48" t="s">
        <v>2539</v>
      </c>
      <c r="M235" s="51"/>
    </row>
    <row r="236" spans="1:13" ht="18" customHeight="1" x14ac:dyDescent="0.45">
      <c r="B236" s="35" t="s">
        <v>8</v>
      </c>
      <c r="C236" s="35" t="s">
        <v>1843</v>
      </c>
      <c r="D236" s="35" t="s">
        <v>1844</v>
      </c>
      <c r="E236" s="35" t="s">
        <v>1588</v>
      </c>
      <c r="F236" s="35" t="s">
        <v>1845</v>
      </c>
      <c r="G236" s="52" t="s">
        <v>124</v>
      </c>
      <c r="H236" s="46" t="s">
        <v>2546</v>
      </c>
      <c r="I236" s="34" t="s">
        <v>2543</v>
      </c>
      <c r="J236" s="88" t="s">
        <v>2544</v>
      </c>
      <c r="K236" s="35" t="s">
        <v>13</v>
      </c>
      <c r="L236" s="48" t="s">
        <v>2539</v>
      </c>
      <c r="M236" s="51"/>
    </row>
    <row r="237" spans="1:13" ht="18" customHeight="1" x14ac:dyDescent="0.45">
      <c r="B237" s="35" t="s">
        <v>8</v>
      </c>
      <c r="C237" s="35" t="s">
        <v>1858</v>
      </c>
      <c r="D237" s="35" t="s">
        <v>1858</v>
      </c>
      <c r="E237" s="35" t="s">
        <v>1588</v>
      </c>
      <c r="F237" s="35" t="s">
        <v>1859</v>
      </c>
      <c r="G237" s="52" t="s">
        <v>686</v>
      </c>
      <c r="H237" s="46" t="s">
        <v>2550</v>
      </c>
      <c r="I237" s="34" t="s">
        <v>2543</v>
      </c>
      <c r="J237" s="88" t="s">
        <v>2539</v>
      </c>
      <c r="K237" s="35" t="s">
        <v>13</v>
      </c>
      <c r="L237" s="48" t="s">
        <v>2539</v>
      </c>
      <c r="M237" s="51"/>
    </row>
    <row r="238" spans="1:13" ht="18" customHeight="1" x14ac:dyDescent="0.45">
      <c r="B238" s="35" t="s">
        <v>8</v>
      </c>
      <c r="C238" s="35" t="s">
        <v>1860</v>
      </c>
      <c r="D238" s="35" t="s">
        <v>1860</v>
      </c>
      <c r="E238" s="35" t="s">
        <v>1588</v>
      </c>
      <c r="F238" s="35" t="s">
        <v>1861</v>
      </c>
      <c r="G238" s="52" t="s">
        <v>311</v>
      </c>
      <c r="H238" s="46" t="s">
        <v>2550</v>
      </c>
      <c r="I238" s="34" t="s">
        <v>2543</v>
      </c>
      <c r="J238" s="88" t="s">
        <v>2544</v>
      </c>
      <c r="K238" s="35" t="s">
        <v>13</v>
      </c>
      <c r="L238" s="48" t="s">
        <v>2539</v>
      </c>
      <c r="M238" s="51"/>
    </row>
    <row r="239" spans="1:13" ht="18" customHeight="1" x14ac:dyDescent="0.45">
      <c r="B239" s="35" t="s">
        <v>8</v>
      </c>
      <c r="C239" s="35" t="s">
        <v>528</v>
      </c>
      <c r="D239" s="35" t="s">
        <v>1862</v>
      </c>
      <c r="E239" s="35" t="s">
        <v>1588</v>
      </c>
      <c r="F239" s="35" t="s">
        <v>1863</v>
      </c>
      <c r="G239" s="52" t="s">
        <v>177</v>
      </c>
      <c r="H239" s="46" t="s">
        <v>2550</v>
      </c>
      <c r="I239" s="34" t="s">
        <v>2543</v>
      </c>
      <c r="J239" s="88" t="s">
        <v>2539</v>
      </c>
      <c r="K239" s="35"/>
      <c r="L239" s="48" t="s">
        <v>2540</v>
      </c>
      <c r="M239" s="51" t="s">
        <v>2560</v>
      </c>
    </row>
    <row r="240" spans="1:13" ht="18" customHeight="1" x14ac:dyDescent="0.45">
      <c r="B240" s="35" t="s">
        <v>8</v>
      </c>
      <c r="C240" s="35" t="s">
        <v>1872</v>
      </c>
      <c r="D240" s="35" t="s">
        <v>1873</v>
      </c>
      <c r="E240" s="35" t="s">
        <v>1588</v>
      </c>
      <c r="F240" s="35" t="s">
        <v>1874</v>
      </c>
      <c r="G240" s="52" t="s">
        <v>368</v>
      </c>
      <c r="H240" s="46" t="s">
        <v>2546</v>
      </c>
      <c r="I240" s="34" t="s">
        <v>2543</v>
      </c>
      <c r="J240" s="88" t="s">
        <v>2539</v>
      </c>
      <c r="K240" s="35" t="s">
        <v>13</v>
      </c>
      <c r="L240" s="48" t="s">
        <v>2539</v>
      </c>
      <c r="M240" s="51"/>
    </row>
    <row r="241" spans="2:13" ht="18" customHeight="1" x14ac:dyDescent="0.45">
      <c r="B241" s="35" t="s">
        <v>8</v>
      </c>
      <c r="C241" s="35" t="s">
        <v>1876</v>
      </c>
      <c r="D241" s="35" t="s">
        <v>1877</v>
      </c>
      <c r="E241" s="35" t="s">
        <v>1588</v>
      </c>
      <c r="F241" s="35" t="s">
        <v>1878</v>
      </c>
      <c r="G241" s="52" t="s">
        <v>151</v>
      </c>
      <c r="H241" s="46" t="s">
        <v>2546</v>
      </c>
      <c r="I241" s="34" t="s">
        <v>2543</v>
      </c>
      <c r="J241" s="88" t="s">
        <v>2539</v>
      </c>
      <c r="K241" s="35" t="s">
        <v>13</v>
      </c>
      <c r="L241" s="48" t="s">
        <v>2539</v>
      </c>
      <c r="M241" s="51"/>
    </row>
    <row r="242" spans="2:13" ht="18" customHeight="1" x14ac:dyDescent="0.45">
      <c r="B242" s="35" t="s">
        <v>8</v>
      </c>
      <c r="C242" s="35" t="s">
        <v>1879</v>
      </c>
      <c r="D242" s="35" t="s">
        <v>1880</v>
      </c>
      <c r="E242" s="35" t="s">
        <v>1588</v>
      </c>
      <c r="F242" s="35" t="s">
        <v>1881</v>
      </c>
      <c r="G242" s="52" t="s">
        <v>237</v>
      </c>
      <c r="H242" s="46" t="s">
        <v>2546</v>
      </c>
      <c r="I242" s="34" t="s">
        <v>2543</v>
      </c>
      <c r="J242" s="88" t="s">
        <v>2539</v>
      </c>
      <c r="K242" s="35" t="s">
        <v>13</v>
      </c>
      <c r="L242" s="48" t="s">
        <v>2539</v>
      </c>
      <c r="M242" s="51"/>
    </row>
    <row r="243" spans="2:13" ht="18" customHeight="1" x14ac:dyDescent="0.45">
      <c r="B243" s="35" t="s">
        <v>16</v>
      </c>
      <c r="C243" s="35" t="s">
        <v>1882</v>
      </c>
      <c r="D243" s="35" t="s">
        <v>1882</v>
      </c>
      <c r="E243" s="35" t="s">
        <v>1588</v>
      </c>
      <c r="F243" s="35" t="s">
        <v>1883</v>
      </c>
      <c r="G243" s="52" t="s">
        <v>1884</v>
      </c>
      <c r="H243" s="46" t="s">
        <v>2550</v>
      </c>
      <c r="I243" s="34" t="s">
        <v>35</v>
      </c>
      <c r="J243" s="88" t="s">
        <v>2542</v>
      </c>
      <c r="K243" s="35" t="s">
        <v>13</v>
      </c>
      <c r="L243" s="48" t="s">
        <v>2539</v>
      </c>
      <c r="M243" s="51"/>
    </row>
    <row r="244" spans="2:13" ht="18" customHeight="1" x14ac:dyDescent="0.45">
      <c r="B244" s="35" t="s">
        <v>16</v>
      </c>
      <c r="C244" s="35" t="s">
        <v>1886</v>
      </c>
      <c r="D244" s="35" t="s">
        <v>1886</v>
      </c>
      <c r="E244" s="35" t="s">
        <v>1588</v>
      </c>
      <c r="F244" s="35" t="s">
        <v>1887</v>
      </c>
      <c r="G244" s="52" t="s">
        <v>1888</v>
      </c>
      <c r="H244" s="46" t="s">
        <v>2550</v>
      </c>
      <c r="I244" s="34" t="s">
        <v>35</v>
      </c>
      <c r="J244" s="88" t="s">
        <v>2542</v>
      </c>
      <c r="K244" s="35" t="s">
        <v>13</v>
      </c>
      <c r="L244" s="48" t="s">
        <v>2539</v>
      </c>
      <c r="M244" s="51"/>
    </row>
    <row r="245" spans="2:13" ht="18" customHeight="1" x14ac:dyDescent="0.45">
      <c r="B245" s="35" t="s">
        <v>8</v>
      </c>
      <c r="C245" s="35" t="s">
        <v>1906</v>
      </c>
      <c r="D245" s="35" t="s">
        <v>1906</v>
      </c>
      <c r="E245" s="35" t="s">
        <v>1588</v>
      </c>
      <c r="F245" s="35" t="s">
        <v>1907</v>
      </c>
      <c r="G245" s="52" t="s">
        <v>102</v>
      </c>
      <c r="H245" s="46" t="s">
        <v>2546</v>
      </c>
      <c r="I245" s="34" t="s">
        <v>35</v>
      </c>
      <c r="J245" s="88" t="s">
        <v>2542</v>
      </c>
      <c r="K245" s="35" t="s">
        <v>13</v>
      </c>
      <c r="L245" s="48" t="s">
        <v>2544</v>
      </c>
      <c r="M245" s="51"/>
    </row>
    <row r="246" spans="2:13" ht="18" customHeight="1" x14ac:dyDescent="0.45">
      <c r="B246" s="35" t="s">
        <v>8</v>
      </c>
      <c r="C246" s="35" t="s">
        <v>1909</v>
      </c>
      <c r="D246" s="35" t="s">
        <v>1909</v>
      </c>
      <c r="E246" s="35" t="s">
        <v>1588</v>
      </c>
      <c r="F246" s="35" t="s">
        <v>1910</v>
      </c>
      <c r="G246" s="52" t="s">
        <v>106</v>
      </c>
      <c r="H246" s="46" t="s">
        <v>2546</v>
      </c>
      <c r="I246" s="34" t="s">
        <v>35</v>
      </c>
      <c r="J246" s="88" t="s">
        <v>2542</v>
      </c>
      <c r="K246" s="35"/>
      <c r="L246" s="48" t="s">
        <v>2540</v>
      </c>
      <c r="M246" s="51" t="s">
        <v>2560</v>
      </c>
    </row>
    <row r="247" spans="2:13" ht="18" customHeight="1" x14ac:dyDescent="0.45">
      <c r="B247" s="35" t="s">
        <v>8</v>
      </c>
      <c r="C247" s="35" t="s">
        <v>1912</v>
      </c>
      <c r="D247" s="35" t="s">
        <v>1913</v>
      </c>
      <c r="E247" s="35" t="s">
        <v>1588</v>
      </c>
      <c r="F247" s="35" t="s">
        <v>1914</v>
      </c>
      <c r="G247" s="52" t="s">
        <v>112</v>
      </c>
      <c r="H247" s="46" t="s">
        <v>2546</v>
      </c>
      <c r="I247" s="34" t="s">
        <v>2543</v>
      </c>
      <c r="J247" s="88" t="s">
        <v>2544</v>
      </c>
      <c r="K247" s="35" t="s">
        <v>13</v>
      </c>
      <c r="L247" s="48" t="s">
        <v>2539</v>
      </c>
      <c r="M247" s="51"/>
    </row>
    <row r="248" spans="2:13" ht="18" customHeight="1" x14ac:dyDescent="0.45">
      <c r="B248" s="35" t="s">
        <v>8</v>
      </c>
      <c r="C248" s="35" t="s">
        <v>1915</v>
      </c>
      <c r="D248" s="35" t="s">
        <v>1916</v>
      </c>
      <c r="E248" s="35" t="s">
        <v>1588</v>
      </c>
      <c r="F248" s="35" t="s">
        <v>1917</v>
      </c>
      <c r="G248" s="52" t="s">
        <v>177</v>
      </c>
      <c r="H248" s="46" t="s">
        <v>2546</v>
      </c>
      <c r="I248" s="34" t="s">
        <v>2543</v>
      </c>
      <c r="J248" s="88" t="s">
        <v>2539</v>
      </c>
      <c r="K248" s="35"/>
      <c r="L248" s="48" t="s">
        <v>2540</v>
      </c>
      <c r="M248" s="51" t="s">
        <v>2560</v>
      </c>
    </row>
    <row r="249" spans="2:13" ht="18" customHeight="1" x14ac:dyDescent="0.45">
      <c r="B249" s="35" t="s">
        <v>16</v>
      </c>
      <c r="C249" s="35" t="s">
        <v>1918</v>
      </c>
      <c r="D249" s="35" t="s">
        <v>1918</v>
      </c>
      <c r="E249" s="35" t="s">
        <v>1588</v>
      </c>
      <c r="F249" s="35" t="s">
        <v>1919</v>
      </c>
      <c r="G249" s="52" t="s">
        <v>590</v>
      </c>
      <c r="H249" s="46" t="s">
        <v>2546</v>
      </c>
      <c r="I249" s="34" t="s">
        <v>35</v>
      </c>
      <c r="J249" s="88" t="s">
        <v>2542</v>
      </c>
      <c r="K249" s="35" t="s">
        <v>13</v>
      </c>
      <c r="L249" s="48" t="s">
        <v>2544</v>
      </c>
      <c r="M249" s="51"/>
    </row>
    <row r="250" spans="2:13" ht="18" customHeight="1" x14ac:dyDescent="0.45">
      <c r="B250" s="35" t="s">
        <v>16</v>
      </c>
      <c r="C250" s="35" t="s">
        <v>1920</v>
      </c>
      <c r="D250" s="35" t="s">
        <v>1920</v>
      </c>
      <c r="E250" s="35" t="s">
        <v>1588</v>
      </c>
      <c r="F250" s="35" t="s">
        <v>1921</v>
      </c>
      <c r="G250" s="52" t="s">
        <v>1922</v>
      </c>
      <c r="H250" s="46" t="s">
        <v>2546</v>
      </c>
      <c r="I250" s="34" t="s">
        <v>35</v>
      </c>
      <c r="J250" s="88" t="s">
        <v>2542</v>
      </c>
      <c r="K250" s="35"/>
      <c r="L250" s="48" t="s">
        <v>2540</v>
      </c>
      <c r="M250" s="51" t="s">
        <v>2560</v>
      </c>
    </row>
    <row r="251" spans="2:13" ht="18" customHeight="1" x14ac:dyDescent="0.45">
      <c r="B251" s="35" t="s">
        <v>16</v>
      </c>
      <c r="C251" s="35" t="s">
        <v>1936</v>
      </c>
      <c r="D251" s="35" t="s">
        <v>1936</v>
      </c>
      <c r="E251" s="35" t="s">
        <v>1588</v>
      </c>
      <c r="F251" s="35" t="s">
        <v>2653</v>
      </c>
      <c r="G251" s="52" t="s">
        <v>701</v>
      </c>
      <c r="H251" s="46" t="s">
        <v>2680</v>
      </c>
      <c r="I251" s="34" t="s">
        <v>35</v>
      </c>
      <c r="J251" s="88" t="s">
        <v>2542</v>
      </c>
      <c r="K251" s="35"/>
      <c r="L251" s="48" t="s">
        <v>2540</v>
      </c>
      <c r="M251" s="51" t="s">
        <v>2560</v>
      </c>
    </row>
    <row r="252" spans="2:13" ht="18" customHeight="1" x14ac:dyDescent="0.45">
      <c r="B252" s="35" t="s">
        <v>16</v>
      </c>
      <c r="C252" s="35" t="s">
        <v>1938</v>
      </c>
      <c r="D252" s="35" t="s">
        <v>1938</v>
      </c>
      <c r="E252" s="35" t="s">
        <v>1588</v>
      </c>
      <c r="F252" s="35" t="s">
        <v>1939</v>
      </c>
      <c r="G252" s="52" t="s">
        <v>789</v>
      </c>
      <c r="H252" s="46" t="s">
        <v>2680</v>
      </c>
      <c r="I252" s="34" t="s">
        <v>35</v>
      </c>
      <c r="J252" s="88" t="s">
        <v>2542</v>
      </c>
      <c r="K252" s="35"/>
      <c r="L252" s="48" t="s">
        <v>2540</v>
      </c>
      <c r="M252" s="51" t="s">
        <v>2560</v>
      </c>
    </row>
    <row r="253" spans="2:13" ht="18" customHeight="1" x14ac:dyDescent="0.45">
      <c r="B253" s="35" t="s">
        <v>8</v>
      </c>
      <c r="C253" s="35" t="s">
        <v>658</v>
      </c>
      <c r="D253" s="35" t="s">
        <v>1954</v>
      </c>
      <c r="E253" s="35" t="s">
        <v>1588</v>
      </c>
      <c r="F253" s="35" t="s">
        <v>1955</v>
      </c>
      <c r="G253" s="52" t="s">
        <v>112</v>
      </c>
      <c r="H253" s="46" t="s">
        <v>2546</v>
      </c>
      <c r="I253" s="34" t="s">
        <v>2543</v>
      </c>
      <c r="J253" s="88" t="s">
        <v>2539</v>
      </c>
      <c r="K253" s="35" t="s">
        <v>13</v>
      </c>
      <c r="L253" s="48" t="s">
        <v>2539</v>
      </c>
      <c r="M253" s="51"/>
    </row>
    <row r="254" spans="2:13" ht="18" customHeight="1" x14ac:dyDescent="0.45">
      <c r="B254" s="35" t="s">
        <v>8</v>
      </c>
      <c r="C254" s="35" t="s">
        <v>661</v>
      </c>
      <c r="D254" s="35" t="s">
        <v>1956</v>
      </c>
      <c r="E254" s="35" t="s">
        <v>1588</v>
      </c>
      <c r="F254" s="35" t="s">
        <v>1957</v>
      </c>
      <c r="G254" s="52" t="s">
        <v>177</v>
      </c>
      <c r="H254" s="46" t="s">
        <v>2546</v>
      </c>
      <c r="I254" s="34" t="s">
        <v>2543</v>
      </c>
      <c r="J254" s="88" t="s">
        <v>2539</v>
      </c>
      <c r="K254" s="35"/>
      <c r="L254" s="48" t="s">
        <v>2540</v>
      </c>
      <c r="M254" s="51" t="s">
        <v>2560</v>
      </c>
    </row>
    <row r="255" spans="2:13" ht="18" customHeight="1" x14ac:dyDescent="0.45">
      <c r="B255" s="35" t="s">
        <v>8</v>
      </c>
      <c r="C255" s="35" t="s">
        <v>1979</v>
      </c>
      <c r="D255" s="35" t="s">
        <v>1979</v>
      </c>
      <c r="E255" s="35" t="s">
        <v>1588</v>
      </c>
      <c r="F255" s="35" t="s">
        <v>1980</v>
      </c>
      <c r="G255" s="52" t="s">
        <v>143</v>
      </c>
      <c r="H255" s="46" t="s">
        <v>2546</v>
      </c>
      <c r="I255" s="34" t="s">
        <v>2543</v>
      </c>
      <c r="J255" s="88" t="s">
        <v>2544</v>
      </c>
      <c r="K255" s="35"/>
      <c r="L255" s="48" t="s">
        <v>2540</v>
      </c>
      <c r="M255" s="51" t="s">
        <v>2560</v>
      </c>
    </row>
    <row r="256" spans="2:13" ht="18" customHeight="1" x14ac:dyDescent="0.45">
      <c r="B256" s="35" t="s">
        <v>8</v>
      </c>
      <c r="C256" s="35" t="s">
        <v>1982</v>
      </c>
      <c r="D256" s="35" t="s">
        <v>1983</v>
      </c>
      <c r="E256" s="35" t="s">
        <v>1588</v>
      </c>
      <c r="F256" s="35" t="s">
        <v>1984</v>
      </c>
      <c r="G256" s="52" t="s">
        <v>150</v>
      </c>
      <c r="H256" s="46" t="s">
        <v>2546</v>
      </c>
      <c r="I256" s="34" t="s">
        <v>2543</v>
      </c>
      <c r="J256" s="88" t="s">
        <v>2544</v>
      </c>
      <c r="K256" s="35" t="s">
        <v>13</v>
      </c>
      <c r="L256" s="48" t="s">
        <v>2539</v>
      </c>
      <c r="M256" s="51"/>
    </row>
    <row r="257" spans="2:13" ht="18" customHeight="1" x14ac:dyDescent="0.45">
      <c r="B257" s="35" t="s">
        <v>16</v>
      </c>
      <c r="C257" s="35" t="s">
        <v>1985</v>
      </c>
      <c r="D257" s="35" t="s">
        <v>1985</v>
      </c>
      <c r="E257" s="35" t="s">
        <v>1588</v>
      </c>
      <c r="F257" s="35" t="s">
        <v>1986</v>
      </c>
      <c r="G257" s="52" t="s">
        <v>1987</v>
      </c>
      <c r="H257" s="46" t="s">
        <v>2546</v>
      </c>
      <c r="I257" s="34" t="s">
        <v>35</v>
      </c>
      <c r="J257" s="88" t="s">
        <v>2542</v>
      </c>
      <c r="K257" s="35" t="s">
        <v>13</v>
      </c>
      <c r="L257" s="48" t="s">
        <v>2539</v>
      </c>
      <c r="M257" s="51"/>
    </row>
    <row r="258" spans="2:13" ht="18" customHeight="1" x14ac:dyDescent="0.45">
      <c r="B258" s="35" t="s">
        <v>8</v>
      </c>
      <c r="C258" s="96" t="s">
        <v>2756</v>
      </c>
      <c r="D258" s="96" t="s">
        <v>2700</v>
      </c>
      <c r="E258" s="35" t="s">
        <v>1588</v>
      </c>
      <c r="F258" s="35" t="s">
        <v>2722</v>
      </c>
      <c r="G258" s="52" t="s">
        <v>2723</v>
      </c>
      <c r="H258" s="46" t="s">
        <v>2541</v>
      </c>
      <c r="I258" s="34" t="s">
        <v>35</v>
      </c>
      <c r="J258" s="88" t="s">
        <v>2542</v>
      </c>
      <c r="K258" s="35"/>
      <c r="L258" s="48" t="s">
        <v>2539</v>
      </c>
      <c r="M258" s="51"/>
    </row>
    <row r="259" spans="2:13" ht="18" customHeight="1" x14ac:dyDescent="0.45">
      <c r="B259" s="35" t="s">
        <v>8</v>
      </c>
      <c r="C259" s="35" t="s">
        <v>2724</v>
      </c>
      <c r="D259" s="35" t="s">
        <v>2724</v>
      </c>
      <c r="E259" s="35" t="s">
        <v>1588</v>
      </c>
      <c r="F259" s="35" t="s">
        <v>2725</v>
      </c>
      <c r="G259" s="52" t="s">
        <v>2726</v>
      </c>
      <c r="H259" s="46" t="s">
        <v>2541</v>
      </c>
      <c r="I259" s="34" t="s">
        <v>35</v>
      </c>
      <c r="J259" s="88" t="s">
        <v>2542</v>
      </c>
      <c r="K259" s="35"/>
      <c r="L259" s="48" t="s">
        <v>2544</v>
      </c>
      <c r="M259" s="51"/>
    </row>
    <row r="260" spans="2:13" ht="18" customHeight="1" x14ac:dyDescent="0.45">
      <c r="B260" s="35" t="s">
        <v>8</v>
      </c>
      <c r="C260" s="35" t="s">
        <v>2757</v>
      </c>
      <c r="D260" s="35" t="s">
        <v>2705</v>
      </c>
      <c r="E260" s="35" t="s">
        <v>1588</v>
      </c>
      <c r="F260" s="35" t="s">
        <v>2727</v>
      </c>
      <c r="G260" s="52" t="s">
        <v>2723</v>
      </c>
      <c r="H260" s="46" t="s">
        <v>2541</v>
      </c>
      <c r="I260" s="34" t="s">
        <v>35</v>
      </c>
      <c r="J260" s="88" t="s">
        <v>2542</v>
      </c>
      <c r="K260" s="35"/>
      <c r="L260" s="48" t="s">
        <v>2540</v>
      </c>
      <c r="M260" s="51" t="s">
        <v>2560</v>
      </c>
    </row>
    <row r="261" spans="2:13" ht="18" customHeight="1" x14ac:dyDescent="0.45">
      <c r="B261" s="35" t="s">
        <v>8</v>
      </c>
      <c r="C261" s="35" t="s">
        <v>2728</v>
      </c>
      <c r="D261" s="35" t="s">
        <v>2728</v>
      </c>
      <c r="E261" s="35" t="s">
        <v>1588</v>
      </c>
      <c r="F261" s="35" t="s">
        <v>2729</v>
      </c>
      <c r="G261" s="52" t="s">
        <v>2726</v>
      </c>
      <c r="H261" s="46" t="s">
        <v>2541</v>
      </c>
      <c r="I261" s="34" t="s">
        <v>35</v>
      </c>
      <c r="J261" s="88" t="s">
        <v>2542</v>
      </c>
      <c r="K261" s="35"/>
      <c r="L261" s="48" t="s">
        <v>2540</v>
      </c>
      <c r="M261" s="51" t="s">
        <v>2560</v>
      </c>
    </row>
    <row r="262" spans="2:13" ht="18" customHeight="1" x14ac:dyDescent="0.45">
      <c r="B262" s="35" t="s">
        <v>8</v>
      </c>
      <c r="C262" s="35" t="s">
        <v>2730</v>
      </c>
      <c r="D262" s="35" t="s">
        <v>2730</v>
      </c>
      <c r="E262" s="35" t="s">
        <v>1588</v>
      </c>
      <c r="F262" s="35" t="s">
        <v>2731</v>
      </c>
      <c r="G262" s="52" t="s">
        <v>2732</v>
      </c>
      <c r="H262" s="46" t="s">
        <v>2541</v>
      </c>
      <c r="I262" s="34" t="s">
        <v>35</v>
      </c>
      <c r="J262" s="88" t="s">
        <v>2542</v>
      </c>
      <c r="K262" s="35"/>
      <c r="L262" s="48" t="s">
        <v>2544</v>
      </c>
      <c r="M262" s="51"/>
    </row>
    <row r="263" spans="2:13" ht="18" customHeight="1" x14ac:dyDescent="0.45">
      <c r="B263" s="35" t="s">
        <v>8</v>
      </c>
      <c r="C263" s="35" t="s">
        <v>2733</v>
      </c>
      <c r="D263" s="35" t="s">
        <v>2733</v>
      </c>
      <c r="E263" s="35" t="s">
        <v>1588</v>
      </c>
      <c r="F263" s="35" t="s">
        <v>2734</v>
      </c>
      <c r="G263" s="52" t="s">
        <v>2735</v>
      </c>
      <c r="H263" s="46" t="s">
        <v>2541</v>
      </c>
      <c r="I263" s="34" t="s">
        <v>2543</v>
      </c>
      <c r="J263" s="88" t="s">
        <v>2539</v>
      </c>
      <c r="K263" s="35"/>
      <c r="L263" s="48" t="s">
        <v>2544</v>
      </c>
      <c r="M263" s="51"/>
    </row>
    <row r="264" spans="2:13" ht="18" customHeight="1" x14ac:dyDescent="0.45">
      <c r="B264" s="35" t="s">
        <v>8</v>
      </c>
      <c r="C264" s="35" t="s">
        <v>2010</v>
      </c>
      <c r="D264" s="35" t="s">
        <v>2011</v>
      </c>
      <c r="E264" s="35" t="s">
        <v>1588</v>
      </c>
      <c r="F264" s="35" t="s">
        <v>2012</v>
      </c>
      <c r="G264" s="52" t="s">
        <v>2013</v>
      </c>
      <c r="H264" s="46" t="s">
        <v>2538</v>
      </c>
      <c r="I264" s="34" t="s">
        <v>35</v>
      </c>
      <c r="J264" s="88" t="s">
        <v>2540</v>
      </c>
      <c r="K264" s="35"/>
      <c r="L264" s="48" t="s">
        <v>2540</v>
      </c>
      <c r="M264" s="51" t="s">
        <v>2545</v>
      </c>
    </row>
    <row r="265" spans="2:13" ht="18" customHeight="1" x14ac:dyDescent="0.45">
      <c r="B265" s="35" t="s">
        <v>8</v>
      </c>
      <c r="C265" s="35" t="s">
        <v>2014</v>
      </c>
      <c r="D265" s="35" t="s">
        <v>2015</v>
      </c>
      <c r="E265" s="35" t="s">
        <v>1588</v>
      </c>
      <c r="F265" s="35" t="s">
        <v>2016</v>
      </c>
      <c r="G265" s="52" t="s">
        <v>2017</v>
      </c>
      <c r="H265" s="46" t="s">
        <v>2538</v>
      </c>
      <c r="I265" s="34" t="s">
        <v>35</v>
      </c>
      <c r="J265" s="88" t="s">
        <v>2540</v>
      </c>
      <c r="K265" s="35"/>
      <c r="L265" s="48" t="s">
        <v>2540</v>
      </c>
      <c r="M265" s="51" t="s">
        <v>2545</v>
      </c>
    </row>
    <row r="266" spans="2:13" ht="18" customHeight="1" x14ac:dyDescent="0.45">
      <c r="B266" s="35" t="s">
        <v>16</v>
      </c>
      <c r="C266" s="35" t="s">
        <v>2039</v>
      </c>
      <c r="D266" s="35" t="s">
        <v>2039</v>
      </c>
      <c r="E266" s="35" t="s">
        <v>1588</v>
      </c>
      <c r="F266" s="35" t="s">
        <v>2040</v>
      </c>
      <c r="G266" s="52" t="s">
        <v>2041</v>
      </c>
      <c r="H266" s="46" t="s">
        <v>2538</v>
      </c>
      <c r="I266" s="34" t="s">
        <v>35</v>
      </c>
      <c r="J266" s="88" t="s">
        <v>2542</v>
      </c>
      <c r="K266" s="35"/>
      <c r="L266" s="48" t="s">
        <v>2540</v>
      </c>
      <c r="M266" s="51" t="s">
        <v>2560</v>
      </c>
    </row>
    <row r="267" spans="2:13" ht="18" customHeight="1" x14ac:dyDescent="0.45">
      <c r="B267" s="35" t="s">
        <v>16</v>
      </c>
      <c r="C267" s="35" t="s">
        <v>2042</v>
      </c>
      <c r="D267" s="35" t="s">
        <v>2042</v>
      </c>
      <c r="E267" s="35" t="s">
        <v>1588</v>
      </c>
      <c r="F267" s="35" t="s">
        <v>2043</v>
      </c>
      <c r="G267" s="52" t="s">
        <v>2044</v>
      </c>
      <c r="H267" s="46" t="s">
        <v>2546</v>
      </c>
      <c r="I267" s="34" t="s">
        <v>2543</v>
      </c>
      <c r="J267" s="88" t="s">
        <v>2544</v>
      </c>
      <c r="K267" s="35"/>
      <c r="L267" s="48" t="s">
        <v>2540</v>
      </c>
      <c r="M267" s="51" t="s">
        <v>2560</v>
      </c>
    </row>
    <row r="268" spans="2:13" ht="18" customHeight="1" x14ac:dyDescent="0.45">
      <c r="B268" s="35" t="s">
        <v>16</v>
      </c>
      <c r="C268" s="35" t="s">
        <v>2045</v>
      </c>
      <c r="D268" s="35" t="s">
        <v>2045</v>
      </c>
      <c r="E268" s="35" t="s">
        <v>1588</v>
      </c>
      <c r="F268" s="35" t="s">
        <v>2046</v>
      </c>
      <c r="G268" s="52" t="s">
        <v>2047</v>
      </c>
      <c r="H268" s="46" t="s">
        <v>2538</v>
      </c>
      <c r="I268" s="34" t="s">
        <v>2543</v>
      </c>
      <c r="J268" s="88" t="s">
        <v>2544</v>
      </c>
      <c r="K268" s="35"/>
      <c r="L268" s="48" t="s">
        <v>2540</v>
      </c>
      <c r="M268" s="51" t="s">
        <v>2560</v>
      </c>
    </row>
    <row r="269" spans="2:13" ht="18" customHeight="1" x14ac:dyDescent="0.45">
      <c r="B269" s="35" t="s">
        <v>16</v>
      </c>
      <c r="C269" s="35" t="s">
        <v>2048</v>
      </c>
      <c r="D269" s="35" t="s">
        <v>2048</v>
      </c>
      <c r="E269" s="35" t="s">
        <v>1588</v>
      </c>
      <c r="F269" s="35" t="s">
        <v>2049</v>
      </c>
      <c r="G269" s="52" t="s">
        <v>2050</v>
      </c>
      <c r="H269" s="46" t="s">
        <v>2538</v>
      </c>
      <c r="I269" s="34" t="s">
        <v>35</v>
      </c>
      <c r="J269" s="88" t="s">
        <v>2542</v>
      </c>
      <c r="K269" s="35"/>
      <c r="L269" s="48" t="s">
        <v>2540</v>
      </c>
      <c r="M269" s="51" t="s">
        <v>2560</v>
      </c>
    </row>
    <row r="270" spans="2:13" ht="18" customHeight="1" x14ac:dyDescent="0.45">
      <c r="B270" s="35" t="s">
        <v>16</v>
      </c>
      <c r="C270" s="35" t="s">
        <v>2051</v>
      </c>
      <c r="D270" s="35" t="s">
        <v>2051</v>
      </c>
      <c r="E270" s="35" t="s">
        <v>1588</v>
      </c>
      <c r="F270" s="35" t="s">
        <v>2052</v>
      </c>
      <c r="G270" s="52" t="s">
        <v>2053</v>
      </c>
      <c r="H270" s="46" t="s">
        <v>2538</v>
      </c>
      <c r="I270" s="34" t="s">
        <v>2543</v>
      </c>
      <c r="J270" s="88" t="s">
        <v>2544</v>
      </c>
      <c r="K270" s="35"/>
      <c r="L270" s="48" t="s">
        <v>2540</v>
      </c>
      <c r="M270" s="51" t="s">
        <v>2560</v>
      </c>
    </row>
    <row r="271" spans="2:13" ht="18" customHeight="1" x14ac:dyDescent="0.45">
      <c r="B271" s="35" t="s">
        <v>16</v>
      </c>
      <c r="C271" s="35" t="s">
        <v>2056</v>
      </c>
      <c r="D271" s="35" t="s">
        <v>2056</v>
      </c>
      <c r="E271" s="35" t="s">
        <v>1588</v>
      </c>
      <c r="F271" s="35" t="s">
        <v>2057</v>
      </c>
      <c r="G271" s="52" t="s">
        <v>2058</v>
      </c>
      <c r="H271" s="46" t="s">
        <v>2680</v>
      </c>
      <c r="I271" s="34" t="s">
        <v>2543</v>
      </c>
      <c r="J271" s="88" t="s">
        <v>2539</v>
      </c>
      <c r="K271" s="35"/>
      <c r="L271" s="48" t="s">
        <v>2540</v>
      </c>
      <c r="M271" s="51" t="s">
        <v>2560</v>
      </c>
    </row>
    <row r="272" spans="2:13" ht="18" customHeight="1" x14ac:dyDescent="0.45">
      <c r="B272" s="35" t="s">
        <v>8</v>
      </c>
      <c r="C272" s="35" t="s">
        <v>2059</v>
      </c>
      <c r="D272" s="35" t="s">
        <v>2060</v>
      </c>
      <c r="E272" s="35" t="s">
        <v>1588</v>
      </c>
      <c r="F272" s="35" t="s">
        <v>2061</v>
      </c>
      <c r="G272" s="52" t="s">
        <v>300</v>
      </c>
      <c r="H272" s="46" t="s">
        <v>2538</v>
      </c>
      <c r="I272" s="34" t="s">
        <v>2543</v>
      </c>
      <c r="J272" s="88" t="s">
        <v>2544</v>
      </c>
      <c r="K272" s="35" t="s">
        <v>13</v>
      </c>
      <c r="L272" s="48" t="s">
        <v>2539</v>
      </c>
      <c r="M272" s="51"/>
    </row>
    <row r="273" spans="2:13" ht="18" customHeight="1" x14ac:dyDescent="0.45">
      <c r="B273" s="35" t="s">
        <v>16</v>
      </c>
      <c r="C273" s="35" t="s">
        <v>2073</v>
      </c>
      <c r="D273" s="35" t="s">
        <v>2073</v>
      </c>
      <c r="E273" s="35" t="s">
        <v>1588</v>
      </c>
      <c r="F273" s="35" t="s">
        <v>2074</v>
      </c>
      <c r="G273" s="52" t="s">
        <v>82</v>
      </c>
      <c r="H273" s="46" t="s">
        <v>2546</v>
      </c>
      <c r="I273" s="34" t="s">
        <v>2543</v>
      </c>
      <c r="J273" s="88" t="s">
        <v>2539</v>
      </c>
      <c r="K273" s="35"/>
      <c r="L273" s="48" t="s">
        <v>2540</v>
      </c>
      <c r="M273" s="51" t="s">
        <v>2560</v>
      </c>
    </row>
    <row r="274" spans="2:13" ht="18" customHeight="1" x14ac:dyDescent="0.45">
      <c r="B274" s="35" t="s">
        <v>16</v>
      </c>
      <c r="C274" s="35" t="s">
        <v>2075</v>
      </c>
      <c r="D274" s="35" t="s">
        <v>2075</v>
      </c>
      <c r="E274" s="35" t="s">
        <v>1588</v>
      </c>
      <c r="F274" s="35" t="s">
        <v>2076</v>
      </c>
      <c r="G274" s="52" t="s">
        <v>86</v>
      </c>
      <c r="H274" s="46" t="s">
        <v>2546</v>
      </c>
      <c r="I274" s="34" t="s">
        <v>2543</v>
      </c>
      <c r="J274" s="88" t="s">
        <v>2544</v>
      </c>
      <c r="K274" s="35"/>
      <c r="L274" s="48" t="s">
        <v>2540</v>
      </c>
      <c r="M274" s="51" t="s">
        <v>2560</v>
      </c>
    </row>
    <row r="275" spans="2:13" ht="18" customHeight="1" x14ac:dyDescent="0.45">
      <c r="B275" s="35" t="s">
        <v>16</v>
      </c>
      <c r="C275" s="35" t="s">
        <v>2077</v>
      </c>
      <c r="D275" s="35" t="s">
        <v>2077</v>
      </c>
      <c r="E275" s="35" t="s">
        <v>1588</v>
      </c>
      <c r="F275" s="35" t="s">
        <v>2078</v>
      </c>
      <c r="G275" s="52" t="s">
        <v>89</v>
      </c>
      <c r="H275" s="46" t="s">
        <v>2546</v>
      </c>
      <c r="I275" s="34" t="s">
        <v>2543</v>
      </c>
      <c r="J275" s="88" t="s">
        <v>2544</v>
      </c>
      <c r="K275" s="35" t="s">
        <v>13</v>
      </c>
      <c r="L275" s="48" t="s">
        <v>2544</v>
      </c>
      <c r="M275" s="51"/>
    </row>
    <row r="276" spans="2:13" ht="18" customHeight="1" x14ac:dyDescent="0.45">
      <c r="B276" s="35" t="s">
        <v>8</v>
      </c>
      <c r="C276" s="35" t="s">
        <v>2086</v>
      </c>
      <c r="D276" s="35" t="s">
        <v>2087</v>
      </c>
      <c r="E276" s="35" t="s">
        <v>1588</v>
      </c>
      <c r="F276" s="35" t="s">
        <v>2088</v>
      </c>
      <c r="G276" s="52" t="s">
        <v>150</v>
      </c>
      <c r="H276" s="46" t="s">
        <v>2546</v>
      </c>
      <c r="I276" s="34" t="s">
        <v>2543</v>
      </c>
      <c r="J276" s="88" t="s">
        <v>2544</v>
      </c>
      <c r="K276" s="35" t="s">
        <v>13</v>
      </c>
      <c r="L276" s="48" t="s">
        <v>2539</v>
      </c>
      <c r="M276" s="51"/>
    </row>
    <row r="277" spans="2:13" ht="18" customHeight="1" x14ac:dyDescent="0.45">
      <c r="B277" s="35" t="s">
        <v>8</v>
      </c>
      <c r="C277" s="35" t="s">
        <v>2102</v>
      </c>
      <c r="D277" s="35" t="s">
        <v>2102</v>
      </c>
      <c r="E277" s="35" t="s">
        <v>1588</v>
      </c>
      <c r="F277" s="35" t="s">
        <v>2103</v>
      </c>
      <c r="G277" s="52" t="s">
        <v>106</v>
      </c>
      <c r="H277" s="46" t="s">
        <v>2550</v>
      </c>
      <c r="I277" s="34" t="s">
        <v>35</v>
      </c>
      <c r="J277" s="88" t="s">
        <v>2542</v>
      </c>
      <c r="K277" s="35"/>
      <c r="L277" s="48" t="s">
        <v>2540</v>
      </c>
      <c r="M277" s="51" t="s">
        <v>2560</v>
      </c>
    </row>
    <row r="278" spans="2:13" ht="18" customHeight="1" x14ac:dyDescent="0.45">
      <c r="B278" s="35" t="s">
        <v>8</v>
      </c>
      <c r="C278" s="35" t="s">
        <v>2117</v>
      </c>
      <c r="D278" s="35" t="s">
        <v>2117</v>
      </c>
      <c r="E278" s="35" t="s">
        <v>1588</v>
      </c>
      <c r="F278" s="35" t="s">
        <v>2118</v>
      </c>
      <c r="G278" s="52" t="s">
        <v>457</v>
      </c>
      <c r="H278" s="46" t="s">
        <v>2550</v>
      </c>
      <c r="I278" s="34" t="s">
        <v>2543</v>
      </c>
      <c r="J278" s="88" t="s">
        <v>2539</v>
      </c>
      <c r="K278" s="35" t="s">
        <v>13</v>
      </c>
      <c r="L278" s="48" t="s">
        <v>2539</v>
      </c>
      <c r="M278" s="51"/>
    </row>
    <row r="279" spans="2:13" ht="18" customHeight="1" x14ac:dyDescent="0.45">
      <c r="B279" s="35" t="s">
        <v>16</v>
      </c>
      <c r="C279" s="35" t="s">
        <v>2119</v>
      </c>
      <c r="D279" s="35" t="s">
        <v>2119</v>
      </c>
      <c r="E279" s="35" t="s">
        <v>1588</v>
      </c>
      <c r="F279" s="35" t="s">
        <v>2120</v>
      </c>
      <c r="G279" s="52" t="s">
        <v>2121</v>
      </c>
      <c r="H279" s="46" t="s">
        <v>2550</v>
      </c>
      <c r="I279" s="34" t="s">
        <v>2543</v>
      </c>
      <c r="J279" s="88" t="s">
        <v>2539</v>
      </c>
      <c r="K279" s="35" t="s">
        <v>13</v>
      </c>
      <c r="L279" s="48" t="s">
        <v>2539</v>
      </c>
      <c r="M279" s="51"/>
    </row>
    <row r="280" spans="2:13" ht="18" customHeight="1" x14ac:dyDescent="0.45">
      <c r="B280" s="35" t="s">
        <v>22</v>
      </c>
      <c r="C280" s="35" t="s">
        <v>2124</v>
      </c>
      <c r="D280" s="35" t="s">
        <v>2124</v>
      </c>
      <c r="E280" s="35" t="s">
        <v>1588</v>
      </c>
      <c r="F280" s="35" t="s">
        <v>2125</v>
      </c>
      <c r="G280" s="52" t="s">
        <v>2126</v>
      </c>
      <c r="H280" s="46" t="s">
        <v>2538</v>
      </c>
      <c r="I280" s="34" t="s">
        <v>2543</v>
      </c>
      <c r="J280" s="88" t="s">
        <v>2539</v>
      </c>
      <c r="K280" s="35"/>
      <c r="L280" s="48" t="s">
        <v>2540</v>
      </c>
      <c r="M280" s="51" t="s">
        <v>2560</v>
      </c>
    </row>
    <row r="281" spans="2:13" ht="18" customHeight="1" x14ac:dyDescent="0.45">
      <c r="B281" s="35" t="s">
        <v>22</v>
      </c>
      <c r="C281" s="35" t="s">
        <v>2127</v>
      </c>
      <c r="D281" s="35" t="s">
        <v>2127</v>
      </c>
      <c r="E281" s="35" t="s">
        <v>1588</v>
      </c>
      <c r="F281" s="35" t="s">
        <v>2128</v>
      </c>
      <c r="G281" s="52" t="s">
        <v>2129</v>
      </c>
      <c r="H281" s="46" t="s">
        <v>2538</v>
      </c>
      <c r="I281" s="34" t="s">
        <v>2543</v>
      </c>
      <c r="J281" s="88" t="s">
        <v>2539</v>
      </c>
      <c r="K281" s="35" t="s">
        <v>13</v>
      </c>
      <c r="L281" s="48" t="s">
        <v>2539</v>
      </c>
      <c r="M281" s="51"/>
    </row>
    <row r="282" spans="2:13" ht="18" customHeight="1" x14ac:dyDescent="0.45">
      <c r="B282" s="35" t="s">
        <v>22</v>
      </c>
      <c r="C282" s="35" t="s">
        <v>2130</v>
      </c>
      <c r="D282" s="35" t="s">
        <v>2131</v>
      </c>
      <c r="E282" s="35" t="s">
        <v>1588</v>
      </c>
      <c r="F282" s="35" t="s">
        <v>2132</v>
      </c>
      <c r="G282" s="52" t="s">
        <v>2133</v>
      </c>
      <c r="H282" s="46" t="s">
        <v>2546</v>
      </c>
      <c r="I282" s="34" t="s">
        <v>2543</v>
      </c>
      <c r="J282" s="88" t="s">
        <v>2539</v>
      </c>
      <c r="K282" s="35"/>
      <c r="L282" s="48" t="s">
        <v>2540</v>
      </c>
      <c r="M282" s="51" t="s">
        <v>2560</v>
      </c>
    </row>
    <row r="283" spans="2:13" ht="18" customHeight="1" x14ac:dyDescent="0.45">
      <c r="B283" s="35" t="s">
        <v>8</v>
      </c>
      <c r="C283" s="35" t="s">
        <v>2139</v>
      </c>
      <c r="D283" s="35" t="s">
        <v>2139</v>
      </c>
      <c r="E283" s="35" t="s">
        <v>1588</v>
      </c>
      <c r="F283" s="35" t="s">
        <v>2140</v>
      </c>
      <c r="G283" s="52" t="s">
        <v>610</v>
      </c>
      <c r="H283" s="46" t="s">
        <v>2546</v>
      </c>
      <c r="I283" s="34" t="s">
        <v>2543</v>
      </c>
      <c r="J283" s="88" t="s">
        <v>2539</v>
      </c>
      <c r="K283" s="35" t="s">
        <v>13</v>
      </c>
      <c r="L283" s="48" t="s">
        <v>2539</v>
      </c>
      <c r="M283" s="51"/>
    </row>
    <row r="284" spans="2:13" ht="18" customHeight="1" x14ac:dyDescent="0.45">
      <c r="B284" s="35" t="s">
        <v>8</v>
      </c>
      <c r="C284" s="35" t="s">
        <v>2192</v>
      </c>
      <c r="D284" s="35" t="s">
        <v>2193</v>
      </c>
      <c r="E284" s="35" t="s">
        <v>1588</v>
      </c>
      <c r="F284" s="35" t="s">
        <v>2194</v>
      </c>
      <c r="G284" s="52" t="s">
        <v>143</v>
      </c>
      <c r="H284" s="46" t="s">
        <v>2546</v>
      </c>
      <c r="I284" s="34" t="s">
        <v>2543</v>
      </c>
      <c r="J284" s="88" t="s">
        <v>2544</v>
      </c>
      <c r="K284" s="35"/>
      <c r="L284" s="48" t="s">
        <v>2540</v>
      </c>
      <c r="M284" s="51" t="s">
        <v>2560</v>
      </c>
    </row>
    <row r="285" spans="2:13" ht="18" customHeight="1" x14ac:dyDescent="0.45">
      <c r="B285" s="35" t="s">
        <v>8</v>
      </c>
      <c r="C285" s="35" t="s">
        <v>2195</v>
      </c>
      <c r="D285" s="35" t="s">
        <v>2196</v>
      </c>
      <c r="E285" s="35" t="s">
        <v>1588</v>
      </c>
      <c r="F285" s="35" t="s">
        <v>2197</v>
      </c>
      <c r="G285" s="52" t="s">
        <v>326</v>
      </c>
      <c r="H285" s="46" t="s">
        <v>2546</v>
      </c>
      <c r="I285" s="34" t="s">
        <v>2543</v>
      </c>
      <c r="J285" s="88" t="s">
        <v>2544</v>
      </c>
      <c r="K285" s="35"/>
      <c r="L285" s="48" t="s">
        <v>2540</v>
      </c>
      <c r="M285" s="51" t="s">
        <v>2560</v>
      </c>
    </row>
    <row r="286" spans="2:13" ht="18" customHeight="1" x14ac:dyDescent="0.45">
      <c r="B286" s="35" t="s">
        <v>8</v>
      </c>
      <c r="C286" s="35" t="s">
        <v>2199</v>
      </c>
      <c r="D286" s="35" t="s">
        <v>2200</v>
      </c>
      <c r="E286" s="35" t="s">
        <v>1588</v>
      </c>
      <c r="F286" s="35" t="s">
        <v>2201</v>
      </c>
      <c r="G286" s="52" t="s">
        <v>432</v>
      </c>
      <c r="H286" s="46" t="s">
        <v>2680</v>
      </c>
      <c r="I286" s="34" t="s">
        <v>2543</v>
      </c>
      <c r="J286" s="88" t="s">
        <v>2544</v>
      </c>
      <c r="K286" s="35" t="s">
        <v>13</v>
      </c>
      <c r="L286" s="48" t="s">
        <v>2539</v>
      </c>
      <c r="M286" s="51"/>
    </row>
    <row r="287" spans="2:13" ht="18" customHeight="1" x14ac:dyDescent="0.45">
      <c r="B287" s="35" t="s">
        <v>16</v>
      </c>
      <c r="C287" s="35" t="s">
        <v>1127</v>
      </c>
      <c r="D287" s="35" t="s">
        <v>2202</v>
      </c>
      <c r="E287" s="35" t="s">
        <v>1588</v>
      </c>
      <c r="F287" s="35" t="s">
        <v>2203</v>
      </c>
      <c r="G287" s="52" t="s">
        <v>1128</v>
      </c>
      <c r="H287" s="46" t="s">
        <v>2546</v>
      </c>
      <c r="I287" s="34" t="s">
        <v>2543</v>
      </c>
      <c r="J287" s="88" t="s">
        <v>2544</v>
      </c>
      <c r="K287" s="35"/>
      <c r="L287" s="48" t="s">
        <v>2540</v>
      </c>
      <c r="M287" s="51" t="s">
        <v>2560</v>
      </c>
    </row>
    <row r="288" spans="2:13" ht="18" customHeight="1" x14ac:dyDescent="0.45">
      <c r="B288" s="35" t="s">
        <v>16</v>
      </c>
      <c r="C288" s="35" t="s">
        <v>2230</v>
      </c>
      <c r="D288" s="35" t="s">
        <v>2230</v>
      </c>
      <c r="E288" s="35" t="s">
        <v>1588</v>
      </c>
      <c r="F288" s="35" t="s">
        <v>2231</v>
      </c>
      <c r="G288" s="52" t="s">
        <v>2232</v>
      </c>
      <c r="H288" s="46" t="s">
        <v>2680</v>
      </c>
      <c r="I288" s="34" t="s">
        <v>35</v>
      </c>
      <c r="J288" s="88" t="s">
        <v>2542</v>
      </c>
      <c r="K288" s="35"/>
      <c r="L288" s="48" t="s">
        <v>2540</v>
      </c>
      <c r="M288" s="51" t="s">
        <v>2560</v>
      </c>
    </row>
    <row r="289" spans="1:13" ht="18" customHeight="1" x14ac:dyDescent="0.45">
      <c r="B289" s="35" t="s">
        <v>16</v>
      </c>
      <c r="C289" s="35" t="s">
        <v>2233</v>
      </c>
      <c r="D289" s="35" t="s">
        <v>2233</v>
      </c>
      <c r="E289" s="35" t="s">
        <v>1588</v>
      </c>
      <c r="F289" s="35" t="s">
        <v>2234</v>
      </c>
      <c r="G289" s="52" t="s">
        <v>2235</v>
      </c>
      <c r="H289" s="46" t="s">
        <v>2538</v>
      </c>
      <c r="I289" s="34" t="s">
        <v>35</v>
      </c>
      <c r="J289" s="88" t="s">
        <v>2542</v>
      </c>
      <c r="K289" s="35"/>
      <c r="L289" s="48" t="s">
        <v>2540</v>
      </c>
      <c r="M289" s="51" t="s">
        <v>2560</v>
      </c>
    </row>
    <row r="290" spans="1:13" s="2" customFormat="1" ht="18" customHeight="1" x14ac:dyDescent="0.45">
      <c r="A290"/>
      <c r="B290" s="35" t="s">
        <v>16</v>
      </c>
      <c r="C290" s="35" t="s">
        <v>2236</v>
      </c>
      <c r="D290" s="35" t="s">
        <v>2236</v>
      </c>
      <c r="E290" s="35" t="s">
        <v>1588</v>
      </c>
      <c r="F290" s="35" t="s">
        <v>2237</v>
      </c>
      <c r="G290" s="52" t="s">
        <v>2238</v>
      </c>
      <c r="H290" s="46" t="s">
        <v>2680</v>
      </c>
      <c r="I290" s="34" t="s">
        <v>35</v>
      </c>
      <c r="J290" s="88" t="s">
        <v>2542</v>
      </c>
      <c r="K290" s="35"/>
      <c r="L290" s="48" t="s">
        <v>2540</v>
      </c>
      <c r="M290" s="51" t="s">
        <v>2560</v>
      </c>
    </row>
    <row r="291" spans="1:13" s="2" customFormat="1" ht="18" customHeight="1" x14ac:dyDescent="0.45">
      <c r="A291"/>
      <c r="B291" s="35" t="s">
        <v>16</v>
      </c>
      <c r="C291" s="35" t="s">
        <v>2239</v>
      </c>
      <c r="D291" s="35" t="s">
        <v>2239</v>
      </c>
      <c r="E291" s="35" t="s">
        <v>1588</v>
      </c>
      <c r="F291" s="35" t="s">
        <v>2240</v>
      </c>
      <c r="G291" s="52" t="s">
        <v>2241</v>
      </c>
      <c r="H291" s="46" t="s">
        <v>2546</v>
      </c>
      <c r="I291" s="34" t="s">
        <v>35</v>
      </c>
      <c r="J291" s="88" t="s">
        <v>2542</v>
      </c>
      <c r="K291" s="35"/>
      <c r="L291" s="48" t="s">
        <v>2540</v>
      </c>
      <c r="M291" s="51" t="s">
        <v>2560</v>
      </c>
    </row>
    <row r="292" spans="1:13" s="2" customFormat="1" ht="18" customHeight="1" x14ac:dyDescent="0.45">
      <c r="A292"/>
      <c r="B292" s="35" t="s">
        <v>16</v>
      </c>
      <c r="C292" s="35" t="s">
        <v>2242</v>
      </c>
      <c r="D292" s="35" t="s">
        <v>2242</v>
      </c>
      <c r="E292" s="35" t="s">
        <v>1588</v>
      </c>
      <c r="F292" s="35" t="s">
        <v>2243</v>
      </c>
      <c r="G292" s="52" t="s">
        <v>2244</v>
      </c>
      <c r="H292" s="46" t="s">
        <v>2538</v>
      </c>
      <c r="I292" s="34" t="s">
        <v>35</v>
      </c>
      <c r="J292" s="88" t="s">
        <v>2542</v>
      </c>
      <c r="K292" s="35"/>
      <c r="L292" s="48" t="s">
        <v>2540</v>
      </c>
      <c r="M292" s="51" t="s">
        <v>2560</v>
      </c>
    </row>
    <row r="293" spans="1:13" s="2" customFormat="1" ht="18" customHeight="1" x14ac:dyDescent="0.45">
      <c r="A293"/>
      <c r="B293" s="35" t="s">
        <v>16</v>
      </c>
      <c r="C293" s="35" t="s">
        <v>2245</v>
      </c>
      <c r="D293" s="35" t="s">
        <v>2245</v>
      </c>
      <c r="E293" s="35" t="s">
        <v>1588</v>
      </c>
      <c r="F293" s="35" t="s">
        <v>2246</v>
      </c>
      <c r="G293" s="52" t="s">
        <v>2247</v>
      </c>
      <c r="H293" s="46" t="s">
        <v>2680</v>
      </c>
      <c r="I293" s="34" t="s">
        <v>35</v>
      </c>
      <c r="J293" s="88" t="s">
        <v>2542</v>
      </c>
      <c r="K293" s="35"/>
      <c r="L293" s="48" t="s">
        <v>2540</v>
      </c>
      <c r="M293" s="51" t="s">
        <v>2560</v>
      </c>
    </row>
    <row r="294" spans="1:13" s="2" customFormat="1" ht="18" customHeight="1" x14ac:dyDescent="0.45">
      <c r="A294"/>
      <c r="B294" s="35" t="s">
        <v>16</v>
      </c>
      <c r="C294" s="35" t="s">
        <v>2248</v>
      </c>
      <c r="D294" s="35" t="s">
        <v>2248</v>
      </c>
      <c r="E294" s="35" t="s">
        <v>1588</v>
      </c>
      <c r="F294" s="35" t="s">
        <v>2249</v>
      </c>
      <c r="G294" s="52" t="s">
        <v>2250</v>
      </c>
      <c r="H294" s="46" t="s">
        <v>2538</v>
      </c>
      <c r="I294" s="34" t="s">
        <v>35</v>
      </c>
      <c r="J294" s="88" t="s">
        <v>2542</v>
      </c>
      <c r="K294" s="35"/>
      <c r="L294" s="48" t="s">
        <v>2540</v>
      </c>
      <c r="M294" s="51" t="s">
        <v>2560</v>
      </c>
    </row>
    <row r="295" spans="1:13" s="2" customFormat="1" ht="18" customHeight="1" x14ac:dyDescent="0.45">
      <c r="A295"/>
      <c r="B295" s="35" t="s">
        <v>8</v>
      </c>
      <c r="C295" s="35" t="s">
        <v>2261</v>
      </c>
      <c r="D295" s="35" t="s">
        <v>2262</v>
      </c>
      <c r="E295" s="35" t="s">
        <v>1588</v>
      </c>
      <c r="F295" s="35" t="s">
        <v>2558</v>
      </c>
      <c r="G295" s="52" t="s">
        <v>432</v>
      </c>
      <c r="H295" s="46" t="s">
        <v>2546</v>
      </c>
      <c r="I295" s="34" t="s">
        <v>35</v>
      </c>
      <c r="J295" s="88" t="s">
        <v>2542</v>
      </c>
      <c r="K295" s="35"/>
      <c r="L295" s="48" t="s">
        <v>2540</v>
      </c>
      <c r="M295" s="51" t="s">
        <v>2560</v>
      </c>
    </row>
    <row r="296" spans="1:13" s="2" customFormat="1" ht="18" customHeight="1" x14ac:dyDescent="0.45">
      <c r="A296"/>
      <c r="B296" s="35" t="s">
        <v>8</v>
      </c>
      <c r="C296" s="35" t="s">
        <v>2268</v>
      </c>
      <c r="D296" s="35" t="s">
        <v>2269</v>
      </c>
      <c r="E296" s="35" t="s">
        <v>1588</v>
      </c>
      <c r="F296" s="35" t="s">
        <v>2270</v>
      </c>
      <c r="G296" s="52" t="s">
        <v>2271</v>
      </c>
      <c r="H296" s="46" t="s">
        <v>2546</v>
      </c>
      <c r="I296" s="34" t="s">
        <v>2543</v>
      </c>
      <c r="J296" s="88" t="s">
        <v>2544</v>
      </c>
      <c r="K296" s="35" t="s">
        <v>13</v>
      </c>
      <c r="L296" s="48" t="s">
        <v>2544</v>
      </c>
      <c r="M296" s="51"/>
    </row>
    <row r="297" spans="1:13" s="2" customFormat="1" ht="18" customHeight="1" x14ac:dyDescent="0.45">
      <c r="A297"/>
      <c r="B297" s="35" t="s">
        <v>8</v>
      </c>
      <c r="C297" s="35" t="s">
        <v>2272</v>
      </c>
      <c r="D297" s="35" t="s">
        <v>2272</v>
      </c>
      <c r="E297" s="35" t="s">
        <v>1588</v>
      </c>
      <c r="F297" s="35" t="s">
        <v>2273</v>
      </c>
      <c r="G297" s="52" t="s">
        <v>2274</v>
      </c>
      <c r="H297" s="46" t="s">
        <v>2546</v>
      </c>
      <c r="I297" s="34" t="s">
        <v>2543</v>
      </c>
      <c r="J297" s="88" t="s">
        <v>2539</v>
      </c>
      <c r="K297" s="35" t="s">
        <v>13</v>
      </c>
      <c r="L297" s="48" t="s">
        <v>2544</v>
      </c>
      <c r="M297" s="51"/>
    </row>
    <row r="298" spans="1:13" s="2" customFormat="1" ht="18" customHeight="1" x14ac:dyDescent="0.45">
      <c r="A298"/>
      <c r="B298" s="35" t="s">
        <v>8</v>
      </c>
      <c r="C298" s="35" t="s">
        <v>2283</v>
      </c>
      <c r="D298" s="35" t="s">
        <v>2283</v>
      </c>
      <c r="E298" s="35" t="s">
        <v>1588</v>
      </c>
      <c r="F298" s="35" t="s">
        <v>2654</v>
      </c>
      <c r="G298" s="52" t="s">
        <v>311</v>
      </c>
      <c r="H298" s="46" t="s">
        <v>2680</v>
      </c>
      <c r="I298" s="34" t="s">
        <v>2543</v>
      </c>
      <c r="J298" s="88" t="s">
        <v>2539</v>
      </c>
      <c r="K298" s="35"/>
      <c r="L298" s="48" t="s">
        <v>2540</v>
      </c>
      <c r="M298" s="51" t="s">
        <v>2560</v>
      </c>
    </row>
    <row r="299" spans="1:13" ht="18" customHeight="1" x14ac:dyDescent="0.45">
      <c r="B299" s="35" t="s">
        <v>8</v>
      </c>
      <c r="C299" s="35" t="s">
        <v>2285</v>
      </c>
      <c r="D299" s="35" t="s">
        <v>2285</v>
      </c>
      <c r="E299" s="35" t="s">
        <v>1588</v>
      </c>
      <c r="F299" s="35" t="s">
        <v>2286</v>
      </c>
      <c r="G299" s="52" t="s">
        <v>177</v>
      </c>
      <c r="H299" s="46" t="s">
        <v>2680</v>
      </c>
      <c r="I299" s="34" t="s">
        <v>2543</v>
      </c>
      <c r="J299" s="88" t="s">
        <v>2539</v>
      </c>
      <c r="K299" s="35"/>
      <c r="L299" s="48" t="s">
        <v>2540</v>
      </c>
      <c r="M299" s="51" t="s">
        <v>2560</v>
      </c>
    </row>
    <row r="300" spans="1:13" ht="18" customHeight="1" x14ac:dyDescent="0.45">
      <c r="B300" s="35" t="s">
        <v>16</v>
      </c>
      <c r="C300" s="35" t="s">
        <v>2289</v>
      </c>
      <c r="D300" s="35" t="s">
        <v>2290</v>
      </c>
      <c r="E300" s="35" t="s">
        <v>1588</v>
      </c>
      <c r="F300" s="35" t="s">
        <v>2291</v>
      </c>
      <c r="G300" s="52" t="s">
        <v>2292</v>
      </c>
      <c r="H300" s="46" t="s">
        <v>2546</v>
      </c>
      <c r="I300" s="34" t="s">
        <v>35</v>
      </c>
      <c r="J300" s="88" t="s">
        <v>2542</v>
      </c>
      <c r="K300" s="35"/>
      <c r="L300" s="48" t="s">
        <v>2544</v>
      </c>
      <c r="M300" s="51"/>
    </row>
    <row r="301" spans="1:13" ht="18" customHeight="1" x14ac:dyDescent="0.45">
      <c r="B301" s="35" t="s">
        <v>16</v>
      </c>
      <c r="C301" s="35" t="s">
        <v>2293</v>
      </c>
      <c r="D301" s="35" t="s">
        <v>2294</v>
      </c>
      <c r="E301" s="35" t="s">
        <v>1588</v>
      </c>
      <c r="F301" s="35" t="s">
        <v>2295</v>
      </c>
      <c r="G301" s="52" t="s">
        <v>2296</v>
      </c>
      <c r="H301" s="46" t="s">
        <v>2546</v>
      </c>
      <c r="I301" s="34" t="s">
        <v>35</v>
      </c>
      <c r="J301" s="88" t="s">
        <v>2542</v>
      </c>
      <c r="K301" s="35"/>
      <c r="L301" s="48" t="s">
        <v>2540</v>
      </c>
      <c r="M301" s="51" t="s">
        <v>2560</v>
      </c>
    </row>
    <row r="302" spans="1:13" ht="18" customHeight="1" x14ac:dyDescent="0.45">
      <c r="B302" s="35" t="s">
        <v>16</v>
      </c>
      <c r="C302" s="35" t="s">
        <v>2297</v>
      </c>
      <c r="D302" s="35" t="s">
        <v>2298</v>
      </c>
      <c r="E302" s="35" t="s">
        <v>1588</v>
      </c>
      <c r="F302" s="35" t="s">
        <v>2299</v>
      </c>
      <c r="G302" s="52" t="s">
        <v>1654</v>
      </c>
      <c r="H302" s="46" t="s">
        <v>2546</v>
      </c>
      <c r="I302" s="34" t="s">
        <v>35</v>
      </c>
      <c r="J302" s="88" t="s">
        <v>2542</v>
      </c>
      <c r="K302" s="35"/>
      <c r="L302" s="48" t="s">
        <v>2540</v>
      </c>
      <c r="M302" s="51" t="s">
        <v>2560</v>
      </c>
    </row>
    <row r="303" spans="1:13" ht="18" customHeight="1" x14ac:dyDescent="0.45">
      <c r="B303" s="35" t="s">
        <v>16</v>
      </c>
      <c r="C303" s="35" t="s">
        <v>2306</v>
      </c>
      <c r="D303" s="35" t="s">
        <v>2306</v>
      </c>
      <c r="E303" s="35" t="s">
        <v>1588</v>
      </c>
      <c r="F303" s="35" t="s">
        <v>2307</v>
      </c>
      <c r="G303" s="52" t="s">
        <v>2308</v>
      </c>
      <c r="H303" s="46" t="s">
        <v>2546</v>
      </c>
      <c r="I303" s="34" t="s">
        <v>35</v>
      </c>
      <c r="J303" s="88" t="s">
        <v>2542</v>
      </c>
      <c r="K303" s="35"/>
      <c r="L303" s="48" t="s">
        <v>2540</v>
      </c>
      <c r="M303" s="51" t="s">
        <v>2560</v>
      </c>
    </row>
    <row r="304" spans="1:13" ht="18" customHeight="1" x14ac:dyDescent="0.45">
      <c r="B304" s="35" t="s">
        <v>16</v>
      </c>
      <c r="C304" s="35" t="s">
        <v>2312</v>
      </c>
      <c r="D304" s="35" t="s">
        <v>2312</v>
      </c>
      <c r="E304" s="35" t="s">
        <v>1588</v>
      </c>
      <c r="F304" s="35" t="s">
        <v>2313</v>
      </c>
      <c r="G304" s="52" t="s">
        <v>82</v>
      </c>
      <c r="H304" s="46" t="s">
        <v>2550</v>
      </c>
      <c r="I304" s="34" t="s">
        <v>2543</v>
      </c>
      <c r="J304" s="88" t="s">
        <v>2539</v>
      </c>
      <c r="K304" s="35"/>
      <c r="L304" s="48" t="s">
        <v>2540</v>
      </c>
      <c r="M304" s="51" t="s">
        <v>2560</v>
      </c>
    </row>
    <row r="305" spans="2:13" ht="18" customHeight="1" x14ac:dyDescent="0.45">
      <c r="B305" s="35" t="s">
        <v>16</v>
      </c>
      <c r="C305" s="35" t="s">
        <v>2314</v>
      </c>
      <c r="D305" s="35" t="s">
        <v>2315</v>
      </c>
      <c r="E305" s="35" t="s">
        <v>1588</v>
      </c>
      <c r="F305" s="35" t="s">
        <v>2316</v>
      </c>
      <c r="G305" s="52" t="s">
        <v>924</v>
      </c>
      <c r="H305" s="46" t="s">
        <v>2546</v>
      </c>
      <c r="I305" s="34" t="s">
        <v>2543</v>
      </c>
      <c r="J305" s="88" t="s">
        <v>2539</v>
      </c>
      <c r="K305" s="35" t="s">
        <v>13</v>
      </c>
      <c r="L305" s="48" t="s">
        <v>2539</v>
      </c>
      <c r="M305" s="51"/>
    </row>
    <row r="306" spans="2:13" ht="18" customHeight="1" x14ac:dyDescent="0.45">
      <c r="B306" s="35" t="s">
        <v>16</v>
      </c>
      <c r="C306" s="35" t="s">
        <v>2337</v>
      </c>
      <c r="D306" s="35" t="s">
        <v>2338</v>
      </c>
      <c r="E306" s="35" t="s">
        <v>1588</v>
      </c>
      <c r="F306" s="35" t="s">
        <v>2633</v>
      </c>
      <c r="G306" s="52" t="s">
        <v>1991</v>
      </c>
      <c r="H306" s="46" t="s">
        <v>2541</v>
      </c>
      <c r="I306" s="34" t="s">
        <v>35</v>
      </c>
      <c r="J306" s="88" t="s">
        <v>2542</v>
      </c>
      <c r="K306" s="35"/>
      <c r="L306" s="48" t="s">
        <v>2540</v>
      </c>
      <c r="M306" s="51" t="s">
        <v>2560</v>
      </c>
    </row>
    <row r="307" spans="2:13" ht="18" customHeight="1" x14ac:dyDescent="0.45">
      <c r="B307" s="35" t="s">
        <v>8</v>
      </c>
      <c r="C307" s="35" t="s">
        <v>2362</v>
      </c>
      <c r="D307" s="35" t="s">
        <v>2362</v>
      </c>
      <c r="E307" s="35" t="s">
        <v>1588</v>
      </c>
      <c r="F307" s="35" t="s">
        <v>2363</v>
      </c>
      <c r="G307" s="52" t="s">
        <v>1053</v>
      </c>
      <c r="H307" s="46" t="s">
        <v>2546</v>
      </c>
      <c r="I307" s="34" t="s">
        <v>35</v>
      </c>
      <c r="J307" s="88" t="s">
        <v>2542</v>
      </c>
      <c r="K307" s="35"/>
      <c r="L307" s="48" t="s">
        <v>2540</v>
      </c>
      <c r="M307" s="51" t="s">
        <v>2545</v>
      </c>
    </row>
    <row r="308" spans="2:13" ht="18" customHeight="1" x14ac:dyDescent="0.45">
      <c r="B308" s="35" t="s">
        <v>8</v>
      </c>
      <c r="C308" s="35" t="s">
        <v>2409</v>
      </c>
      <c r="D308" s="35" t="s">
        <v>2410</v>
      </c>
      <c r="E308" s="35" t="s">
        <v>1588</v>
      </c>
      <c r="F308" s="35" t="s">
        <v>2411</v>
      </c>
      <c r="G308" s="52" t="s">
        <v>1467</v>
      </c>
      <c r="H308" s="46" t="s">
        <v>2546</v>
      </c>
      <c r="I308" s="34" t="s">
        <v>2543</v>
      </c>
      <c r="J308" s="88" t="s">
        <v>2539</v>
      </c>
      <c r="K308" s="35"/>
      <c r="L308" s="48" t="s">
        <v>2540</v>
      </c>
      <c r="M308" s="51" t="s">
        <v>2560</v>
      </c>
    </row>
    <row r="309" spans="2:13" ht="18" customHeight="1" x14ac:dyDescent="0.45">
      <c r="B309" s="35" t="s">
        <v>8</v>
      </c>
      <c r="C309" s="35" t="s">
        <v>2412</v>
      </c>
      <c r="D309" s="35" t="s">
        <v>2412</v>
      </c>
      <c r="E309" s="35" t="s">
        <v>1588</v>
      </c>
      <c r="F309" s="35" t="s">
        <v>2413</v>
      </c>
      <c r="G309" s="52" t="s">
        <v>1891</v>
      </c>
      <c r="H309" s="46" t="s">
        <v>2680</v>
      </c>
      <c r="I309" s="34" t="s">
        <v>2543</v>
      </c>
      <c r="J309" s="88" t="s">
        <v>2539</v>
      </c>
      <c r="K309" s="35" t="s">
        <v>13</v>
      </c>
      <c r="L309" s="48" t="s">
        <v>2544</v>
      </c>
      <c r="M309" s="51"/>
    </row>
    <row r="310" spans="2:13" ht="18" customHeight="1" x14ac:dyDescent="0.45">
      <c r="B310" s="35" t="s">
        <v>8</v>
      </c>
      <c r="C310" s="35" t="s">
        <v>2414</v>
      </c>
      <c r="D310" s="35" t="s">
        <v>2414</v>
      </c>
      <c r="E310" s="35" t="s">
        <v>1588</v>
      </c>
      <c r="F310" s="35" t="s">
        <v>2415</v>
      </c>
      <c r="G310" s="52" t="s">
        <v>368</v>
      </c>
      <c r="H310" s="46" t="s">
        <v>2680</v>
      </c>
      <c r="I310" s="34" t="s">
        <v>2543</v>
      </c>
      <c r="J310" s="88" t="s">
        <v>2539</v>
      </c>
      <c r="K310" s="35" t="s">
        <v>13</v>
      </c>
      <c r="L310" s="48" t="s">
        <v>2539</v>
      </c>
      <c r="M310" s="51"/>
    </row>
    <row r="311" spans="2:13" ht="18" customHeight="1" x14ac:dyDescent="0.45">
      <c r="B311" s="35" t="s">
        <v>8</v>
      </c>
      <c r="C311" s="35" t="s">
        <v>2417</v>
      </c>
      <c r="D311" s="35" t="s">
        <v>2417</v>
      </c>
      <c r="E311" s="35" t="s">
        <v>1588</v>
      </c>
      <c r="F311" s="35" t="s">
        <v>2418</v>
      </c>
      <c r="G311" s="52" t="s">
        <v>151</v>
      </c>
      <c r="H311" s="46" t="s">
        <v>2680</v>
      </c>
      <c r="I311" s="34" t="s">
        <v>2543</v>
      </c>
      <c r="J311" s="88" t="s">
        <v>2539</v>
      </c>
      <c r="K311" s="35" t="s">
        <v>13</v>
      </c>
      <c r="L311" s="48" t="s">
        <v>2539</v>
      </c>
      <c r="M311" s="51"/>
    </row>
    <row r="312" spans="2:13" ht="18" customHeight="1" x14ac:dyDescent="0.45">
      <c r="B312" s="35" t="s">
        <v>8</v>
      </c>
      <c r="C312" s="35" t="s">
        <v>2425</v>
      </c>
      <c r="D312" s="35" t="s">
        <v>2425</v>
      </c>
      <c r="E312" s="35" t="s">
        <v>1588</v>
      </c>
      <c r="F312" s="35" t="s">
        <v>2559</v>
      </c>
      <c r="G312" s="52" t="s">
        <v>102</v>
      </c>
      <c r="H312" s="46" t="s">
        <v>2538</v>
      </c>
      <c r="I312" s="34" t="s">
        <v>2543</v>
      </c>
      <c r="J312" s="88" t="s">
        <v>2544</v>
      </c>
      <c r="K312" s="35" t="s">
        <v>13</v>
      </c>
      <c r="L312" s="48" t="s">
        <v>2539</v>
      </c>
      <c r="M312" s="51"/>
    </row>
    <row r="313" spans="2:13" ht="18" customHeight="1" x14ac:dyDescent="0.45">
      <c r="B313" s="35" t="s">
        <v>8</v>
      </c>
      <c r="C313" s="35" t="s">
        <v>2427</v>
      </c>
      <c r="D313" s="35" t="s">
        <v>2427</v>
      </c>
      <c r="E313" s="35" t="s">
        <v>1588</v>
      </c>
      <c r="F313" s="35" t="s">
        <v>2428</v>
      </c>
      <c r="G313" s="52" t="s">
        <v>106</v>
      </c>
      <c r="H313" s="46" t="s">
        <v>2680</v>
      </c>
      <c r="I313" s="34" t="s">
        <v>2543</v>
      </c>
      <c r="J313" s="88" t="s">
        <v>2544</v>
      </c>
      <c r="K313" s="35" t="s">
        <v>13</v>
      </c>
      <c r="L313" s="48" t="s">
        <v>2539</v>
      </c>
      <c r="M313" s="51"/>
    </row>
    <row r="1048264" spans="2:13" s="82" customFormat="1" ht="18" customHeight="1" x14ac:dyDescent="0.45">
      <c r="B1048264"/>
      <c r="C1048264"/>
      <c r="D1048264"/>
      <c r="E1048264"/>
      <c r="F1048264" s="7"/>
      <c r="G1048264"/>
      <c r="H1048264"/>
      <c r="I1048264"/>
      <c r="J1048264"/>
      <c r="K1048264"/>
      <c r="L1048264" s="50"/>
      <c r="M1048264" s="6"/>
    </row>
  </sheetData>
  <sheetProtection algorithmName="SHA-512" hashValue="3BPN5SjNxcb7jSP0wcVoXKB/Ph0QGi2Dp845phK9S6CtHgU8zwnLtRoYBd1/TKJbWH1lQ9Z7Ag8P8zArZInK5A==" saltValue="SRCF9x62I13Vhy4oiApfHg==" spinCount="100000" sheet="1" objects="1" scenarios="1" selectLockedCells="1" selectUnlockedCells="1"/>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2dc3dd9-97f4-4a9a-b9ec-3ff765464088">
      <Terms xmlns="http://schemas.microsoft.com/office/infopath/2007/PartnerControls"/>
    </lcf76f155ced4ddcb4097134ff3c332f>
    <TaxCatchAll xmlns="e3c2e478-48de-4b3d-85de-128dac373ad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4F48A8-B7CE-40B3-B3A8-A6CB2FE0A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B83035-C673-4689-9588-6909DAC656D0}">
  <ds:schemaRefs>
    <ds:schemaRef ds:uri="http://schemas.openxmlformats.org/package/2006/metadata/core-properties"/>
    <ds:schemaRef ds:uri="http://www.w3.org/XML/1998/namespace"/>
    <ds:schemaRef ds:uri="http://schemas.microsoft.com/office/infopath/2007/PartnerControls"/>
    <ds:schemaRef ds:uri="e3c2e478-48de-4b3d-85de-128dac373ad9"/>
    <ds:schemaRef ds:uri="http://purl.org/dc/terms/"/>
    <ds:schemaRef ds:uri="http://schemas.microsoft.com/office/2006/metadata/properties"/>
    <ds:schemaRef ds:uri="http://schemas.microsoft.com/office/2006/documentManagement/types"/>
    <ds:schemaRef ds:uri="72dc3dd9-97f4-4a9a-b9ec-3ff765464088"/>
    <ds:schemaRef ds:uri="http://purl.org/dc/dcmitype/"/>
    <ds:schemaRef ds:uri="http://purl.org/dc/elements/1.1/"/>
  </ds:schemaRefs>
</ds:datastoreItem>
</file>

<file path=customXml/itemProps3.xml><?xml version="1.0" encoding="utf-8"?>
<ds:datastoreItem xmlns:ds="http://schemas.openxmlformats.org/officeDocument/2006/customXml" ds:itemID="{2A279CB6-047B-4184-8BCD-E5C60AD25C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8</vt:i4>
      </vt:variant>
    </vt:vector>
  </HeadingPairs>
  <TitlesOfParts>
    <vt:vector size="23" baseType="lpstr">
      <vt:lpstr>（入力規則）</vt:lpstr>
      <vt:lpstr>様式1　安定供給に関連する情報の公表</vt:lpstr>
      <vt:lpstr>様式２　安定供給体制等を指標とした情報提供項目_日医工</vt:lpstr>
      <vt:lpstr>様式２　安定供給体制等を指標とした情報提供項目_日医工ファーマ</vt:lpstr>
      <vt:lpstr>様式２　安定供給体制等を指標とした情報提供項目_エルメッド</vt:lpstr>
      <vt:lpstr>様式２　安定供給体制等を指標とした情報提供項目_日医工岐阜工場</vt:lpstr>
      <vt:lpstr>様式3　安定供給のための予備対応力_202607</vt:lpstr>
      <vt:lpstr>様式3　安定供給のための予備対応力_202604</vt:lpstr>
      <vt:lpstr>様式3　安定供給のための予備対応力_202601</vt:lpstr>
      <vt:lpstr>様式3　安定供給のための予備対応力_202510</vt:lpstr>
      <vt:lpstr>様式3　安定供給のための予備対応力_202507</vt:lpstr>
      <vt:lpstr>様式3　安定供給のための予備対応力_202504</vt:lpstr>
      <vt:lpstr>様式４　供給計画と実績_202604</vt:lpstr>
      <vt:lpstr>様式４　供給計画と実績_202510</vt:lpstr>
      <vt:lpstr>様式４　供給計画と実績_202504</vt:lpstr>
      <vt:lpstr>'様式２　安定供給体制等を指標とした情報提供項目_エルメッド'!Print_Area</vt:lpstr>
      <vt:lpstr>'様式２　安定供給体制等を指標とした情報提供項目_日医工'!Print_Area</vt:lpstr>
      <vt:lpstr>'様式２　安定供給体制等を指標とした情報提供項目_日医工ファーマ'!Print_Area</vt:lpstr>
      <vt:lpstr>'様式２　安定供給体制等を指標とした情報提供項目_日医工岐阜工場'!Print_Area</vt:lpstr>
      <vt:lpstr>'様式２　安定供給体制等を指標とした情報提供項目_エルメッド'!Print_Titles</vt:lpstr>
      <vt:lpstr>'様式２　安定供給体制等を指標とした情報提供項目_日医工'!Print_Titles</vt:lpstr>
      <vt:lpstr>'様式２　安定供給体制等を指標とした情報提供項目_日医工ファーマ'!Print_Titles</vt:lpstr>
      <vt:lpstr>'様式２　安定供給体制等を指標とした情報提供項目_日医工岐阜工場'!Print_Titles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2024-03-12T03:25:47Z</dcterms:created>
  <dcterms:modified xsi:type="dcterms:W3CDTF">2026-07-30T08:57:23Z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0x0101003009F6D3CE7F3C4BB06093C27424FB3B</vt:lpwstr>
  </property>
</Properties>
</file>